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mc:AlternateContent xmlns:mc="http://schemas.openxmlformats.org/markup-compatibility/2006">
    <mc:Choice Requires="x15">
      <x15ac:absPath xmlns:x15ac="http://schemas.microsoft.com/office/spreadsheetml/2010/11/ac" url="C:\Users\TM\OneDrive\"/>
    </mc:Choice>
  </mc:AlternateContent>
  <xr:revisionPtr revIDLastSave="427" documentId="6_{D88CD220-A243-4013-B969-1B6C384D6E70}" xr6:coauthVersionLast="38" xr6:coauthVersionMax="38" xr10:uidLastSave="{83C63CB3-C02F-4054-86AF-8D3438DC6817}"/>
  <bookViews>
    <workbookView xWindow="0" yWindow="0" windowWidth="24000" windowHeight="8865" xr2:uid="{903D5238-7507-4E9A-857A-1F861FCDAAF8}"/>
  </bookViews>
  <sheets>
    <sheet name="Sparplan" sheetId="1" r:id="rId1"/>
    <sheet name="Info" sheetId="2" r:id="rId2"/>
  </sheets>
  <externalReferences>
    <externalReference r:id="rId3"/>
  </externalReferences>
  <definedNames>
    <definedName name="_xlnm.Print_Titles" localSheetId="0">Sparplan!$1:$9</definedName>
    <definedName name="Kalenderjahr">[1]Einstellungen!$C$2</definedName>
    <definedName name="Tabelle_Feiertage">#REF!</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30" i="1" l="1"/>
  <c r="W29" i="1"/>
  <c r="W28" i="1"/>
  <c r="W27" i="1"/>
  <c r="W26" i="1"/>
  <c r="W25" i="1"/>
  <c r="W24" i="1"/>
  <c r="W23" i="1"/>
  <c r="W22" i="1"/>
  <c r="W21" i="1"/>
  <c r="W11" i="1" l="1"/>
  <c r="W10" i="1"/>
  <c r="W12" i="1"/>
  <c r="W13" i="1"/>
  <c r="W14" i="1"/>
  <c r="W15" i="1"/>
  <c r="W16" i="1"/>
  <c r="W17" i="1"/>
  <c r="W18" i="1"/>
  <c r="W19" i="1"/>
  <c r="W20" i="1"/>
  <c r="W31" i="1" l="1"/>
  <c r="C4" i="1"/>
  <c r="U31" i="1"/>
  <c r="U6" i="1" s="1"/>
  <c r="R31" i="1"/>
  <c r="R6" i="1" s="1"/>
  <c r="O31" i="1"/>
  <c r="O6" i="1" s="1"/>
  <c r="L31" i="1"/>
  <c r="L6" i="1" s="1"/>
  <c r="I31" i="1"/>
  <c r="I6" i="1" s="1"/>
  <c r="F31" i="1"/>
  <c r="F6" i="1" s="1"/>
  <c r="C31" i="1"/>
  <c r="C6" i="1" s="1"/>
  <c r="C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A10" authorId="0" shapeId="0" xr:uid="{BC6E6901-7613-4324-BC74-0C5D5C49C42A}">
      <text>
        <r>
          <rPr>
            <sz val="9"/>
            <color indexed="81"/>
            <rFont val="Segoe UI"/>
            <family val="2"/>
          </rPr>
          <t>Gib hier ein Datum ein, z.B. 01.01.2019
Es wird dann "Januar 19" angezeigt.</t>
        </r>
        <r>
          <rPr>
            <b/>
            <sz val="9"/>
            <color indexed="81"/>
            <rFont val="Segoe UI"/>
            <family val="2"/>
          </rPr>
          <t xml:space="preserve">
</t>
        </r>
      </text>
    </comment>
  </commentList>
</comments>
</file>

<file path=xl/sharedStrings.xml><?xml version="1.0" encoding="utf-8"?>
<sst xmlns="http://schemas.openxmlformats.org/spreadsheetml/2006/main" count="97" uniqueCount="62">
  <si>
    <t>Datum</t>
  </si>
  <si>
    <t>Betrag</t>
  </si>
  <si>
    <t>Zweck</t>
  </si>
  <si>
    <t>Kontostand:</t>
  </si>
  <si>
    <t>Sparrate:</t>
  </si>
  <si>
    <t>Datum2</t>
  </si>
  <si>
    <t>Betrag3</t>
  </si>
  <si>
    <t>Zweck4</t>
  </si>
  <si>
    <t>Datum5</t>
  </si>
  <si>
    <t>Betrag6</t>
  </si>
  <si>
    <t>Zweck7</t>
  </si>
  <si>
    <t>Datum8</t>
  </si>
  <si>
    <t>Betrag9</t>
  </si>
  <si>
    <t>Zweck10</t>
  </si>
  <si>
    <t>Datum11</t>
  </si>
  <si>
    <t>Betrag12</t>
  </si>
  <si>
    <t>Zweck13</t>
  </si>
  <si>
    <t>Datum14</t>
  </si>
  <si>
    <t>Betrag15</t>
  </si>
  <si>
    <t>Zweck16</t>
  </si>
  <si>
    <t>Zweck14</t>
  </si>
  <si>
    <t>Zweck15</t>
  </si>
  <si>
    <t>Zweck152</t>
  </si>
  <si>
    <t>Datum:</t>
  </si>
  <si>
    <t>Version 1.0</t>
  </si>
  <si>
    <t>Allgemeine Information über diese Vorlage</t>
  </si>
  <si>
    <t>Eingabemöglichkeiten</t>
  </si>
  <si>
    <t>Allgemeine Hinweise</t>
  </si>
  <si>
    <t>Hier gibt es weitere, kostenlose Excel-Vorlagen:</t>
  </si>
  <si>
    <t>https://www.alle-meine-vorlagen.de</t>
  </si>
  <si>
    <t>￭ FotoDoku - Erstellen Sie ihre individuellen Foto-Dokumentationen, Bautagebücher, Projektbilder-Dokus …</t>
  </si>
  <si>
    <t>￭ Kostenkontrolle-Haushaltsbuch - So hast du deine Kosten im Griff</t>
  </si>
  <si>
    <t>￭ Projektplan Pro für Excel - Plane deine Projekte</t>
  </si>
  <si>
    <t>￭ Personalplaner</t>
  </si>
  <si>
    <t>￭ Projektstatusbericht</t>
  </si>
  <si>
    <t>￭ Bunter Jahreskalender</t>
  </si>
  <si>
    <t>￭ Wochenplan</t>
  </si>
  <si>
    <t>￭ Urkunde</t>
  </si>
  <si>
    <t>￭ Hausaufgabenplaner</t>
  </si>
  <si>
    <t>￭ Telefonnotiz</t>
  </si>
  <si>
    <t>￭ Inventarliste</t>
  </si>
  <si>
    <t>￭ Familienkalender</t>
  </si>
  <si>
    <t>￭ Redaktionsplaner</t>
  </si>
  <si>
    <t>￭ Energie-Verbrauchskosten-Kontrolle</t>
  </si>
  <si>
    <t>Um nur einige zu nennen...</t>
  </si>
  <si>
    <t xml:space="preserve">Einfach mal vorbeischauen unter: </t>
  </si>
  <si>
    <t>https://www.alle-meine-vorlagen.de/</t>
  </si>
  <si>
    <t>Oft sind die Sparraten für Rücklagen monatlich, so dass einfach jeden Monat die entsprechende Rücklage eingetragen wird. Es kann pro Rücklagenkonto aber auch unregelmäßig gespart werden, so dass einfach das Datum mit dem Betrag eingetragen wird. 
In jedem Rücklagenkonto kann natürlich auch gefiltert werden, z.B. nach Monaten oder auch nach Jahren.</t>
  </si>
  <si>
    <t>Die Vorlage kannst du frei verwenden. Sie hat keinen Blattschutz.</t>
  </si>
  <si>
    <t>￭ AMV-Jahreskalender 2019</t>
  </si>
  <si>
    <t>￭ Das kleine Einmaleins - lernen leicht gemacht</t>
  </si>
  <si>
    <t>￭ Mein Wochenplaner</t>
  </si>
  <si>
    <t>￭ Quittungsverwaltung als Excel-Vorlag</t>
  </si>
  <si>
    <t>Urlaub</t>
  </si>
  <si>
    <t>Auto</t>
  </si>
  <si>
    <t>Haushalt</t>
  </si>
  <si>
    <t>Reparaturen allgemein</t>
  </si>
  <si>
    <t>Altersvorsorge</t>
  </si>
  <si>
    <t>Betrag16</t>
  </si>
  <si>
    <t>Total</t>
  </si>
  <si>
    <t>Sparplan - Rücklagen durch monatliche Sparraten</t>
  </si>
  <si>
    <t>Die Excel Vorlage "Sparplan" dient der Auflistung aller Rücklagen die du monatlich oder einfach regelmäßig machst. Um nicht bei einer plötzlichen Reparatur z.B. der Waschmaschine ohne Geld dazustehen, ist es sehr zu empfehlen, Rücklagen zu bilden. Beliebte Kategorien für Rücklagen sind: Auto, Haushalt, Haus/Wohnung, Urlaub oder auch für die Altersvorsorge.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</si>
</sst>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mmmm\ yy"/>
  </numFmts>
  <fonts count="25" x14ac:knownFonts="1">
    <font>
      <sz val="11"/>
      <color theme="1"/>
      <name val="Calibri"/>
      <family val="2"/>
      <scheme val="minor"/>
    </font>
    <font>
      <b/>
      <sz val="11"/>
      <color theme="0"/>
      <name val="Calibri"/>
      <family val="2"/>
      <scheme val="minor"/>
    </font>
    <font>
      <b/>
      <sz val="16"/>
      <color theme="0"/>
      <name val="Calibri"/>
      <family val="2"/>
      <scheme val="minor"/>
    </font>
    <font>
      <b/>
      <sz val="11"/>
      <color theme="1"/>
      <name val="Calibri"/>
      <family val="2"/>
      <scheme val="minor"/>
    </font>
    <font>
      <b/>
      <sz val="11"/>
      <color rgb="FF00B050"/>
      <name val="Calibri"/>
      <family val="2"/>
      <scheme val="minor"/>
    </font>
    <font>
      <sz val="10"/>
      <color theme="1"/>
      <name val="Calibri"/>
      <family val="2"/>
      <scheme val="minor"/>
    </font>
    <font>
      <b/>
      <sz val="12"/>
      <color theme="1"/>
      <name val="Calibri"/>
      <family val="2"/>
      <scheme val="minor"/>
    </font>
    <font>
      <b/>
      <sz val="12"/>
      <color rgb="FF00B050"/>
      <name val="Calibri"/>
      <family val="2"/>
      <scheme val="minor"/>
    </font>
    <font>
      <b/>
      <sz val="24"/>
      <color rgb="FF00B050"/>
      <name val="Calibri"/>
      <family val="2"/>
      <scheme val="minor"/>
    </font>
    <font>
      <sz val="11"/>
      <color theme="0"/>
      <name val="Calibri"/>
      <family val="2"/>
      <scheme val="minor"/>
    </font>
    <font>
      <u/>
      <sz val="11"/>
      <color theme="10"/>
      <name val="Calibri"/>
      <family val="2"/>
      <scheme val="minor"/>
    </font>
    <font>
      <b/>
      <sz val="16"/>
      <color theme="1" tint="0.249977111117893"/>
      <name val="Arial Unicode MS"/>
      <family val="2"/>
    </font>
    <font>
      <sz val="9"/>
      <color theme="1" tint="0.249977111117893"/>
      <name val="Arial Unicode MS"/>
      <family val="2"/>
    </font>
    <font>
      <sz val="11"/>
      <color rgb="FF006600"/>
      <name val="Calibri"/>
      <family val="2"/>
      <scheme val="minor"/>
    </font>
    <font>
      <sz val="11"/>
      <color theme="0"/>
      <name val="Arial Unicode MS"/>
      <family val="2"/>
    </font>
    <font>
      <sz val="11"/>
      <color theme="1" tint="0.34998626667073579"/>
      <name val="Arial Unicode MS"/>
      <family val="2"/>
    </font>
    <font>
      <sz val="11"/>
      <color theme="1" tint="0.34998626667073579"/>
      <name val="Calibri"/>
      <family val="2"/>
      <scheme val="minor"/>
    </font>
    <font>
      <sz val="11"/>
      <color theme="0"/>
      <name val="Verdana"/>
      <family val="2"/>
    </font>
    <font>
      <sz val="10"/>
      <color theme="1"/>
      <name val="Arial"/>
      <family val="2"/>
    </font>
    <font>
      <b/>
      <u/>
      <sz val="11"/>
      <color rgb="FF00B050"/>
      <name val="Calibri"/>
      <family val="2"/>
      <scheme val="minor"/>
    </font>
    <font>
      <u/>
      <sz val="11"/>
      <color rgb="FF0070C0"/>
      <name val="Calibri"/>
      <family val="2"/>
      <scheme val="minor"/>
    </font>
    <font>
      <sz val="10"/>
      <color rgb="FF0070C0"/>
      <name val="Arial"/>
      <family val="2"/>
    </font>
    <font>
      <sz val="11"/>
      <color rgb="FF0070C0"/>
      <name val="Calibri"/>
      <family val="2"/>
      <scheme val="minor"/>
    </font>
    <font>
      <b/>
      <sz val="9"/>
      <color indexed="81"/>
      <name val="Segoe UI"/>
      <family val="2"/>
    </font>
    <font>
      <sz val="9"/>
      <color indexed="81"/>
      <name val="Segoe UI"/>
      <family val="2"/>
    </font>
  </fonts>
  <fills count="6">
    <fill>
      <patternFill patternType="none"/>
    </fill>
    <fill>
      <patternFill patternType="gray125"/>
    </fill>
    <fill>
      <patternFill patternType="solid">
        <fgColor theme="1" tint="0.249977111117893"/>
        <bgColor indexed="64"/>
      </patternFill>
    </fill>
    <fill>
      <patternFill patternType="solid">
        <fgColor rgb="FF00B050"/>
        <bgColor indexed="64"/>
      </patternFill>
    </fill>
    <fill>
      <patternFill patternType="solid">
        <fgColor theme="9" tint="0.79998168889431442"/>
        <bgColor indexed="64"/>
      </patternFill>
    </fill>
    <fill>
      <patternFill patternType="solid">
        <fgColor theme="0" tint="-0.249977111117893"/>
        <bgColor indexed="64"/>
      </patternFill>
    </fill>
  </fills>
  <borders count="33">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tint="-4.9989318521683403E-2"/>
      </left>
      <right style="thin">
        <color theme="0" tint="-4.9989318521683403E-2"/>
      </right>
      <top/>
      <bottom style="thin">
        <color theme="0" tint="-4.9989318521683403E-2"/>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tint="-4.9989318521683403E-2"/>
      </left>
      <right style="thin">
        <color theme="0" tint="-4.9989318521683403E-2"/>
      </right>
      <top/>
      <bottom/>
      <diagonal/>
    </border>
    <border>
      <left style="medium">
        <color theme="1" tint="0.24994659260841701"/>
      </left>
      <right/>
      <top/>
      <bottom/>
      <diagonal/>
    </border>
    <border>
      <left/>
      <right style="medium">
        <color theme="1" tint="0.24994659260841701"/>
      </right>
      <top/>
      <bottom/>
      <diagonal/>
    </border>
    <border>
      <left style="medium">
        <color theme="1" tint="0.24994659260841701"/>
      </left>
      <right style="thin">
        <color theme="0" tint="-4.9989318521683403E-2"/>
      </right>
      <top style="thin">
        <color theme="0" tint="-4.9989318521683403E-2"/>
      </top>
      <bottom style="thin">
        <color theme="0" tint="-4.9989318521683403E-2"/>
      </bottom>
      <diagonal/>
    </border>
    <border>
      <left style="medium">
        <color theme="1" tint="0.24994659260841701"/>
      </left>
      <right style="thin">
        <color theme="0" tint="-4.9989318521683403E-2"/>
      </right>
      <top/>
      <bottom/>
      <diagonal/>
    </border>
    <border>
      <left style="thin">
        <color theme="0" tint="-4.9989318521683403E-2"/>
      </left>
      <right style="medium">
        <color theme="1" tint="0.24994659260841701"/>
      </right>
      <top/>
      <bottom/>
      <diagonal/>
    </border>
    <border>
      <left style="medium">
        <color theme="1" tint="0.24994659260841701"/>
      </left>
      <right style="thin">
        <color theme="0"/>
      </right>
      <top/>
      <bottom style="thin">
        <color theme="0"/>
      </bottom>
      <diagonal/>
    </border>
    <border>
      <left style="thin">
        <color theme="0"/>
      </left>
      <right style="medium">
        <color theme="1" tint="0.24994659260841701"/>
      </right>
      <top/>
      <bottom style="thin">
        <color theme="0"/>
      </bottom>
      <diagonal/>
    </border>
    <border>
      <left style="medium">
        <color theme="1" tint="0.24994659260841701"/>
      </left>
      <right style="thin">
        <color theme="0"/>
      </right>
      <top style="thin">
        <color theme="0"/>
      </top>
      <bottom style="thin">
        <color theme="0"/>
      </bottom>
      <diagonal/>
    </border>
    <border>
      <left style="thin">
        <color theme="0"/>
      </left>
      <right style="medium">
        <color theme="1" tint="0.24994659260841701"/>
      </right>
      <top style="thin">
        <color theme="0"/>
      </top>
      <bottom style="thin">
        <color theme="0"/>
      </bottom>
      <diagonal/>
    </border>
    <border>
      <left/>
      <right style="thin">
        <color indexed="64"/>
      </right>
      <top/>
      <bottom/>
      <diagonal/>
    </border>
    <border>
      <left style="thin">
        <color indexed="64"/>
      </left>
      <right style="thin">
        <color indexed="64"/>
      </right>
      <top/>
      <bottom/>
      <diagonal/>
    </border>
    <border>
      <left style="thin">
        <color indexed="64"/>
      </left>
      <right style="medium">
        <color theme="1" tint="0.24994659260841701"/>
      </right>
      <top/>
      <bottom/>
      <diagonal/>
    </border>
    <border>
      <left style="medium">
        <color theme="1" tint="0.24994659260841701"/>
      </left>
      <right style="thin">
        <color indexed="64"/>
      </right>
      <top/>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medium">
        <color theme="1" tint="0.24994659260841701"/>
      </right>
      <top/>
      <bottom/>
      <diagonal/>
    </border>
    <border>
      <left style="thin">
        <color theme="0" tint="-0.24994659260841701"/>
      </left>
      <right/>
      <top/>
      <bottom/>
      <diagonal/>
    </border>
    <border>
      <left style="medium">
        <color theme="1" tint="0.24994659260841701"/>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medium">
        <color theme="1" tint="0.24994659260841701"/>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medium">
        <color theme="1" tint="0.24994659260841701"/>
      </right>
      <top style="thin">
        <color theme="0"/>
      </top>
      <bottom/>
      <diagonal/>
    </border>
    <border>
      <left/>
      <right/>
      <top/>
      <bottom style="double">
        <color rgb="FF00B050"/>
      </bottom>
      <diagonal/>
    </border>
    <border>
      <left/>
      <right style="medium">
        <color theme="1" tint="0.24994659260841701"/>
      </right>
      <top style="thin">
        <color theme="0"/>
      </top>
      <bottom/>
      <diagonal/>
    </border>
  </borders>
  <cellStyleXfs count="2">
    <xf numFmtId="0" fontId="0" fillId="0" borderId="0"/>
    <xf numFmtId="0" fontId="10" fillId="0" borderId="0" applyNumberFormat="0" applyFill="0" applyBorder="0" applyAlignment="0" applyProtection="0"/>
  </cellStyleXfs>
  <cellXfs count="84">
    <xf numFmtId="0" fontId="0" fillId="0" borderId="0" xfId="0"/>
    <xf numFmtId="164" fontId="0" fillId="0" borderId="0" xfId="0" applyNumberFormat="1"/>
    <xf numFmtId="14" fontId="0" fillId="0" borderId="0" xfId="0" applyNumberFormat="1"/>
    <xf numFmtId="0" fontId="1" fillId="3" borderId="0" xfId="0" applyFont="1" applyFill="1" applyBorder="1" applyAlignment="1">
      <alignment horizontal="center"/>
    </xf>
    <xf numFmtId="0" fontId="1" fillId="3" borderId="9" xfId="0" applyFont="1" applyFill="1" applyBorder="1" applyAlignment="1">
      <alignment horizontal="center"/>
    </xf>
    <xf numFmtId="0" fontId="4" fillId="3" borderId="0" xfId="0" applyFont="1" applyFill="1" applyBorder="1" applyAlignment="1">
      <alignment horizontal="left" vertical="center" indent="1"/>
    </xf>
    <xf numFmtId="0" fontId="0" fillId="4" borderId="21" xfId="0" applyFill="1" applyBorder="1" applyAlignment="1">
      <alignment horizontal="left" vertical="center" indent="1"/>
    </xf>
    <xf numFmtId="0" fontId="0" fillId="4" borderId="23" xfId="0" applyFill="1" applyBorder="1"/>
    <xf numFmtId="0" fontId="0" fillId="4" borderId="21" xfId="0" applyFill="1" applyBorder="1" applyAlignment="1">
      <alignment horizontal="left" indent="1"/>
    </xf>
    <xf numFmtId="0" fontId="4" fillId="3" borderId="9" xfId="0" applyFont="1" applyFill="1" applyBorder="1" applyAlignment="1">
      <alignment horizontal="left" vertical="center" indent="1"/>
    </xf>
    <xf numFmtId="0" fontId="5" fillId="0" borderId="0" xfId="0" applyFont="1"/>
    <xf numFmtId="14" fontId="5" fillId="0" borderId="0" xfId="0" applyNumberFormat="1" applyFont="1"/>
    <xf numFmtId="0" fontId="6" fillId="0" borderId="0" xfId="0" applyFont="1"/>
    <xf numFmtId="164" fontId="7" fillId="0" borderId="0" xfId="0" applyNumberFormat="1" applyFont="1"/>
    <xf numFmtId="164" fontId="4" fillId="4" borderId="22" xfId="0" applyNumberFormat="1" applyFont="1" applyFill="1" applyBorder="1"/>
    <xf numFmtId="0" fontId="8" fillId="0" borderId="0" xfId="0" applyFont="1"/>
    <xf numFmtId="0" fontId="11" fillId="0" borderId="0" xfId="0" applyFont="1" applyFill="1"/>
    <xf numFmtId="0" fontId="0" fillId="0" borderId="0" xfId="0" applyFill="1"/>
    <xf numFmtId="0" fontId="12" fillId="0" borderId="0" xfId="0" applyFont="1" applyFill="1"/>
    <xf numFmtId="0" fontId="10" fillId="0" borderId="0" xfId="1" applyFill="1" applyAlignment="1">
      <alignment horizontal="right"/>
    </xf>
    <xf numFmtId="0" fontId="13" fillId="0" borderId="0" xfId="0" applyFont="1" applyFill="1" applyAlignment="1">
      <alignment horizontal="right"/>
    </xf>
    <xf numFmtId="0" fontId="14" fillId="3" borderId="0" xfId="0" applyFont="1" applyFill="1" applyBorder="1"/>
    <xf numFmtId="0" fontId="9" fillId="3" borderId="0" xfId="0" applyFont="1" applyFill="1" applyBorder="1"/>
    <xf numFmtId="0" fontId="15" fillId="0" borderId="0" xfId="0" applyFont="1" applyAlignment="1">
      <alignment vertical="top" wrapText="1"/>
    </xf>
    <xf numFmtId="0" fontId="0" fillId="0" borderId="0" xfId="0" applyAlignment="1">
      <alignment wrapText="1"/>
    </xf>
    <xf numFmtId="0" fontId="16" fillId="0" borderId="0" xfId="0" applyFont="1"/>
    <xf numFmtId="0" fontId="17" fillId="3" borderId="0" xfId="0" applyFont="1" applyFill="1" applyBorder="1"/>
    <xf numFmtId="0" fontId="18" fillId="0" borderId="0" xfId="0" applyFont="1" applyAlignment="1">
      <alignment vertical="top" wrapText="1"/>
    </xf>
    <xf numFmtId="0" fontId="0" fillId="0" borderId="31" xfId="0" applyBorder="1"/>
    <xf numFmtId="0" fontId="0" fillId="0" borderId="31" xfId="0" applyBorder="1" applyAlignment="1">
      <alignment wrapText="1"/>
    </xf>
    <xf numFmtId="0" fontId="4" fillId="0" borderId="0" xfId="0" applyFont="1" applyBorder="1" applyAlignment="1"/>
    <xf numFmtId="0" fontId="19" fillId="0" borderId="0" xfId="1" applyFont="1" applyFill="1" applyBorder="1" applyAlignment="1">
      <alignment horizontal="left"/>
    </xf>
    <xf numFmtId="0" fontId="10" fillId="0" borderId="0" xfId="1" applyBorder="1" applyAlignment="1">
      <alignment horizontal="left"/>
    </xf>
    <xf numFmtId="0" fontId="20" fillId="0" borderId="0" xfId="1" applyFont="1" applyFill="1" applyBorder="1" applyAlignment="1">
      <alignment horizontal="left"/>
    </xf>
    <xf numFmtId="0" fontId="10" fillId="0" borderId="0" xfId="1" applyAlignment="1">
      <alignment horizontal="left" indent="1"/>
    </xf>
    <xf numFmtId="0" fontId="21" fillId="0" borderId="0" xfId="0" applyFont="1" applyAlignment="1">
      <alignment horizontal="left"/>
    </xf>
    <xf numFmtId="0" fontId="10" fillId="0" borderId="0" xfId="1" applyFont="1" applyAlignment="1">
      <alignment horizontal="left" indent="1"/>
    </xf>
    <xf numFmtId="0" fontId="22" fillId="0" borderId="0" xfId="0" applyFont="1" applyAlignment="1">
      <alignment horizontal="left" indent="1"/>
    </xf>
    <xf numFmtId="0" fontId="0" fillId="0" borderId="0" xfId="0" applyFont="1"/>
    <xf numFmtId="0" fontId="0" fillId="0" borderId="31" xfId="0" applyFont="1" applyBorder="1"/>
    <xf numFmtId="0" fontId="4" fillId="0" borderId="0" xfId="0" applyFont="1" applyAlignment="1">
      <alignment horizontal="left" indent="1"/>
    </xf>
    <xf numFmtId="0" fontId="10" fillId="0" borderId="0" xfId="1" applyFill="1" applyBorder="1" applyAlignment="1">
      <alignment horizontal="left" indent="1"/>
    </xf>
    <xf numFmtId="164" fontId="0" fillId="0" borderId="4" xfId="0" applyNumberFormat="1" applyFill="1" applyBorder="1" applyAlignment="1">
      <alignment horizontal="right" vertical="center"/>
    </xf>
    <xf numFmtId="0" fontId="0" fillId="0" borderId="6" xfId="0" applyFill="1" applyBorder="1" applyAlignment="1">
      <alignment vertical="center"/>
    </xf>
    <xf numFmtId="14" fontId="0" fillId="0" borderId="13" xfId="0" applyNumberFormat="1" applyFill="1" applyBorder="1" applyAlignment="1">
      <alignment vertical="center"/>
    </xf>
    <xf numFmtId="164" fontId="0" fillId="0" borderId="5" xfId="0" applyNumberFormat="1" applyFill="1" applyBorder="1" applyAlignment="1">
      <alignment vertical="center"/>
    </xf>
    <xf numFmtId="0" fontId="0" fillId="0" borderId="14" xfId="0" applyFill="1" applyBorder="1" applyAlignment="1">
      <alignment vertical="center"/>
    </xf>
    <xf numFmtId="14" fontId="0" fillId="0" borderId="10" xfId="0" applyNumberFormat="1" applyFill="1" applyBorder="1" applyAlignment="1">
      <alignment vertical="center"/>
    </xf>
    <xf numFmtId="164" fontId="0" fillId="0" borderId="1" xfId="0" applyNumberFormat="1" applyFill="1" applyBorder="1" applyAlignment="1">
      <alignment vertical="center"/>
    </xf>
    <xf numFmtId="0" fontId="0" fillId="0" borderId="3" xfId="0" applyFill="1" applyBorder="1" applyAlignment="1">
      <alignment vertical="center"/>
    </xf>
    <xf numFmtId="14" fontId="0" fillId="0" borderId="15" xfId="0" applyNumberFormat="1" applyFill="1" applyBorder="1" applyAlignment="1">
      <alignment vertical="center"/>
    </xf>
    <xf numFmtId="164" fontId="0" fillId="0" borderId="2" xfId="0" applyNumberFormat="1" applyFill="1" applyBorder="1" applyAlignment="1">
      <alignment vertical="center"/>
    </xf>
    <xf numFmtId="0" fontId="0" fillId="0" borderId="16" xfId="0" applyFill="1" applyBorder="1" applyAlignment="1">
      <alignment vertical="center"/>
    </xf>
    <xf numFmtId="14" fontId="0" fillId="0" borderId="27" xfId="0" applyNumberFormat="1" applyFill="1" applyBorder="1" applyAlignment="1">
      <alignment vertical="center"/>
    </xf>
    <xf numFmtId="164" fontId="0" fillId="0" borderId="28" xfId="0" applyNumberFormat="1" applyFill="1" applyBorder="1" applyAlignment="1">
      <alignment vertical="center"/>
    </xf>
    <xf numFmtId="0" fontId="0" fillId="0" borderId="29" xfId="0" applyFill="1" applyBorder="1" applyAlignment="1">
      <alignment vertical="center"/>
    </xf>
    <xf numFmtId="0" fontId="0" fillId="0" borderId="30" xfId="0" applyFill="1" applyBorder="1" applyAlignment="1">
      <alignment vertical="center"/>
    </xf>
    <xf numFmtId="14" fontId="0" fillId="0" borderId="25" xfId="0" applyNumberFormat="1" applyFill="1" applyBorder="1" applyAlignment="1">
      <alignment vertical="center"/>
    </xf>
    <xf numFmtId="164" fontId="0" fillId="0" borderId="26" xfId="0" applyNumberFormat="1" applyFill="1" applyBorder="1" applyAlignment="1">
      <alignment vertical="center"/>
    </xf>
    <xf numFmtId="165" fontId="3" fillId="0" borderId="0" xfId="0" applyNumberFormat="1" applyFont="1" applyAlignment="1">
      <alignment horizontal="right" vertical="center" indent="1"/>
    </xf>
    <xf numFmtId="164" fontId="3" fillId="0" borderId="0" xfId="0" applyNumberFormat="1" applyFont="1" applyAlignment="1">
      <alignment horizontal="right" vertical="center"/>
    </xf>
    <xf numFmtId="0" fontId="3" fillId="0" borderId="0" xfId="0" applyFont="1" applyAlignment="1">
      <alignment horizontal="right" vertical="center"/>
    </xf>
    <xf numFmtId="164" fontId="0" fillId="4" borderId="22" xfId="0" applyNumberFormat="1" applyFill="1" applyBorder="1"/>
    <xf numFmtId="164" fontId="4" fillId="4" borderId="24" xfId="0" applyNumberFormat="1" applyFont="1" applyFill="1" applyBorder="1"/>
    <xf numFmtId="164" fontId="0" fillId="4" borderId="24" xfId="0" applyNumberFormat="1" applyFill="1" applyBorder="1"/>
    <xf numFmtId="0" fontId="0" fillId="0" borderId="6" xfId="0" applyNumberFormat="1" applyFill="1" applyBorder="1" applyAlignment="1">
      <alignment vertical="center"/>
    </xf>
    <xf numFmtId="0" fontId="0" fillId="0" borderId="3" xfId="0" applyNumberFormat="1" applyFill="1" applyBorder="1" applyAlignment="1">
      <alignment vertical="center"/>
    </xf>
    <xf numFmtId="0" fontId="0" fillId="0" borderId="29" xfId="0" applyNumberFormat="1" applyFill="1" applyBorder="1" applyAlignment="1">
      <alignment vertical="center"/>
    </xf>
    <xf numFmtId="14" fontId="9" fillId="3" borderId="11" xfId="0" applyNumberFormat="1" applyFont="1" applyFill="1" applyBorder="1" applyAlignment="1">
      <alignment horizontal="right" vertical="center"/>
    </xf>
    <xf numFmtId="164" fontId="9" fillId="3" borderId="7" xfId="0" applyNumberFormat="1" applyFont="1" applyFill="1" applyBorder="1" applyAlignment="1">
      <alignment horizontal="right" vertical="center"/>
    </xf>
    <xf numFmtId="0" fontId="9" fillId="3" borderId="12" xfId="0" applyFont="1" applyFill="1" applyBorder="1" applyAlignment="1">
      <alignment horizontal="right" vertical="center"/>
    </xf>
    <xf numFmtId="0" fontId="2" fillId="0" borderId="0" xfId="0" applyFont="1" applyFill="1" applyBorder="1" applyAlignment="1">
      <alignment vertical="center"/>
    </xf>
    <xf numFmtId="0" fontId="0" fillId="0" borderId="24" xfId="0" applyFill="1" applyBorder="1"/>
    <xf numFmtId="164" fontId="3" fillId="5" borderId="0" xfId="0" applyNumberFormat="1" applyFont="1" applyFill="1" applyAlignment="1">
      <alignment horizontal="right" vertical="center" indent="1"/>
    </xf>
    <xf numFmtId="164" fontId="0" fillId="5" borderId="16" xfId="0" applyNumberFormat="1" applyFill="1" applyBorder="1" applyAlignment="1">
      <alignment horizontal="right" vertical="center" indent="1"/>
    </xf>
    <xf numFmtId="164" fontId="9" fillId="3" borderId="12" xfId="0" applyNumberFormat="1" applyFont="1" applyFill="1" applyBorder="1" applyAlignment="1">
      <alignment horizontal="right" vertical="center"/>
    </xf>
    <xf numFmtId="164" fontId="0" fillId="5" borderId="32" xfId="0" applyNumberFormat="1" applyFill="1" applyBorder="1" applyAlignment="1">
      <alignment horizontal="right" vertical="center" indent="1"/>
    </xf>
    <xf numFmtId="0" fontId="2" fillId="2" borderId="0"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0" xfId="0" applyFont="1" applyFill="1" applyBorder="1" applyAlignment="1">
      <alignment horizontal="center" vertical="center"/>
    </xf>
    <xf numFmtId="0" fontId="10" fillId="0" borderId="0" xfId="1" applyFill="1" applyAlignment="1">
      <alignment horizontal="right"/>
    </xf>
  </cellXfs>
  <cellStyles count="2">
    <cellStyle name="Link" xfId="1" builtinId="8"/>
    <cellStyle name="Standard" xfId="0" builtinId="0"/>
  </cellStyles>
  <dxfs count="48">
    <dxf>
      <font>
        <b val="0"/>
        <i val="0"/>
        <strike val="0"/>
        <condense val="0"/>
        <extend val="0"/>
        <outline val="0"/>
        <shadow val="0"/>
        <u val="none"/>
        <vertAlign val="baseline"/>
        <sz val="11"/>
        <color theme="0"/>
        <name val="Calibri"/>
        <family val="2"/>
        <scheme val="minor"/>
      </font>
      <numFmt numFmtId="164" formatCode="#,##0.00\ &quot;€&quot;"/>
      <fill>
        <patternFill patternType="solid">
          <fgColor indexed="64"/>
          <bgColor rgb="FF00B050"/>
        </patternFill>
      </fill>
      <alignment horizontal="right" vertical="center" textRotation="0" wrapText="0" indent="0" justifyLastLine="0" shrinkToFit="0" readingOrder="0"/>
      <border diagonalUp="0" diagonalDown="0" outline="0">
        <left style="thin">
          <color theme="0" tint="-4.9989318521683403E-2"/>
        </left>
        <right style="medium">
          <color theme="1" tint="0.24994659260841701"/>
        </right>
        <top/>
        <bottom/>
      </border>
    </dxf>
    <dxf>
      <font>
        <b val="0"/>
        <i val="0"/>
        <strike val="0"/>
        <condense val="0"/>
        <extend val="0"/>
        <outline val="0"/>
        <shadow val="0"/>
        <u val="none"/>
        <vertAlign val="baseline"/>
        <sz val="11"/>
        <color theme="0"/>
        <name val="Calibri"/>
        <family val="2"/>
        <scheme val="minor"/>
      </font>
      <numFmt numFmtId="164" formatCode="#,##0.00\ &quot;€&quot;"/>
      <fill>
        <patternFill patternType="solid">
          <fgColor indexed="64"/>
          <bgColor rgb="FF00B050"/>
        </patternFill>
      </fill>
      <alignment horizontal="right" vertical="center" textRotation="0" wrapText="0" indent="0" justifyLastLine="0" shrinkToFit="0" readingOrder="0"/>
      <border diagonalUp="0" diagonalDown="0" outline="0">
        <left style="thin">
          <color theme="0" tint="-4.9989318521683403E-2"/>
        </left>
        <right style="thin">
          <color theme="0" tint="-4.9989318521683403E-2"/>
        </right>
        <top/>
        <bottom/>
      </border>
    </dxf>
    <dxf>
      <font>
        <b val="0"/>
        <i val="0"/>
        <strike val="0"/>
        <condense val="0"/>
        <extend val="0"/>
        <outline val="0"/>
        <shadow val="0"/>
        <u val="none"/>
        <vertAlign val="baseline"/>
        <sz val="11"/>
        <color theme="0"/>
        <name val="Calibri"/>
        <family val="2"/>
        <scheme val="minor"/>
      </font>
      <numFmt numFmtId="164" formatCode="#,##0.00\ &quot;€&quot;"/>
      <fill>
        <patternFill patternType="solid">
          <fgColor indexed="64"/>
          <bgColor rgb="FF00B050"/>
        </patternFill>
      </fill>
      <alignment horizontal="right" vertical="center" textRotation="0" wrapText="0" indent="0" justifyLastLine="0" shrinkToFit="0" readingOrder="0"/>
      <border diagonalUp="0" diagonalDown="0" outline="0">
        <left style="thin">
          <color theme="0" tint="-4.9989318521683403E-2"/>
        </left>
        <right style="thin">
          <color theme="0" tint="-4.9989318521683403E-2"/>
        </right>
        <top/>
        <bottom/>
      </border>
    </dxf>
    <dxf>
      <font>
        <b val="0"/>
        <i val="0"/>
        <strike val="0"/>
        <condense val="0"/>
        <extend val="0"/>
        <outline val="0"/>
        <shadow val="0"/>
        <u val="none"/>
        <vertAlign val="baseline"/>
        <sz val="11"/>
        <color theme="0"/>
        <name val="Calibri"/>
        <family val="2"/>
        <scheme val="minor"/>
      </font>
      <numFmt numFmtId="19" formatCode="dd/mm/yyyy"/>
      <fill>
        <patternFill patternType="solid">
          <fgColor indexed="64"/>
          <bgColor rgb="FF00B050"/>
        </patternFill>
      </fill>
      <alignment horizontal="right" vertical="center" textRotation="0" wrapText="0" indent="0" justifyLastLine="0" shrinkToFit="0" readingOrder="0"/>
      <border diagonalUp="0" diagonalDown="0" outline="0">
        <left style="medium">
          <color theme="1" tint="0.24994659260841701"/>
        </left>
        <right style="thin">
          <color theme="0" tint="-4.9989318521683403E-2"/>
        </right>
        <top/>
        <bottom/>
      </border>
    </dxf>
    <dxf>
      <font>
        <b val="0"/>
        <i val="0"/>
        <strike val="0"/>
        <condense val="0"/>
        <extend val="0"/>
        <outline val="0"/>
        <shadow val="0"/>
        <u val="none"/>
        <vertAlign val="baseline"/>
        <sz val="11"/>
        <color theme="0"/>
        <name val="Calibri"/>
        <family val="2"/>
        <scheme val="minor"/>
      </font>
      <fill>
        <patternFill patternType="solid">
          <fgColor indexed="64"/>
          <bgColor rgb="FF00B050"/>
        </patternFill>
      </fill>
      <alignment horizontal="right" vertical="center" textRotation="0" wrapText="0" indent="0" justifyLastLine="0" shrinkToFit="0" readingOrder="0"/>
      <border diagonalUp="0" diagonalDown="0" outline="0">
        <left style="thin">
          <color theme="0" tint="-4.9989318521683403E-2"/>
        </left>
        <right style="medium">
          <color theme="1" tint="0.24994659260841701"/>
        </right>
        <top/>
        <bottom/>
      </border>
    </dxf>
    <dxf>
      <font>
        <b val="0"/>
        <i val="0"/>
        <strike val="0"/>
        <condense val="0"/>
        <extend val="0"/>
        <outline val="0"/>
        <shadow val="0"/>
        <u val="none"/>
        <vertAlign val="baseline"/>
        <sz val="11"/>
        <color theme="0"/>
        <name val="Calibri"/>
        <family val="2"/>
        <scheme val="minor"/>
      </font>
      <numFmt numFmtId="164" formatCode="#,##0.00\ &quot;€&quot;"/>
      <fill>
        <patternFill patternType="solid">
          <fgColor indexed="64"/>
          <bgColor rgb="FF00B050"/>
        </patternFill>
      </fill>
      <alignment horizontal="right" vertical="center" textRotation="0" wrapText="0" indent="0" justifyLastLine="0" shrinkToFit="0" readingOrder="0"/>
      <border diagonalUp="0" diagonalDown="0" outline="0">
        <left style="thin">
          <color theme="0" tint="-4.9989318521683403E-2"/>
        </left>
        <right style="thin">
          <color theme="0" tint="-4.9989318521683403E-2"/>
        </right>
        <top/>
        <bottom/>
      </border>
    </dxf>
    <dxf>
      <font>
        <b val="0"/>
        <i val="0"/>
        <strike val="0"/>
        <condense val="0"/>
        <extend val="0"/>
        <outline val="0"/>
        <shadow val="0"/>
        <u val="none"/>
        <vertAlign val="baseline"/>
        <sz val="11"/>
        <color theme="0"/>
        <name val="Calibri"/>
        <family val="2"/>
        <scheme val="minor"/>
      </font>
      <numFmt numFmtId="19" formatCode="dd/mm/yyyy"/>
      <fill>
        <patternFill patternType="solid">
          <fgColor indexed="64"/>
          <bgColor rgb="FF00B050"/>
        </patternFill>
      </fill>
      <alignment horizontal="right" vertical="center" textRotation="0" wrapText="0" indent="0" justifyLastLine="0" shrinkToFit="0" readingOrder="0"/>
      <border diagonalUp="0" diagonalDown="0" outline="0">
        <left style="medium">
          <color theme="1" tint="0.24994659260841701"/>
        </left>
        <right style="thin">
          <color theme="0" tint="-4.9989318521683403E-2"/>
        </right>
        <top/>
        <bottom/>
      </border>
    </dxf>
    <dxf>
      <font>
        <b val="0"/>
        <i val="0"/>
        <strike val="0"/>
        <condense val="0"/>
        <extend val="0"/>
        <outline val="0"/>
        <shadow val="0"/>
        <u val="none"/>
        <vertAlign val="baseline"/>
        <sz val="11"/>
        <color theme="0"/>
        <name val="Calibri"/>
        <family val="2"/>
        <scheme val="minor"/>
      </font>
      <fill>
        <patternFill patternType="solid">
          <fgColor indexed="64"/>
          <bgColor rgb="FF00B050"/>
        </patternFill>
      </fill>
      <alignment horizontal="right" vertical="center" textRotation="0" wrapText="0" indent="0" justifyLastLine="0" shrinkToFit="0" readingOrder="0"/>
      <border diagonalUp="0" diagonalDown="0" outline="0">
        <left style="thin">
          <color theme="0" tint="-4.9989318521683403E-2"/>
        </left>
        <right style="medium">
          <color theme="1" tint="0.24994659260841701"/>
        </right>
        <top/>
        <bottom/>
      </border>
    </dxf>
    <dxf>
      <font>
        <b val="0"/>
        <i val="0"/>
        <strike val="0"/>
        <condense val="0"/>
        <extend val="0"/>
        <outline val="0"/>
        <shadow val="0"/>
        <u val="none"/>
        <vertAlign val="baseline"/>
        <sz val="11"/>
        <color theme="0"/>
        <name val="Calibri"/>
        <family val="2"/>
        <scheme val="minor"/>
      </font>
      <numFmt numFmtId="164" formatCode="#,##0.00\ &quot;€&quot;"/>
      <fill>
        <patternFill patternType="solid">
          <fgColor indexed="64"/>
          <bgColor rgb="FF00B050"/>
        </patternFill>
      </fill>
      <alignment horizontal="right" vertical="center" textRotation="0" wrapText="0" indent="0" justifyLastLine="0" shrinkToFit="0" readingOrder="0"/>
      <border diagonalUp="0" diagonalDown="0" outline="0">
        <left style="thin">
          <color theme="0" tint="-4.9989318521683403E-2"/>
        </left>
        <right style="thin">
          <color theme="0" tint="-4.9989318521683403E-2"/>
        </right>
        <top/>
        <bottom/>
      </border>
    </dxf>
    <dxf>
      <font>
        <b val="0"/>
        <i val="0"/>
        <strike val="0"/>
        <condense val="0"/>
        <extend val="0"/>
        <outline val="0"/>
        <shadow val="0"/>
        <u val="none"/>
        <vertAlign val="baseline"/>
        <sz val="11"/>
        <color theme="0"/>
        <name val="Calibri"/>
        <family val="2"/>
        <scheme val="minor"/>
      </font>
      <numFmt numFmtId="19" formatCode="dd/mm/yyyy"/>
      <fill>
        <patternFill patternType="solid">
          <fgColor indexed="64"/>
          <bgColor rgb="FF00B050"/>
        </patternFill>
      </fill>
      <alignment horizontal="right" vertical="center" textRotation="0" wrapText="0" indent="0" justifyLastLine="0" shrinkToFit="0" readingOrder="0"/>
      <border diagonalUp="0" diagonalDown="0" outline="0">
        <left style="medium">
          <color theme="1" tint="0.24994659260841701"/>
        </left>
        <right style="thin">
          <color theme="0" tint="-4.9989318521683403E-2"/>
        </right>
        <top/>
        <bottom/>
      </border>
    </dxf>
    <dxf>
      <font>
        <b val="0"/>
        <i val="0"/>
        <strike val="0"/>
        <condense val="0"/>
        <extend val="0"/>
        <outline val="0"/>
        <shadow val="0"/>
        <u val="none"/>
        <vertAlign val="baseline"/>
        <sz val="11"/>
        <color theme="0"/>
        <name val="Calibri"/>
        <family val="2"/>
        <scheme val="minor"/>
      </font>
      <fill>
        <patternFill patternType="solid">
          <fgColor indexed="64"/>
          <bgColor rgb="FF00B050"/>
        </patternFill>
      </fill>
      <alignment horizontal="right" vertical="center" textRotation="0" wrapText="0" indent="0" justifyLastLine="0" shrinkToFit="0" readingOrder="0"/>
      <border diagonalUp="0" diagonalDown="0" outline="0">
        <left style="thin">
          <color theme="0" tint="-4.9989318521683403E-2"/>
        </left>
        <right style="medium">
          <color theme="1" tint="0.24994659260841701"/>
        </right>
        <top/>
        <bottom/>
      </border>
    </dxf>
    <dxf>
      <font>
        <b val="0"/>
        <i val="0"/>
        <strike val="0"/>
        <condense val="0"/>
        <extend val="0"/>
        <outline val="0"/>
        <shadow val="0"/>
        <u val="none"/>
        <vertAlign val="baseline"/>
        <sz val="11"/>
        <color theme="0"/>
        <name val="Calibri"/>
        <family val="2"/>
        <scheme val="minor"/>
      </font>
      <numFmt numFmtId="164" formatCode="#,##0.00\ &quot;€&quot;"/>
      <fill>
        <patternFill patternType="solid">
          <fgColor indexed="64"/>
          <bgColor rgb="FF00B050"/>
        </patternFill>
      </fill>
      <alignment horizontal="right" vertical="center" textRotation="0" wrapText="0" indent="0" justifyLastLine="0" shrinkToFit="0" readingOrder="0"/>
      <border diagonalUp="0" diagonalDown="0" outline="0">
        <left style="thin">
          <color theme="0" tint="-4.9989318521683403E-2"/>
        </left>
        <right style="thin">
          <color theme="0" tint="-4.9989318521683403E-2"/>
        </right>
        <top/>
        <bottom/>
      </border>
    </dxf>
    <dxf>
      <font>
        <b val="0"/>
        <i val="0"/>
        <strike val="0"/>
        <condense val="0"/>
        <extend val="0"/>
        <outline val="0"/>
        <shadow val="0"/>
        <u val="none"/>
        <vertAlign val="baseline"/>
        <sz val="11"/>
        <color theme="0"/>
        <name val="Calibri"/>
        <family val="2"/>
        <scheme val="minor"/>
      </font>
      <numFmt numFmtId="19" formatCode="dd/mm/yyyy"/>
      <fill>
        <patternFill patternType="solid">
          <fgColor indexed="64"/>
          <bgColor rgb="FF00B050"/>
        </patternFill>
      </fill>
      <alignment horizontal="right" vertical="center" textRotation="0" wrapText="0" indent="0" justifyLastLine="0" shrinkToFit="0" readingOrder="0"/>
      <border diagonalUp="0" diagonalDown="0" outline="0">
        <left style="medium">
          <color theme="1" tint="0.24994659260841701"/>
        </left>
        <right style="thin">
          <color theme="0" tint="-4.9989318521683403E-2"/>
        </right>
        <top/>
        <bottom/>
      </border>
    </dxf>
    <dxf>
      <font>
        <b val="0"/>
        <i val="0"/>
        <strike val="0"/>
        <condense val="0"/>
        <extend val="0"/>
        <outline val="0"/>
        <shadow val="0"/>
        <u val="none"/>
        <vertAlign val="baseline"/>
        <sz val="11"/>
        <color theme="0"/>
        <name val="Calibri"/>
        <family val="2"/>
        <scheme val="minor"/>
      </font>
      <fill>
        <patternFill patternType="solid">
          <fgColor indexed="64"/>
          <bgColor rgb="FF00B050"/>
        </patternFill>
      </fill>
      <alignment horizontal="right" vertical="center" textRotation="0" wrapText="0" indent="0" justifyLastLine="0" shrinkToFit="0" readingOrder="0"/>
      <border diagonalUp="0" diagonalDown="0" outline="0">
        <left style="thin">
          <color theme="0" tint="-4.9989318521683403E-2"/>
        </left>
        <right style="medium">
          <color theme="1" tint="0.24994659260841701"/>
        </right>
        <top/>
        <bottom/>
      </border>
    </dxf>
    <dxf>
      <font>
        <b val="0"/>
        <i val="0"/>
        <strike val="0"/>
        <condense val="0"/>
        <extend val="0"/>
        <outline val="0"/>
        <shadow val="0"/>
        <u val="none"/>
        <vertAlign val="baseline"/>
        <sz val="11"/>
        <color theme="0"/>
        <name val="Calibri"/>
        <family val="2"/>
        <scheme val="minor"/>
      </font>
      <numFmt numFmtId="164" formatCode="#,##0.00\ &quot;€&quot;"/>
      <fill>
        <patternFill patternType="solid">
          <fgColor indexed="64"/>
          <bgColor rgb="FF00B050"/>
        </patternFill>
      </fill>
      <alignment horizontal="right" vertical="center" textRotation="0" wrapText="0" indent="0" justifyLastLine="0" shrinkToFit="0" readingOrder="0"/>
      <border diagonalUp="0" diagonalDown="0" outline="0">
        <left style="thin">
          <color theme="0" tint="-4.9989318521683403E-2"/>
        </left>
        <right style="thin">
          <color theme="0" tint="-4.9989318521683403E-2"/>
        </right>
        <top/>
        <bottom/>
      </border>
    </dxf>
    <dxf>
      <font>
        <b val="0"/>
        <i val="0"/>
        <strike val="0"/>
        <condense val="0"/>
        <extend val="0"/>
        <outline val="0"/>
        <shadow val="0"/>
        <u val="none"/>
        <vertAlign val="baseline"/>
        <sz val="11"/>
        <color theme="0"/>
        <name val="Calibri"/>
        <family val="2"/>
        <scheme val="minor"/>
      </font>
      <numFmt numFmtId="19" formatCode="dd/mm/yyyy"/>
      <fill>
        <patternFill patternType="solid">
          <fgColor indexed="64"/>
          <bgColor rgb="FF00B050"/>
        </patternFill>
      </fill>
      <alignment horizontal="right" vertical="center" textRotation="0" wrapText="0" indent="0" justifyLastLine="0" shrinkToFit="0" readingOrder="0"/>
      <border diagonalUp="0" diagonalDown="0" outline="0">
        <left style="medium">
          <color theme="1" tint="0.24994659260841701"/>
        </left>
        <right style="thin">
          <color theme="0" tint="-4.9989318521683403E-2"/>
        </right>
        <top/>
        <bottom/>
      </border>
    </dxf>
    <dxf>
      <font>
        <b val="0"/>
        <i val="0"/>
        <strike val="0"/>
        <condense val="0"/>
        <extend val="0"/>
        <outline val="0"/>
        <shadow val="0"/>
        <u val="none"/>
        <vertAlign val="baseline"/>
        <sz val="11"/>
        <color theme="0"/>
        <name val="Calibri"/>
        <family val="2"/>
        <scheme val="minor"/>
      </font>
      <fill>
        <patternFill patternType="solid">
          <fgColor indexed="64"/>
          <bgColor rgb="FF00B050"/>
        </patternFill>
      </fill>
      <alignment horizontal="right" vertical="center" textRotation="0" wrapText="0" indent="0" justifyLastLine="0" shrinkToFit="0" readingOrder="0"/>
      <border diagonalUp="0" diagonalDown="0" outline="0">
        <left style="thin">
          <color theme="0" tint="-4.9989318521683403E-2"/>
        </left>
        <right style="medium">
          <color theme="1" tint="0.24994659260841701"/>
        </right>
        <top/>
        <bottom/>
      </border>
    </dxf>
    <dxf>
      <font>
        <b val="0"/>
        <i val="0"/>
        <strike val="0"/>
        <condense val="0"/>
        <extend val="0"/>
        <outline val="0"/>
        <shadow val="0"/>
        <u val="none"/>
        <vertAlign val="baseline"/>
        <sz val="11"/>
        <color theme="0"/>
        <name val="Calibri"/>
        <family val="2"/>
        <scheme val="minor"/>
      </font>
      <numFmt numFmtId="164" formatCode="#,##0.00\ &quot;€&quot;"/>
      <fill>
        <patternFill patternType="solid">
          <fgColor indexed="64"/>
          <bgColor rgb="FF00B050"/>
        </patternFill>
      </fill>
      <alignment horizontal="right" vertical="center" textRotation="0" wrapText="0" indent="0" justifyLastLine="0" shrinkToFit="0" readingOrder="0"/>
      <border diagonalUp="0" diagonalDown="0" outline="0">
        <left style="thin">
          <color theme="0" tint="-4.9989318521683403E-2"/>
        </left>
        <right style="thin">
          <color theme="0" tint="-4.9989318521683403E-2"/>
        </right>
        <top/>
        <bottom/>
      </border>
    </dxf>
    <dxf>
      <font>
        <b val="0"/>
        <i val="0"/>
        <strike val="0"/>
        <condense val="0"/>
        <extend val="0"/>
        <outline val="0"/>
        <shadow val="0"/>
        <u val="none"/>
        <vertAlign val="baseline"/>
        <sz val="11"/>
        <color theme="0"/>
        <name val="Calibri"/>
        <family val="2"/>
        <scheme val="minor"/>
      </font>
      <numFmt numFmtId="19" formatCode="dd/mm/yyyy"/>
      <fill>
        <patternFill patternType="solid">
          <fgColor indexed="64"/>
          <bgColor rgb="FF00B050"/>
        </patternFill>
      </fill>
      <alignment horizontal="right" vertical="center" textRotation="0" wrapText="0" indent="0" justifyLastLine="0" shrinkToFit="0" readingOrder="0"/>
      <border diagonalUp="0" diagonalDown="0" outline="0">
        <left style="medium">
          <color theme="1" tint="0.24994659260841701"/>
        </left>
        <right style="thin">
          <color theme="0" tint="-4.9989318521683403E-2"/>
        </right>
        <top/>
        <bottom/>
      </border>
    </dxf>
    <dxf>
      <font>
        <b val="0"/>
        <i val="0"/>
        <strike val="0"/>
        <condense val="0"/>
        <extend val="0"/>
        <outline val="0"/>
        <shadow val="0"/>
        <u val="none"/>
        <vertAlign val="baseline"/>
        <sz val="11"/>
        <color theme="0"/>
        <name val="Calibri"/>
        <family val="2"/>
        <scheme val="minor"/>
      </font>
      <fill>
        <patternFill patternType="solid">
          <fgColor indexed="64"/>
          <bgColor rgb="FF00B050"/>
        </patternFill>
      </fill>
      <alignment horizontal="right" vertical="center" textRotation="0" wrapText="0" indent="0" justifyLastLine="0" shrinkToFit="0" readingOrder="0"/>
      <border diagonalUp="0" diagonalDown="0" outline="0">
        <left style="thin">
          <color theme="0" tint="-4.9989318521683403E-2"/>
        </left>
        <right style="medium">
          <color theme="1" tint="0.24994659260841701"/>
        </right>
        <top/>
        <bottom/>
      </border>
    </dxf>
    <dxf>
      <font>
        <b val="0"/>
        <i val="0"/>
        <strike val="0"/>
        <condense val="0"/>
        <extend val="0"/>
        <outline val="0"/>
        <shadow val="0"/>
        <u val="none"/>
        <vertAlign val="baseline"/>
        <sz val="11"/>
        <color theme="0"/>
        <name val="Calibri"/>
        <family val="2"/>
        <scheme val="minor"/>
      </font>
      <numFmt numFmtId="164" formatCode="#,##0.00\ &quot;€&quot;"/>
      <fill>
        <patternFill patternType="solid">
          <fgColor indexed="64"/>
          <bgColor rgb="FF00B050"/>
        </patternFill>
      </fill>
      <alignment horizontal="right" vertical="center" textRotation="0" wrapText="0" indent="0" justifyLastLine="0" shrinkToFit="0" readingOrder="0"/>
      <border diagonalUp="0" diagonalDown="0" outline="0">
        <left style="thin">
          <color theme="0" tint="-4.9989318521683403E-2"/>
        </left>
        <right style="thin">
          <color theme="0" tint="-4.9989318521683403E-2"/>
        </right>
        <top/>
        <bottom/>
      </border>
    </dxf>
    <dxf>
      <font>
        <b val="0"/>
        <i val="0"/>
        <strike val="0"/>
        <condense val="0"/>
        <extend val="0"/>
        <outline val="0"/>
        <shadow val="0"/>
        <u val="none"/>
        <vertAlign val="baseline"/>
        <sz val="11"/>
        <color theme="0"/>
        <name val="Calibri"/>
        <family val="2"/>
        <scheme val="minor"/>
      </font>
      <numFmt numFmtId="19" formatCode="dd/mm/yyyy"/>
      <fill>
        <patternFill patternType="solid">
          <fgColor indexed="64"/>
          <bgColor rgb="FF00B050"/>
        </patternFill>
      </fill>
      <alignment horizontal="right" vertical="center" textRotation="0" wrapText="0" indent="0" justifyLastLine="0" shrinkToFit="0" readingOrder="0"/>
      <border diagonalUp="0" diagonalDown="0" outline="0">
        <left style="medium">
          <color theme="1" tint="0.24994659260841701"/>
        </left>
        <right style="thin">
          <color theme="0" tint="-4.9989318521683403E-2"/>
        </right>
        <top/>
        <bottom/>
      </border>
    </dxf>
    <dxf>
      <numFmt numFmtId="164" formatCode="#,##0.00\ &quot;€&quot;"/>
      <fill>
        <patternFill patternType="solid">
          <fgColor indexed="64"/>
          <bgColor theme="0" tint="-0.249977111117893"/>
        </patternFill>
      </fill>
      <alignment horizontal="right" vertical="center" textRotation="0" wrapText="0" relativeIndent="1" justifyLastLine="0" shrinkToFit="0" readingOrder="0"/>
      <border diagonalUp="0" diagonalDown="0" outline="0">
        <left/>
        <right style="medium">
          <color theme="1" tint="0.24994659260841701"/>
        </right>
        <top style="thin">
          <color theme="0"/>
        </top>
        <bottom style="thin">
          <color theme="0"/>
        </bottom>
      </border>
    </dxf>
    <dxf>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border>
    </dxf>
    <dxf>
      <numFmt numFmtId="164" formatCode="#,##0.00\ &quot;€&quot;"/>
      <fill>
        <patternFill patternType="none">
          <fgColor indexed="64"/>
          <bgColor indexed="65"/>
        </patternFill>
      </fill>
      <alignmen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numFmt numFmtId="19" formatCode="dd/mm/yyyy"/>
      <fill>
        <patternFill patternType="none">
          <fgColor indexed="64"/>
          <bgColor indexed="65"/>
        </patternFill>
      </fill>
      <alignment vertical="center" textRotation="0" wrapText="0" indent="0" justifyLastLine="0" shrinkToFit="0" readingOrder="0"/>
      <border diagonalUp="0" diagonalDown="0" outline="0">
        <left style="medium">
          <color theme="1" tint="0.24994659260841701"/>
        </left>
        <right style="thin">
          <color theme="0"/>
        </right>
        <top style="thin">
          <color theme="0"/>
        </top>
        <bottom style="thin">
          <color theme="0"/>
        </bottom>
      </border>
    </dxf>
    <dxf>
      <fill>
        <patternFill patternType="none">
          <fgColor indexed="64"/>
          <bgColor indexed="65"/>
        </patternFill>
      </fill>
      <alignment vertical="center" textRotation="0" wrapText="0" indent="0" justifyLastLine="0" shrinkToFit="0" readingOrder="0"/>
      <border diagonalUp="0" diagonalDown="0" outline="0">
        <left style="thin">
          <color theme="0"/>
        </left>
        <right style="medium">
          <color theme="1" tint="0.24994659260841701"/>
        </right>
        <top style="thin">
          <color theme="0"/>
        </top>
        <bottom style="thin">
          <color theme="0"/>
        </bottom>
      </border>
    </dxf>
    <dxf>
      <numFmt numFmtId="164" formatCode="#,##0.00\ &quot;€&quot;"/>
      <fill>
        <patternFill patternType="none">
          <fgColor indexed="64"/>
          <bgColor indexed="65"/>
        </patternFill>
      </fill>
      <alignmen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numFmt numFmtId="19" formatCode="dd/mm/yyyy"/>
      <fill>
        <patternFill patternType="none">
          <fgColor indexed="64"/>
          <bgColor indexed="65"/>
        </patternFill>
      </fill>
      <alignment vertical="center" textRotation="0" wrapText="0" indent="0" justifyLastLine="0" shrinkToFit="0" readingOrder="0"/>
      <border diagonalUp="0" diagonalDown="0" outline="0">
        <left style="medium">
          <color theme="1" tint="0.24994659260841701"/>
        </left>
        <right style="thin">
          <color theme="0"/>
        </right>
        <top style="thin">
          <color theme="0"/>
        </top>
        <bottom style="thin">
          <color theme="0"/>
        </bottom>
      </border>
    </dxf>
    <dxf>
      <fill>
        <patternFill patternType="none">
          <fgColor indexed="64"/>
          <bgColor indexed="65"/>
        </patternFill>
      </fill>
      <alignment vertical="center" textRotation="0" wrapText="0" indent="0" justifyLastLine="0" shrinkToFit="0" readingOrder="0"/>
      <border diagonalUp="0" diagonalDown="0" outline="0">
        <left style="thin">
          <color theme="0"/>
        </left>
        <right style="medium">
          <color theme="1" tint="0.24994659260841701"/>
        </right>
        <top style="thin">
          <color theme="0"/>
        </top>
        <bottom style="thin">
          <color theme="0"/>
        </bottom>
      </border>
    </dxf>
    <dxf>
      <numFmt numFmtId="164" formatCode="#,##0.00\ &quot;€&quot;"/>
      <fill>
        <patternFill patternType="none">
          <fgColor indexed="64"/>
          <bgColor indexed="65"/>
        </patternFill>
      </fill>
      <alignmen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numFmt numFmtId="19" formatCode="dd/mm/yyyy"/>
      <fill>
        <patternFill patternType="none">
          <fgColor indexed="64"/>
          <bgColor indexed="65"/>
        </patternFill>
      </fill>
      <alignment vertical="center" textRotation="0" wrapText="0" indent="0" justifyLastLine="0" shrinkToFit="0" readingOrder="0"/>
      <border diagonalUp="0" diagonalDown="0" outline="0">
        <left style="medium">
          <color theme="1" tint="0.24994659260841701"/>
        </left>
        <right style="thin">
          <color theme="0"/>
        </right>
        <top style="thin">
          <color theme="0"/>
        </top>
        <bottom style="thin">
          <color theme="0"/>
        </bottom>
      </border>
    </dxf>
    <dxf>
      <fill>
        <patternFill patternType="none">
          <fgColor indexed="64"/>
          <bgColor indexed="65"/>
        </patternFill>
      </fill>
      <alignment vertical="center" textRotation="0" wrapText="0" indent="0" justifyLastLine="0" shrinkToFit="0" readingOrder="0"/>
      <border diagonalUp="0" diagonalDown="0" outline="0">
        <left style="thin">
          <color theme="0"/>
        </left>
        <right style="medium">
          <color theme="1" tint="0.24994659260841701"/>
        </right>
        <top style="thin">
          <color theme="0"/>
        </top>
        <bottom style="thin">
          <color theme="0"/>
        </bottom>
      </border>
    </dxf>
    <dxf>
      <numFmt numFmtId="164" formatCode="#,##0.00\ &quot;€&quot;"/>
      <fill>
        <patternFill patternType="none">
          <fgColor indexed="64"/>
          <bgColor indexed="65"/>
        </patternFill>
      </fill>
      <alignmen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numFmt numFmtId="19" formatCode="dd/mm/yyyy"/>
      <fill>
        <patternFill patternType="none">
          <fgColor indexed="64"/>
          <bgColor indexed="65"/>
        </patternFill>
      </fill>
      <alignment vertical="center" textRotation="0" wrapText="0" indent="0" justifyLastLine="0" shrinkToFit="0" readingOrder="0"/>
      <border diagonalUp="0" diagonalDown="0" outline="0">
        <left style="medium">
          <color theme="1" tint="0.24994659260841701"/>
        </left>
        <right style="thin">
          <color theme="0"/>
        </right>
        <top style="thin">
          <color theme="0"/>
        </top>
        <bottom style="thin">
          <color theme="0"/>
        </bottom>
      </border>
    </dxf>
    <dxf>
      <fill>
        <patternFill patternType="none">
          <fgColor indexed="64"/>
          <bgColor indexed="65"/>
        </patternFill>
      </fill>
      <alignment vertical="center" textRotation="0" wrapText="0" indent="0" justifyLastLine="0" shrinkToFit="0" readingOrder="0"/>
      <border diagonalUp="0" diagonalDown="0" outline="0">
        <left style="thin">
          <color theme="0"/>
        </left>
        <right style="medium">
          <color theme="1" tint="0.24994659260841701"/>
        </right>
        <top style="thin">
          <color theme="0"/>
        </top>
        <bottom style="thin">
          <color theme="0"/>
        </bottom>
      </border>
    </dxf>
    <dxf>
      <numFmt numFmtId="164" formatCode="#,##0.00\ &quot;€&quot;"/>
      <fill>
        <patternFill patternType="none">
          <fgColor indexed="64"/>
          <bgColor indexed="65"/>
        </patternFill>
      </fill>
      <alignmen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numFmt numFmtId="19" formatCode="dd/mm/yyyy"/>
      <fill>
        <patternFill patternType="none">
          <fgColor indexed="64"/>
          <bgColor indexed="65"/>
        </patternFill>
      </fill>
      <alignment vertical="center" textRotation="0" wrapText="0" indent="0" justifyLastLine="0" shrinkToFit="0" readingOrder="0"/>
      <border diagonalUp="0" diagonalDown="0" outline="0">
        <left style="medium">
          <color theme="1" tint="0.24994659260841701"/>
        </left>
        <right style="thin">
          <color theme="0"/>
        </right>
        <top style="thin">
          <color theme="0"/>
        </top>
        <bottom style="thin">
          <color theme="0"/>
        </bottom>
      </border>
    </dxf>
    <dxf>
      <fill>
        <patternFill patternType="none">
          <fgColor indexed="64"/>
          <bgColor indexed="65"/>
        </patternFill>
      </fill>
      <alignment vertical="center" textRotation="0" wrapText="0" indent="0" justifyLastLine="0" shrinkToFit="0" readingOrder="0"/>
      <border diagonalUp="0" diagonalDown="0" outline="0">
        <left style="thin">
          <color theme="0"/>
        </left>
        <right/>
        <top style="thin">
          <color theme="0"/>
        </top>
        <bottom style="thin">
          <color theme="0"/>
        </bottom>
      </border>
    </dxf>
    <dxf>
      <numFmt numFmtId="164" formatCode="#,##0.00\ &quot;€&quot;"/>
      <fill>
        <patternFill patternType="none">
          <fgColor indexed="64"/>
          <bgColor indexed="65"/>
        </patternFill>
      </fill>
      <alignmen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numFmt numFmtId="19" formatCode="dd/mm/yyyy"/>
      <fill>
        <patternFill patternType="none">
          <fgColor indexed="64"/>
          <bgColor indexed="65"/>
        </patternFill>
      </fill>
      <alignment vertical="center" textRotation="0" wrapText="0" indent="0" justifyLastLine="0" shrinkToFit="0" readingOrder="0"/>
      <border diagonalUp="0" diagonalDown="0" outline="0">
        <left style="medium">
          <color theme="1" tint="0.24994659260841701"/>
        </left>
        <right style="thin">
          <color theme="0"/>
        </right>
        <top style="thin">
          <color theme="0"/>
        </top>
        <bottom/>
      </border>
    </dxf>
    <dxf>
      <fill>
        <patternFill patternType="none">
          <fgColor indexed="64"/>
          <bgColor indexed="65"/>
        </patternFill>
      </fill>
      <alignment vertical="center" textRotation="0" wrapText="0" indent="0" justifyLastLine="0" shrinkToFit="0" readingOrder="0"/>
      <border diagonalUp="0" diagonalDown="0" outline="0">
        <left style="thin">
          <color theme="0"/>
        </left>
        <right/>
        <top style="thin">
          <color theme="0"/>
        </top>
        <bottom/>
      </border>
    </dxf>
    <dxf>
      <numFmt numFmtId="164" formatCode="#,##0.00\ &quot;€&quot;"/>
      <fill>
        <patternFill patternType="none">
          <fgColor indexed="64"/>
          <bgColor auto="1"/>
        </patternFill>
      </fill>
      <alignment vertical="center" textRotation="0" wrapText="0" indent="0"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dxf>
    <dxf>
      <numFmt numFmtId="19" formatCode="dd/mm/yyyy"/>
      <fill>
        <patternFill patternType="none">
          <fgColor indexed="64"/>
          <bgColor auto="1"/>
        </patternFill>
      </fill>
      <alignment vertical="center" textRotation="0" wrapText="0" indent="0" justifyLastLine="0" shrinkToFit="0" readingOrder="0"/>
      <border diagonalUp="0" diagonalDown="0" outline="0">
        <left style="medium">
          <color theme="1" tint="0.24994659260841701"/>
        </left>
        <right style="thin">
          <color theme="0" tint="-4.9989318521683403E-2"/>
        </right>
        <top style="thin">
          <color theme="0" tint="-4.9989318521683403E-2"/>
        </top>
        <bottom style="thin">
          <color theme="0" tint="-4.9989318521683403E-2"/>
        </bottom>
      </border>
    </dxf>
    <dxf>
      <font>
        <strike val="0"/>
        <outline val="0"/>
        <shadow val="0"/>
        <u val="none"/>
        <vertAlign val="baseline"/>
        <sz val="11"/>
        <color theme="0"/>
        <name val="Calibri"/>
        <family val="2"/>
        <scheme val="minor"/>
      </font>
      <fill>
        <patternFill patternType="solid">
          <fgColor indexed="64"/>
          <bgColor rgb="FF00B050"/>
        </patternFill>
      </fill>
      <alignment horizontal="right" vertical="center" textRotation="0" wrapText="0" indent="0" justifyLastLine="0" shrinkToFit="0" readingOrder="0"/>
    </dxf>
    <dxf>
      <border outline="0">
        <left style="thin">
          <color theme="0" tint="-4.9989318521683403E-2"/>
        </left>
        <right style="thick">
          <color theme="0"/>
        </right>
        <top style="medium">
          <color theme="0"/>
        </top>
      </border>
    </dxf>
    <dxf>
      <fill>
        <patternFill patternType="none">
          <fgColor indexed="64"/>
          <bgColor auto="1"/>
        </patternFill>
      </fill>
      <alignment vertical="center" textRotation="0" wrapText="0" indent="0" justifyLastLine="0" shrinkToFit="0" readingOrder="0"/>
    </dxf>
    <dxf>
      <font>
        <b/>
        <i val="0"/>
        <strike val="0"/>
        <condense val="0"/>
        <extend val="0"/>
        <outline val="0"/>
        <shadow val="0"/>
        <u val="none"/>
        <vertAlign val="baseline"/>
        <sz val="11"/>
        <color rgb="FF00B050"/>
        <name val="Calibri"/>
        <family val="2"/>
        <scheme val="minor"/>
      </font>
      <fill>
        <patternFill patternType="solid">
          <fgColor indexed="64"/>
          <bgColor rgb="FF00B050"/>
        </patternFill>
      </fill>
      <alignment horizontal="left" vertical="center" textRotation="0" wrapText="0" indent="1" justifyLastLine="0" shrinkToFit="0" readingOrder="0"/>
      <border diagonalUp="0" diagonalDown="0" outline="0">
        <left style="thin">
          <color theme="0"/>
        </left>
        <right style="thin">
          <color theme="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twoCellAnchor editAs="oneCell">
    <xdr:from>
      <xdr:col>17</xdr:col>
      <xdr:colOff>10583</xdr:colOff>
      <xdr:row>0</xdr:row>
      <xdr:rowOff>74083</xdr:rowOff>
    </xdr:from>
    <xdr:to>
      <xdr:col>21</xdr:col>
      <xdr:colOff>857414</xdr:colOff>
      <xdr:row>3</xdr:row>
      <xdr:rowOff>136549</xdr:rowOff>
    </xdr:to>
    <xdr:pic>
      <xdr:nvPicPr>
        <xdr:cNvPr id="3" name="Grafik 2">
          <a:extLst>
            <a:ext uri="{FF2B5EF4-FFF2-40B4-BE49-F238E27FC236}">
              <a16:creationId xmlns:a16="http://schemas.microsoft.com/office/drawing/2014/main" id="{6B3C3B23-70F1-44C1-93C4-D2C9E5509F7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621000" y="74083"/>
          <a:ext cx="4446486" cy="856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4019549</xdr:colOff>
      <xdr:row>1</xdr:row>
      <xdr:rowOff>28575</xdr:rowOff>
    </xdr:from>
    <xdr:to>
      <xdr:col>2</xdr:col>
      <xdr:colOff>733424</xdr:colOff>
      <xdr:row>2</xdr:row>
      <xdr:rowOff>307567</xdr:rowOff>
    </xdr:to>
    <xdr:pic>
      <xdr:nvPicPr>
        <xdr:cNvPr id="2" name="Grafik 1">
          <a:hlinkClick xmlns:r="http://schemas.openxmlformats.org/officeDocument/2006/relationships" r:id="rId1"/>
          <a:extLst>
            <a:ext uri="{FF2B5EF4-FFF2-40B4-BE49-F238E27FC236}">
              <a16:creationId xmlns:a16="http://schemas.microsoft.com/office/drawing/2014/main" id="{7682A50B-FD2E-4800-8C85-3115E6FE4E2F}"/>
            </a:ext>
          </a:extLst>
        </xdr:cNvPr>
        <xdr:cNvPicPr>
          <a:picLocks noChangeAspect="1"/>
        </xdr:cNvPicPr>
      </xdr:nvPicPr>
      <xdr:blipFill>
        <a:blip xmlns:r="http://schemas.openxmlformats.org/officeDocument/2006/relationships" r:embed="rId2"/>
        <a:stretch>
          <a:fillRect/>
        </a:stretch>
      </xdr:blipFill>
      <xdr:spPr>
        <a:xfrm>
          <a:off x="4019549" y="314325"/>
          <a:ext cx="2524125" cy="469492"/>
        </a:xfrm>
        <a:prstGeom prst="rect">
          <a:avLst/>
        </a:prstGeom>
        <a:ln w="19050">
          <a:noFill/>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utter-Software\Website%20-%20Alle_meine_Vorlagen.de\Hochgeladen\86%20Tageskilometer\Distanzberechnungst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geskilometer"/>
      <sheetName val="Übersicht"/>
      <sheetName val="Einstellungen"/>
      <sheetName val="Info"/>
    </sheetNames>
    <sheetDataSet>
      <sheetData sheetId="0"/>
      <sheetData sheetId="1"/>
      <sheetData sheetId="2">
        <row r="2">
          <cell r="C2">
            <v>2018</v>
          </cell>
        </row>
      </sheetData>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715E834-DA74-4C02-BC08-1F29E489E645}" name="Tabelle1" displayName="Tabelle1" ref="B9:W31" totalsRowCount="1" headerRowDxfId="47" dataDxfId="46" totalsRowDxfId="44" tableBorderDxfId="45">
  <autoFilter ref="B9:W30" xr:uid="{A394A9A8-731F-4906-85B2-3926E349E100}"/>
  <tableColumns count="22">
    <tableColumn id="1" xr3:uid="{BF7A0342-4854-4DF7-A522-4F7A8B0E5EC3}" name="Datum" dataDxfId="43" totalsRowDxfId="21"/>
    <tableColumn id="2" xr3:uid="{17E0495B-E7B3-4F56-8BC8-971BFF0D642A}" name="Betrag" totalsRowFunction="sum" dataDxfId="42" totalsRowDxfId="20"/>
    <tableColumn id="3" xr3:uid="{BBE1DF01-5771-4D0F-890A-27A18DD5AFBA}" name="Zweck" dataDxfId="41" totalsRowDxfId="19"/>
    <tableColumn id="4" xr3:uid="{827717FB-57DD-40FF-AD95-BA66A32D0EA0}" name="Datum2" dataDxfId="40" totalsRowDxfId="18"/>
    <tableColumn id="5" xr3:uid="{ED11F0B4-6A80-4A39-A2F2-06A23F2D27FB}" name="Betrag3" totalsRowFunction="sum" dataDxfId="39" totalsRowDxfId="17"/>
    <tableColumn id="6" xr3:uid="{7D4CC8A1-D68D-4F35-BBF5-832F56A71E00}" name="Zweck4" dataDxfId="38" totalsRowDxfId="16"/>
    <tableColumn id="7" xr3:uid="{AF0B37F3-941B-4F48-AAFC-4D4A57A879A6}" name="Datum5" dataDxfId="37" totalsRowDxfId="15"/>
    <tableColumn id="8" xr3:uid="{455ECF8D-1D7F-40E8-8595-B9A38DAF9CC1}" name="Betrag6" totalsRowFunction="sum" dataDxfId="36" totalsRowDxfId="14"/>
    <tableColumn id="9" xr3:uid="{259C26BF-304F-473C-A7E6-5393D5E9ECF6}" name="Zweck7" dataDxfId="35" totalsRowDxfId="13"/>
    <tableColumn id="10" xr3:uid="{ACEE91B2-3CE4-492F-A1E8-0E6A3E955843}" name="Datum8" dataDxfId="34" totalsRowDxfId="12"/>
    <tableColumn id="11" xr3:uid="{DE9903A6-75D8-4E76-B839-D89B112CB293}" name="Betrag9" totalsRowFunction="sum" dataDxfId="33" totalsRowDxfId="11"/>
    <tableColumn id="12" xr3:uid="{AAE5FF61-C940-4ABB-AC0E-D6C2D636B5B8}" name="Zweck10" dataDxfId="32" totalsRowDxfId="10"/>
    <tableColumn id="13" xr3:uid="{E0EEB1A7-3F10-4263-B060-676986E8C5CF}" name="Datum11" dataDxfId="31" totalsRowDxfId="9"/>
    <tableColumn id="14" xr3:uid="{4341A4E5-8893-4888-9E09-8B652ABCF127}" name="Betrag12" totalsRowFunction="sum" dataDxfId="30" totalsRowDxfId="8"/>
    <tableColumn id="15" xr3:uid="{8501A635-BF16-4881-B191-A970A5150C96}" name="Zweck13" dataDxfId="29" totalsRowDxfId="7"/>
    <tableColumn id="19" xr3:uid="{61521868-5E4A-4BFA-A2E7-CC4306AE4F1F}" name="Zweck14" dataDxfId="28" totalsRowDxfId="6"/>
    <tableColumn id="20" xr3:uid="{75B8EF05-3772-4522-A540-F6013020B030}" name="Zweck15" totalsRowFunction="sum" dataDxfId="27" totalsRowDxfId="5"/>
    <tableColumn id="21" xr3:uid="{2DF0C8B8-B5BB-448A-B155-F1F222A9FB7E}" name="Zweck152" dataDxfId="26" totalsRowDxfId="4"/>
    <tableColumn id="16" xr3:uid="{7EEC5ABC-D887-48A1-9A7E-BBB3FABA8F92}" name="Datum14" dataDxfId="25" totalsRowDxfId="3"/>
    <tableColumn id="17" xr3:uid="{F1D3D752-601D-4E1A-BF3C-856657349B38}" name="Betrag15" totalsRowFunction="sum" dataDxfId="24" totalsRowDxfId="2"/>
    <tableColumn id="22" xr3:uid="{5D010AD7-AB8E-4BD0-9BB8-F11247A11D59}" name="Betrag16" dataDxfId="23" totalsRowDxfId="1"/>
    <tableColumn id="18" xr3:uid="{4B14CA47-A9B2-4C4D-BF36-B8F1D4F69704}" name="Zweck16" totalsRowFunction="sum" dataDxfId="22" totalsRowDxfId="0">
      <calculatedColumnFormula>SUM(U10,R10,O10,L10,I10,F10,C10)</calculatedColumnFormula>
    </tableColumn>
  </tableColumns>
  <tableStyleInfo name="TableStyleMedium25"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Schatten oben">
      <a:fillStyleLst>
        <a:solidFill>
          <a:schemeClr val="phClr"/>
        </a:solidFill>
        <a:gradFill rotWithShape="1">
          <a:gsLst>
            <a:gs pos="0">
              <a:schemeClr val="phClr">
                <a:tint val="10000"/>
                <a:satMod val="300000"/>
              </a:schemeClr>
            </a:gs>
            <a:gs pos="34000">
              <a:schemeClr val="phClr">
                <a:tint val="13500"/>
                <a:satMod val="250000"/>
              </a:schemeClr>
            </a:gs>
            <a:gs pos="100000">
              <a:schemeClr val="phClr">
                <a:tint val="60000"/>
                <a:satMod val="200000"/>
              </a:schemeClr>
            </a:gs>
          </a:gsLst>
          <a:path path="circle">
            <a:fillToRect l="50000" t="155000" r="50000" b="-55000"/>
          </a:path>
        </a:gradFill>
        <a:gradFill rotWithShape="1">
          <a:gsLst>
            <a:gs pos="0">
              <a:schemeClr val="phClr">
                <a:tint val="60000"/>
                <a:satMod val="160000"/>
              </a:schemeClr>
            </a:gs>
            <a:gs pos="46000">
              <a:schemeClr val="phClr">
                <a:tint val="86000"/>
                <a:satMod val="160000"/>
              </a:schemeClr>
            </a:gs>
            <a:gs pos="100000">
              <a:schemeClr val="phClr">
                <a:shade val="40000"/>
                <a:satMod val="160000"/>
              </a:schemeClr>
            </a:gs>
          </a:gsLst>
          <a:path path="circle">
            <a:fillToRect l="50000" t="155000" r="50000" b="-55000"/>
          </a:path>
        </a:gradFill>
      </a:fillStyleLst>
      <a:lnStyleLst>
        <a:ln w="9525" cap="flat" cmpd="sng" algn="ctr">
          <a:solidFill>
            <a:schemeClr val="phClr">
              <a:satMod val="120000"/>
            </a:schemeClr>
          </a:solidFill>
          <a:prstDash val="solid"/>
        </a:ln>
        <a:ln w="127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14700000" algn="t" rotWithShape="0">
              <a:srgbClr val="000000">
                <a:alpha val="50000"/>
              </a:srgbClr>
            </a:outerShdw>
          </a:effectLst>
        </a:effectStyle>
        <a:effectStyle>
          <a:effectLst>
            <a:outerShdw blurRad="50800" dist="38100" dir="14700000" algn="t" rotWithShape="0">
              <a:srgbClr val="000000">
                <a:alpha val="60000"/>
              </a:srgbClr>
            </a:outerShdw>
          </a:effectLst>
        </a:effectStyle>
        <a:effectStyle>
          <a:effectLst>
            <a:outerShdw blurRad="53975" dist="41275" dir="14700000" algn="t" rotWithShape="0">
              <a:srgbClr val="000000">
                <a:alpha val="60000"/>
              </a:srgbClr>
            </a:outerShdw>
          </a:effectLst>
          <a:scene3d>
            <a:camera prst="orthographicFront">
              <a:rot lat="0" lon="0" rev="0"/>
            </a:camera>
            <a:lightRig rig="contrasting" dir="t">
              <a:rot lat="0" lon="0" rev="3600000"/>
            </a:lightRig>
          </a:scene3d>
          <a:sp3d prstMaterial="plastic">
            <a:bevelT w="127000" h="38200" prst="relaxedInset"/>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alle-meine-vorlagen.de/vorlage-projektstatusbericht/" TargetMode="External"/><Relationship Id="rId13" Type="http://schemas.openxmlformats.org/officeDocument/2006/relationships/hyperlink" Target="https://www.alle-meine-vorlagen.de/mein-wochenplaner-die-excel-vorlage-fuer-deine-wochenplanung/" TargetMode="External"/><Relationship Id="rId3" Type="http://schemas.openxmlformats.org/officeDocument/2006/relationships/hyperlink" Target="https://www.alle-meine-vorlagen.de/projektplan-pro/" TargetMode="External"/><Relationship Id="rId7" Type="http://schemas.openxmlformats.org/officeDocument/2006/relationships/hyperlink" Target="https://www.alle-meine-vorlagen.de/" TargetMode="External"/><Relationship Id="rId12" Type="http://schemas.openxmlformats.org/officeDocument/2006/relationships/hyperlink" Target="https://www.alle-meine-vorlagen.de/hausaufgabenplaner/" TargetMode="External"/><Relationship Id="rId2" Type="http://schemas.openxmlformats.org/officeDocument/2006/relationships/hyperlink" Target="https://www.alle-meine-vorlagen.de/kostenkontrolle-haushaltsbuch-2-02/" TargetMode="External"/><Relationship Id="rId16" Type="http://schemas.openxmlformats.org/officeDocument/2006/relationships/drawing" Target="../drawings/drawing2.xml"/><Relationship Id="rId1" Type="http://schemas.openxmlformats.org/officeDocument/2006/relationships/hyperlink" Target="https://www.alle-meine-vorlagen.de/fotodoku/" TargetMode="External"/><Relationship Id="rId6" Type="http://schemas.openxmlformats.org/officeDocument/2006/relationships/hyperlink" Target="https://www.alle-meine-vorlagen.de/personalplaner/" TargetMode="External"/><Relationship Id="rId11" Type="http://schemas.openxmlformats.org/officeDocument/2006/relationships/hyperlink" Target="https://www.alle-meine-vorlagen.de/energie-verbrauchskosten-kontrolle/" TargetMode="External"/><Relationship Id="rId5" Type="http://schemas.openxmlformats.org/officeDocument/2006/relationships/hyperlink" Target="https://www.alle-meine-vorlagen.de/" TargetMode="External"/><Relationship Id="rId15" Type="http://schemas.openxmlformats.org/officeDocument/2006/relationships/printerSettings" Target="../printerSettings/printerSettings2.bin"/><Relationship Id="rId10" Type="http://schemas.openxmlformats.org/officeDocument/2006/relationships/hyperlink" Target="https://www.alle-meine-vorlagen.de/das-kleine-einmaleins-lernen-leicht-gemacht/" TargetMode="External"/><Relationship Id="rId4" Type="http://schemas.openxmlformats.org/officeDocument/2006/relationships/hyperlink" Target="https://www.alle-meine-vorlagen.de/amv-jahreskalender-2019/" TargetMode="External"/><Relationship Id="rId9" Type="http://schemas.openxmlformats.org/officeDocument/2006/relationships/hyperlink" Target="https://www.alle-meine-vorlagen.de/bunter-jahreskalender-mit-platz-fuer-notizen/" TargetMode="External"/><Relationship Id="rId14" Type="http://schemas.openxmlformats.org/officeDocument/2006/relationships/hyperlink" Target="https://www.alle-meine-vorlagen.de/quittung-quittungsverwaltung-als-excel-vorlag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E9FE2-7F62-4074-BF29-FAD84F123E66}">
  <sheetPr>
    <pageSetUpPr fitToPage="1"/>
  </sheetPr>
  <dimension ref="A1:X76"/>
  <sheetViews>
    <sheetView showGridLines="0" tabSelected="1" zoomScale="85" zoomScaleNormal="85" workbookViewId="0">
      <pane ySplit="9" topLeftCell="A10" activePane="bottomLeft" state="frozen"/>
      <selection pane="bottomLeft" activeCell="B5" sqref="B5:D5"/>
    </sheetView>
  </sheetViews>
  <sheetFormatPr baseColWidth="10" defaultRowHeight="15" x14ac:dyDescent="0.25"/>
  <cols>
    <col min="1" max="1" width="16.5703125" style="59" customWidth="1"/>
    <col min="2" max="2" width="13.7109375" style="2" customWidth="1"/>
    <col min="3" max="3" width="13.28515625" style="1" customWidth="1"/>
    <col min="4" max="4" width="13.28515625" customWidth="1"/>
    <col min="5" max="5" width="13.7109375" style="2" customWidth="1"/>
    <col min="6" max="6" width="13.28515625" style="1" customWidth="1"/>
    <col min="7" max="7" width="13.28515625" customWidth="1"/>
    <col min="8" max="8" width="13.7109375" style="2" customWidth="1"/>
    <col min="9" max="9" width="13.28515625" style="1" customWidth="1"/>
    <col min="10" max="10" width="13.28515625" customWidth="1"/>
    <col min="11" max="11" width="13.7109375" style="2" customWidth="1"/>
    <col min="12" max="12" width="13.28515625" style="1" customWidth="1"/>
    <col min="13" max="13" width="13.28515625" customWidth="1"/>
    <col min="14" max="14" width="13.7109375" style="2" customWidth="1"/>
    <col min="15" max="15" width="13.28515625" style="1" customWidth="1"/>
    <col min="16" max="16" width="13.28515625" customWidth="1"/>
    <col min="17" max="17" width="13.7109375" style="2" customWidth="1"/>
    <col min="18" max="18" width="13.28515625" style="1" customWidth="1"/>
    <col min="19" max="19" width="13.28515625" customWidth="1"/>
    <col min="20" max="20" width="13.7109375" customWidth="1"/>
    <col min="21" max="22" width="13.28515625" customWidth="1"/>
    <col min="23" max="23" width="14.5703125" customWidth="1"/>
    <col min="24" max="24" width="1.5703125" style="60" customWidth="1"/>
  </cols>
  <sheetData>
    <row r="1" spans="1:24" ht="31.5" x14ac:dyDescent="0.5">
      <c r="A1"/>
      <c r="B1" s="15" t="s">
        <v>60</v>
      </c>
      <c r="C1"/>
      <c r="E1"/>
      <c r="F1"/>
      <c r="H1"/>
      <c r="I1"/>
      <c r="K1"/>
      <c r="L1"/>
      <c r="N1"/>
      <c r="O1"/>
      <c r="Q1"/>
      <c r="R1"/>
      <c r="X1" s="61"/>
    </row>
    <row r="2" spans="1:24" x14ac:dyDescent="0.25">
      <c r="A2"/>
      <c r="B2"/>
      <c r="C2"/>
      <c r="E2"/>
      <c r="F2"/>
      <c r="H2"/>
      <c r="I2"/>
      <c r="K2"/>
      <c r="L2"/>
      <c r="N2"/>
      <c r="O2"/>
      <c r="Q2"/>
      <c r="R2"/>
      <c r="X2" s="61"/>
    </row>
    <row r="3" spans="1:24" ht="15.75" x14ac:dyDescent="0.25">
      <c r="A3"/>
      <c r="B3" s="12" t="s">
        <v>3</v>
      </c>
      <c r="C3" s="13">
        <f>SUM(C6+F6+I6+L6+O6+R6+U6)</f>
        <v>1835</v>
      </c>
      <c r="E3"/>
      <c r="F3"/>
      <c r="H3"/>
      <c r="I3"/>
      <c r="K3"/>
      <c r="L3"/>
      <c r="N3"/>
      <c r="O3"/>
      <c r="Q3"/>
      <c r="R3"/>
      <c r="X3" s="61"/>
    </row>
    <row r="4" spans="1:24" x14ac:dyDescent="0.25">
      <c r="A4"/>
      <c r="B4" s="10" t="s">
        <v>23</v>
      </c>
      <c r="C4" s="11">
        <f ca="1">TODAY()</f>
        <v>43421</v>
      </c>
      <c r="E4"/>
      <c r="F4"/>
      <c r="H4"/>
      <c r="I4"/>
      <c r="K4"/>
      <c r="L4"/>
      <c r="N4"/>
      <c r="O4"/>
      <c r="Q4"/>
      <c r="R4"/>
      <c r="X4" s="61"/>
    </row>
    <row r="5" spans="1:24" ht="21" x14ac:dyDescent="0.25">
      <c r="A5"/>
      <c r="B5" s="78" t="s">
        <v>53</v>
      </c>
      <c r="C5" s="79"/>
      <c r="D5" s="80"/>
      <c r="E5" s="82" t="s">
        <v>54</v>
      </c>
      <c r="F5" s="79"/>
      <c r="G5" s="80"/>
      <c r="H5" s="81" t="s">
        <v>55</v>
      </c>
      <c r="I5" s="77"/>
      <c r="J5" s="77"/>
      <c r="K5" s="77" t="s">
        <v>56</v>
      </c>
      <c r="L5" s="77"/>
      <c r="M5" s="77"/>
      <c r="N5" s="77" t="s">
        <v>57</v>
      </c>
      <c r="O5" s="77"/>
      <c r="P5" s="77"/>
      <c r="Q5" s="77"/>
      <c r="R5" s="77"/>
      <c r="S5" s="77"/>
      <c r="T5" s="77"/>
      <c r="U5" s="77"/>
      <c r="V5" s="77"/>
      <c r="W5" s="71"/>
      <c r="X5" s="61"/>
    </row>
    <row r="6" spans="1:24" x14ac:dyDescent="0.25">
      <c r="A6"/>
      <c r="B6" s="6" t="s">
        <v>3</v>
      </c>
      <c r="C6" s="14">
        <f>Tabelle1[[#Totals],[Betrag]]</f>
        <v>210</v>
      </c>
      <c r="D6" s="7"/>
      <c r="E6" s="6" t="s">
        <v>3</v>
      </c>
      <c r="F6" s="14">
        <f>Tabelle1[[#Totals],[Betrag3]]</f>
        <v>500</v>
      </c>
      <c r="G6" s="7"/>
      <c r="H6" s="6" t="s">
        <v>3</v>
      </c>
      <c r="I6" s="14">
        <f>Tabelle1[[#Totals],[Betrag6]]</f>
        <v>125</v>
      </c>
      <c r="J6" s="7"/>
      <c r="K6" s="6" t="s">
        <v>3</v>
      </c>
      <c r="L6" s="14">
        <f>Tabelle1[[#Totals],[Betrag9]]</f>
        <v>250</v>
      </c>
      <c r="M6" s="7"/>
      <c r="N6" s="6" t="s">
        <v>3</v>
      </c>
      <c r="O6" s="14">
        <f>Tabelle1[[#Totals],[Betrag12]]</f>
        <v>750</v>
      </c>
      <c r="P6" s="7"/>
      <c r="Q6" s="6" t="s">
        <v>3</v>
      </c>
      <c r="R6" s="14">
        <f>Tabelle1[[#Totals],[Zweck15]]</f>
        <v>0</v>
      </c>
      <c r="S6" s="7"/>
      <c r="T6" s="6" t="s">
        <v>3</v>
      </c>
      <c r="U6" s="14">
        <f>Tabelle1[[#Totals],[Betrag15]]</f>
        <v>0</v>
      </c>
      <c r="V6" s="63"/>
      <c r="W6" s="72"/>
      <c r="X6" s="61"/>
    </row>
    <row r="7" spans="1:24" x14ac:dyDescent="0.25">
      <c r="A7"/>
      <c r="B7" s="8" t="s">
        <v>4</v>
      </c>
      <c r="C7" s="62"/>
      <c r="D7" s="7"/>
      <c r="E7" s="8" t="s">
        <v>4</v>
      </c>
      <c r="F7" s="62"/>
      <c r="G7" s="7"/>
      <c r="H7" s="8" t="s">
        <v>4</v>
      </c>
      <c r="I7" s="62"/>
      <c r="J7" s="7"/>
      <c r="K7" s="8" t="s">
        <v>4</v>
      </c>
      <c r="L7" s="62"/>
      <c r="M7" s="7"/>
      <c r="N7" s="8" t="s">
        <v>4</v>
      </c>
      <c r="O7" s="62"/>
      <c r="P7" s="7"/>
      <c r="Q7" s="8" t="s">
        <v>4</v>
      </c>
      <c r="R7" s="62"/>
      <c r="S7" s="7"/>
      <c r="T7" s="8" t="s">
        <v>4</v>
      </c>
      <c r="U7" s="62"/>
      <c r="V7" s="64"/>
      <c r="W7" s="72"/>
      <c r="X7" s="61"/>
    </row>
    <row r="8" spans="1:24" x14ac:dyDescent="0.25">
      <c r="A8"/>
      <c r="B8" s="3" t="s">
        <v>0</v>
      </c>
      <c r="C8" s="3" t="s">
        <v>1</v>
      </c>
      <c r="D8" s="4" t="s">
        <v>2</v>
      </c>
      <c r="E8" s="3" t="s">
        <v>0</v>
      </c>
      <c r="F8" s="3" t="s">
        <v>1</v>
      </c>
      <c r="G8" s="4" t="s">
        <v>2</v>
      </c>
      <c r="H8" s="3" t="s">
        <v>0</v>
      </c>
      <c r="I8" s="3" t="s">
        <v>1</v>
      </c>
      <c r="J8" s="4" t="s">
        <v>2</v>
      </c>
      <c r="K8" s="3" t="s">
        <v>0</v>
      </c>
      <c r="L8" s="3" t="s">
        <v>1</v>
      </c>
      <c r="M8" s="4" t="s">
        <v>2</v>
      </c>
      <c r="N8" s="3" t="s">
        <v>0</v>
      </c>
      <c r="O8" s="3" t="s">
        <v>1</v>
      </c>
      <c r="P8" s="4" t="s">
        <v>2</v>
      </c>
      <c r="Q8" s="3" t="s">
        <v>0</v>
      </c>
      <c r="R8" s="3" t="s">
        <v>1</v>
      </c>
      <c r="S8" s="4" t="s">
        <v>2</v>
      </c>
      <c r="T8" s="3" t="s">
        <v>0</v>
      </c>
      <c r="U8" s="3" t="s">
        <v>1</v>
      </c>
      <c r="V8" s="3" t="s">
        <v>2</v>
      </c>
      <c r="W8" s="3" t="s">
        <v>59</v>
      </c>
      <c r="X8" s="61"/>
    </row>
    <row r="9" spans="1:24" ht="16.5" customHeight="1" x14ac:dyDescent="0.25">
      <c r="A9"/>
      <c r="B9" s="5" t="s">
        <v>0</v>
      </c>
      <c r="C9" s="5" t="s">
        <v>1</v>
      </c>
      <c r="D9" s="9" t="s">
        <v>2</v>
      </c>
      <c r="E9" s="5" t="s">
        <v>5</v>
      </c>
      <c r="F9" s="5" t="s">
        <v>6</v>
      </c>
      <c r="G9" s="9" t="s">
        <v>7</v>
      </c>
      <c r="H9" s="5" t="s">
        <v>8</v>
      </c>
      <c r="I9" s="5" t="s">
        <v>9</v>
      </c>
      <c r="J9" s="9" t="s">
        <v>10</v>
      </c>
      <c r="K9" s="5" t="s">
        <v>11</v>
      </c>
      <c r="L9" s="5" t="s">
        <v>12</v>
      </c>
      <c r="M9" s="9" t="s">
        <v>13</v>
      </c>
      <c r="N9" s="5" t="s">
        <v>14</v>
      </c>
      <c r="O9" s="5" t="s">
        <v>15</v>
      </c>
      <c r="P9" s="9" t="s">
        <v>16</v>
      </c>
      <c r="Q9" s="5" t="s">
        <v>20</v>
      </c>
      <c r="R9" s="5" t="s">
        <v>21</v>
      </c>
      <c r="S9" s="9" t="s">
        <v>22</v>
      </c>
      <c r="T9" s="5" t="s">
        <v>17</v>
      </c>
      <c r="U9" s="5" t="s">
        <v>18</v>
      </c>
      <c r="V9" s="5" t="s">
        <v>58</v>
      </c>
      <c r="W9" s="5" t="s">
        <v>19</v>
      </c>
      <c r="X9" s="61"/>
    </row>
    <row r="10" spans="1:24" ht="20.100000000000001" customHeight="1" x14ac:dyDescent="0.25">
      <c r="A10" s="59">
        <v>43466</v>
      </c>
      <c r="B10" s="47">
        <v>43466</v>
      </c>
      <c r="C10" s="42">
        <v>50</v>
      </c>
      <c r="D10" s="43"/>
      <c r="E10" s="44">
        <v>43466</v>
      </c>
      <c r="F10" s="45">
        <v>100</v>
      </c>
      <c r="G10" s="43"/>
      <c r="H10" s="44">
        <v>43466</v>
      </c>
      <c r="I10" s="45">
        <v>25</v>
      </c>
      <c r="J10" s="46"/>
      <c r="K10" s="44">
        <v>43466</v>
      </c>
      <c r="L10" s="45">
        <v>50</v>
      </c>
      <c r="M10" s="46"/>
      <c r="N10" s="44">
        <v>43466</v>
      </c>
      <c r="O10" s="45">
        <v>150</v>
      </c>
      <c r="P10" s="46"/>
      <c r="Q10" s="44"/>
      <c r="R10" s="45"/>
      <c r="S10" s="46"/>
      <c r="T10" s="44"/>
      <c r="U10" s="45"/>
      <c r="V10" s="65"/>
      <c r="W10" s="73">
        <f t="shared" ref="W10:W20" si="0">SUM(U10,R10,O10,L10,I10,F10,C10)</f>
        <v>375</v>
      </c>
    </row>
    <row r="11" spans="1:24" ht="20.100000000000001" customHeight="1" x14ac:dyDescent="0.25">
      <c r="A11" s="59">
        <v>43497</v>
      </c>
      <c r="B11" s="47">
        <v>43497</v>
      </c>
      <c r="C11" s="48">
        <v>50</v>
      </c>
      <c r="D11" s="49"/>
      <c r="E11" s="50">
        <v>43497</v>
      </c>
      <c r="F11" s="51">
        <v>100</v>
      </c>
      <c r="G11" s="49"/>
      <c r="H11" s="50">
        <v>43497</v>
      </c>
      <c r="I11" s="51">
        <v>25</v>
      </c>
      <c r="J11" s="52"/>
      <c r="K11" s="50">
        <v>43497</v>
      </c>
      <c r="L11" s="51">
        <v>50</v>
      </c>
      <c r="M11" s="52"/>
      <c r="N11" s="50">
        <v>43497</v>
      </c>
      <c r="O11" s="51">
        <v>150</v>
      </c>
      <c r="P11" s="52"/>
      <c r="Q11" s="50"/>
      <c r="R11" s="51"/>
      <c r="S11" s="52"/>
      <c r="T11" s="50"/>
      <c r="U11" s="51"/>
      <c r="V11" s="66"/>
      <c r="W11" s="73">
        <f t="shared" si="0"/>
        <v>375</v>
      </c>
    </row>
    <row r="12" spans="1:24" ht="20.100000000000001" customHeight="1" x14ac:dyDescent="0.25">
      <c r="A12" s="59">
        <v>43525</v>
      </c>
      <c r="B12" s="47">
        <v>43525</v>
      </c>
      <c r="C12" s="48">
        <v>30</v>
      </c>
      <c r="D12" s="49"/>
      <c r="E12" s="50">
        <v>43525</v>
      </c>
      <c r="F12" s="51">
        <v>100</v>
      </c>
      <c r="G12" s="49"/>
      <c r="H12" s="50">
        <v>43525</v>
      </c>
      <c r="I12" s="51">
        <v>25</v>
      </c>
      <c r="J12" s="52"/>
      <c r="K12" s="50">
        <v>43525</v>
      </c>
      <c r="L12" s="51">
        <v>50</v>
      </c>
      <c r="M12" s="52"/>
      <c r="N12" s="50">
        <v>43525</v>
      </c>
      <c r="O12" s="51">
        <v>150</v>
      </c>
      <c r="P12" s="52"/>
      <c r="Q12" s="50"/>
      <c r="R12" s="51"/>
      <c r="S12" s="52"/>
      <c r="T12" s="50"/>
      <c r="U12" s="51"/>
      <c r="V12" s="66"/>
      <c r="W12" s="74">
        <f t="shared" si="0"/>
        <v>355</v>
      </c>
    </row>
    <row r="13" spans="1:24" ht="20.100000000000001" customHeight="1" x14ac:dyDescent="0.25">
      <c r="A13" s="59">
        <v>43556</v>
      </c>
      <c r="B13" s="47">
        <v>43556</v>
      </c>
      <c r="C13" s="48">
        <v>30</v>
      </c>
      <c r="D13" s="49"/>
      <c r="E13" s="50">
        <v>43556</v>
      </c>
      <c r="F13" s="51">
        <v>100</v>
      </c>
      <c r="G13" s="49"/>
      <c r="H13" s="50">
        <v>43556</v>
      </c>
      <c r="I13" s="51">
        <v>25</v>
      </c>
      <c r="J13" s="52"/>
      <c r="K13" s="50">
        <v>43556</v>
      </c>
      <c r="L13" s="51">
        <v>50</v>
      </c>
      <c r="M13" s="52"/>
      <c r="N13" s="50">
        <v>43556</v>
      </c>
      <c r="O13" s="51">
        <v>150</v>
      </c>
      <c r="P13" s="52"/>
      <c r="Q13" s="50"/>
      <c r="R13" s="51"/>
      <c r="S13" s="52"/>
      <c r="T13" s="50"/>
      <c r="U13" s="51"/>
      <c r="V13" s="66"/>
      <c r="W13" s="74">
        <f t="shared" si="0"/>
        <v>355</v>
      </c>
    </row>
    <row r="14" spans="1:24" ht="20.100000000000001" customHeight="1" x14ac:dyDescent="0.25">
      <c r="A14" s="59">
        <v>43586</v>
      </c>
      <c r="B14" s="47">
        <v>43586</v>
      </c>
      <c r="C14" s="48">
        <v>50</v>
      </c>
      <c r="D14" s="49"/>
      <c r="E14" s="50">
        <v>43586</v>
      </c>
      <c r="F14" s="51">
        <v>100</v>
      </c>
      <c r="G14" s="49"/>
      <c r="H14" s="50">
        <v>43586</v>
      </c>
      <c r="I14" s="51">
        <v>25</v>
      </c>
      <c r="J14" s="52"/>
      <c r="K14" s="50">
        <v>43586</v>
      </c>
      <c r="L14" s="51">
        <v>50</v>
      </c>
      <c r="M14" s="52"/>
      <c r="N14" s="50">
        <v>43586</v>
      </c>
      <c r="O14" s="51">
        <v>150</v>
      </c>
      <c r="P14" s="52"/>
      <c r="Q14" s="50"/>
      <c r="R14" s="51"/>
      <c r="S14" s="52"/>
      <c r="T14" s="50"/>
      <c r="U14" s="51"/>
      <c r="V14" s="66"/>
      <c r="W14" s="74">
        <f t="shared" si="0"/>
        <v>375</v>
      </c>
    </row>
    <row r="15" spans="1:24" ht="20.100000000000001" customHeight="1" x14ac:dyDescent="0.25">
      <c r="A15" s="59">
        <v>43617</v>
      </c>
      <c r="B15" s="47"/>
      <c r="C15" s="48"/>
      <c r="D15" s="49"/>
      <c r="E15" s="50"/>
      <c r="F15" s="51"/>
      <c r="G15" s="49"/>
      <c r="H15" s="50"/>
      <c r="I15" s="51"/>
      <c r="J15" s="52"/>
      <c r="K15" s="50"/>
      <c r="L15" s="51"/>
      <c r="M15" s="52"/>
      <c r="N15" s="50"/>
      <c r="O15" s="51"/>
      <c r="P15" s="52"/>
      <c r="Q15" s="50"/>
      <c r="R15" s="51"/>
      <c r="S15" s="52"/>
      <c r="T15" s="50"/>
      <c r="U15" s="51"/>
      <c r="V15" s="66"/>
      <c r="W15" s="74">
        <f t="shared" si="0"/>
        <v>0</v>
      </c>
    </row>
    <row r="16" spans="1:24" ht="20.100000000000001" customHeight="1" x14ac:dyDescent="0.25">
      <c r="A16" s="59">
        <v>43647</v>
      </c>
      <c r="B16" s="47"/>
      <c r="C16" s="48"/>
      <c r="D16" s="49"/>
      <c r="E16" s="50"/>
      <c r="F16" s="51"/>
      <c r="G16" s="49"/>
      <c r="H16" s="50"/>
      <c r="I16" s="51"/>
      <c r="J16" s="52"/>
      <c r="K16" s="50"/>
      <c r="L16" s="51"/>
      <c r="M16" s="52"/>
      <c r="N16" s="50"/>
      <c r="O16" s="51"/>
      <c r="P16" s="52"/>
      <c r="Q16" s="50"/>
      <c r="R16" s="51"/>
      <c r="S16" s="52"/>
      <c r="T16" s="50"/>
      <c r="U16" s="51"/>
      <c r="V16" s="66"/>
      <c r="W16" s="74">
        <f t="shared" si="0"/>
        <v>0</v>
      </c>
    </row>
    <row r="17" spans="1:23" ht="20.100000000000001" customHeight="1" x14ac:dyDescent="0.25">
      <c r="A17" s="59">
        <v>43678</v>
      </c>
      <c r="B17" s="47"/>
      <c r="C17" s="48"/>
      <c r="D17" s="49"/>
      <c r="E17" s="50"/>
      <c r="F17" s="51"/>
      <c r="G17" s="49"/>
      <c r="H17" s="50"/>
      <c r="I17" s="51"/>
      <c r="J17" s="52"/>
      <c r="K17" s="50"/>
      <c r="L17" s="51"/>
      <c r="M17" s="52"/>
      <c r="N17" s="50"/>
      <c r="O17" s="51"/>
      <c r="P17" s="52"/>
      <c r="Q17" s="50"/>
      <c r="R17" s="51"/>
      <c r="S17" s="52"/>
      <c r="T17" s="50"/>
      <c r="U17" s="51"/>
      <c r="V17" s="66"/>
      <c r="W17" s="74">
        <f t="shared" si="0"/>
        <v>0</v>
      </c>
    </row>
    <row r="18" spans="1:23" ht="20.100000000000001" customHeight="1" x14ac:dyDescent="0.25">
      <c r="A18" s="59">
        <v>43709</v>
      </c>
      <c r="B18" s="47"/>
      <c r="C18" s="48"/>
      <c r="D18" s="49"/>
      <c r="E18" s="50"/>
      <c r="F18" s="51"/>
      <c r="G18" s="49"/>
      <c r="H18" s="50"/>
      <c r="I18" s="51"/>
      <c r="J18" s="52"/>
      <c r="K18" s="50"/>
      <c r="L18" s="51"/>
      <c r="M18" s="52"/>
      <c r="N18" s="50"/>
      <c r="O18" s="51"/>
      <c r="P18" s="52"/>
      <c r="Q18" s="50"/>
      <c r="R18" s="51"/>
      <c r="S18" s="52"/>
      <c r="T18" s="50"/>
      <c r="U18" s="51"/>
      <c r="V18" s="66"/>
      <c r="W18" s="74">
        <f t="shared" si="0"/>
        <v>0</v>
      </c>
    </row>
    <row r="19" spans="1:23" ht="20.100000000000001" customHeight="1" x14ac:dyDescent="0.25">
      <c r="A19" s="59">
        <v>43739</v>
      </c>
      <c r="B19" s="47"/>
      <c r="C19" s="48"/>
      <c r="D19" s="49"/>
      <c r="E19" s="50"/>
      <c r="F19" s="51"/>
      <c r="G19" s="49"/>
      <c r="H19" s="50"/>
      <c r="I19" s="51"/>
      <c r="J19" s="52"/>
      <c r="K19" s="50"/>
      <c r="L19" s="51"/>
      <c r="M19" s="52"/>
      <c r="N19" s="50"/>
      <c r="O19" s="51"/>
      <c r="P19" s="52"/>
      <c r="Q19" s="50"/>
      <c r="R19" s="51"/>
      <c r="S19" s="52"/>
      <c r="T19" s="50"/>
      <c r="U19" s="51"/>
      <c r="V19" s="66"/>
      <c r="W19" s="74">
        <f t="shared" si="0"/>
        <v>0</v>
      </c>
    </row>
    <row r="20" spans="1:23" ht="20.100000000000001" customHeight="1" x14ac:dyDescent="0.25">
      <c r="A20" s="59">
        <v>43770</v>
      </c>
      <c r="B20" s="47"/>
      <c r="C20" s="48"/>
      <c r="D20" s="49"/>
      <c r="E20" s="50"/>
      <c r="F20" s="51"/>
      <c r="G20" s="49"/>
      <c r="H20" s="50"/>
      <c r="I20" s="51"/>
      <c r="J20" s="52"/>
      <c r="K20" s="50"/>
      <c r="L20" s="51"/>
      <c r="M20" s="52"/>
      <c r="N20" s="50"/>
      <c r="O20" s="51"/>
      <c r="P20" s="52"/>
      <c r="Q20" s="50"/>
      <c r="R20" s="51"/>
      <c r="S20" s="52"/>
      <c r="T20" s="50"/>
      <c r="U20" s="51"/>
      <c r="V20" s="66"/>
      <c r="W20" s="74">
        <f t="shared" si="0"/>
        <v>0</v>
      </c>
    </row>
    <row r="21" spans="1:23" ht="20.100000000000001" customHeight="1" x14ac:dyDescent="0.25">
      <c r="B21" s="57"/>
      <c r="C21" s="58"/>
      <c r="D21" s="55"/>
      <c r="E21" s="53"/>
      <c r="F21" s="54"/>
      <c r="G21" s="55"/>
      <c r="H21" s="53"/>
      <c r="I21" s="54"/>
      <c r="J21" s="56"/>
      <c r="K21" s="53"/>
      <c r="L21" s="54"/>
      <c r="M21" s="56"/>
      <c r="N21" s="53"/>
      <c r="O21" s="54"/>
      <c r="P21" s="56"/>
      <c r="Q21" s="53"/>
      <c r="R21" s="54"/>
      <c r="S21" s="56"/>
      <c r="T21" s="53"/>
      <c r="U21" s="54"/>
      <c r="V21" s="67"/>
      <c r="W21" s="76">
        <f>SUM(U21,R21,O21,L21,I21,F21,C21)</f>
        <v>0</v>
      </c>
    </row>
    <row r="22" spans="1:23" ht="20.100000000000001" customHeight="1" x14ac:dyDescent="0.25">
      <c r="B22" s="57"/>
      <c r="C22" s="58"/>
      <c r="D22" s="55"/>
      <c r="E22" s="53"/>
      <c r="F22" s="54"/>
      <c r="G22" s="55"/>
      <c r="H22" s="53"/>
      <c r="I22" s="54"/>
      <c r="J22" s="56"/>
      <c r="K22" s="53"/>
      <c r="L22" s="54"/>
      <c r="M22" s="56"/>
      <c r="N22" s="53"/>
      <c r="O22" s="54"/>
      <c r="P22" s="56"/>
      <c r="Q22" s="53"/>
      <c r="R22" s="54"/>
      <c r="S22" s="56"/>
      <c r="T22" s="53"/>
      <c r="U22" s="54"/>
      <c r="V22" s="67"/>
      <c r="W22" s="76">
        <f>SUM(U22,R22,O22,L22,I22,F22,C22)</f>
        <v>0</v>
      </c>
    </row>
    <row r="23" spans="1:23" ht="20.100000000000001" customHeight="1" x14ac:dyDescent="0.25">
      <c r="B23" s="57"/>
      <c r="C23" s="58"/>
      <c r="D23" s="55"/>
      <c r="E23" s="53"/>
      <c r="F23" s="54"/>
      <c r="G23" s="55"/>
      <c r="H23" s="53"/>
      <c r="I23" s="54"/>
      <c r="J23" s="56"/>
      <c r="K23" s="53"/>
      <c r="L23" s="54"/>
      <c r="M23" s="56"/>
      <c r="N23" s="53"/>
      <c r="O23" s="54"/>
      <c r="P23" s="56"/>
      <c r="Q23" s="53"/>
      <c r="R23" s="54"/>
      <c r="S23" s="56"/>
      <c r="T23" s="53"/>
      <c r="U23" s="54"/>
      <c r="V23" s="67"/>
      <c r="W23" s="76">
        <f>SUM(U23,R23,O23,L23,I23,F23,C23)</f>
        <v>0</v>
      </c>
    </row>
    <row r="24" spans="1:23" ht="20.100000000000001" customHeight="1" x14ac:dyDescent="0.25">
      <c r="B24" s="57"/>
      <c r="C24" s="58"/>
      <c r="D24" s="55"/>
      <c r="E24" s="53"/>
      <c r="F24" s="54"/>
      <c r="G24" s="55"/>
      <c r="H24" s="53"/>
      <c r="I24" s="54"/>
      <c r="J24" s="56"/>
      <c r="K24" s="53"/>
      <c r="L24" s="54"/>
      <c r="M24" s="56"/>
      <c r="N24" s="53"/>
      <c r="O24" s="54"/>
      <c r="P24" s="56"/>
      <c r="Q24" s="53"/>
      <c r="R24" s="54"/>
      <c r="S24" s="56"/>
      <c r="T24" s="53"/>
      <c r="U24" s="54"/>
      <c r="V24" s="67"/>
      <c r="W24" s="76">
        <f>SUM(U24,R24,O24,L24,I24,F24,C24)</f>
        <v>0</v>
      </c>
    </row>
    <row r="25" spans="1:23" ht="20.100000000000001" customHeight="1" x14ac:dyDescent="0.25">
      <c r="B25" s="57"/>
      <c r="C25" s="58"/>
      <c r="D25" s="55"/>
      <c r="E25" s="53"/>
      <c r="F25" s="54"/>
      <c r="G25" s="55"/>
      <c r="H25" s="53"/>
      <c r="I25" s="54"/>
      <c r="J25" s="56"/>
      <c r="K25" s="53"/>
      <c r="L25" s="54"/>
      <c r="M25" s="56"/>
      <c r="N25" s="53"/>
      <c r="O25" s="54"/>
      <c r="P25" s="56"/>
      <c r="Q25" s="53"/>
      <c r="R25" s="54"/>
      <c r="S25" s="56"/>
      <c r="T25" s="53"/>
      <c r="U25" s="54"/>
      <c r="V25" s="67"/>
      <c r="W25" s="76">
        <f>SUM(U25,R25,O25,L25,I25,F25,C25)</f>
        <v>0</v>
      </c>
    </row>
    <row r="26" spans="1:23" ht="20.100000000000001" customHeight="1" x14ac:dyDescent="0.25">
      <c r="B26" s="57"/>
      <c r="C26" s="58"/>
      <c r="D26" s="55"/>
      <c r="E26" s="53"/>
      <c r="F26" s="54"/>
      <c r="G26" s="55"/>
      <c r="H26" s="53"/>
      <c r="I26" s="54"/>
      <c r="J26" s="56"/>
      <c r="K26" s="53"/>
      <c r="L26" s="54"/>
      <c r="M26" s="56"/>
      <c r="N26" s="53"/>
      <c r="O26" s="54"/>
      <c r="P26" s="56"/>
      <c r="Q26" s="53"/>
      <c r="R26" s="54"/>
      <c r="S26" s="56"/>
      <c r="T26" s="53"/>
      <c r="U26" s="54"/>
      <c r="V26" s="67"/>
      <c r="W26" s="76">
        <f>SUM(U26,R26,O26,L26,I26,F26,C26)</f>
        <v>0</v>
      </c>
    </row>
    <row r="27" spans="1:23" ht="20.100000000000001" customHeight="1" x14ac:dyDescent="0.25">
      <c r="B27" s="57"/>
      <c r="C27" s="58"/>
      <c r="D27" s="55"/>
      <c r="E27" s="53"/>
      <c r="F27" s="54"/>
      <c r="G27" s="55"/>
      <c r="H27" s="53"/>
      <c r="I27" s="54"/>
      <c r="J27" s="56"/>
      <c r="K27" s="53"/>
      <c r="L27" s="54"/>
      <c r="M27" s="56"/>
      <c r="N27" s="53"/>
      <c r="O27" s="54"/>
      <c r="P27" s="56"/>
      <c r="Q27" s="53"/>
      <c r="R27" s="54"/>
      <c r="S27" s="56"/>
      <c r="T27" s="53"/>
      <c r="U27" s="54"/>
      <c r="V27" s="67"/>
      <c r="W27" s="76">
        <f>SUM(U27,R27,O27,L27,I27,F27,C27)</f>
        <v>0</v>
      </c>
    </row>
    <row r="28" spans="1:23" ht="20.100000000000001" customHeight="1" x14ac:dyDescent="0.25">
      <c r="B28" s="57"/>
      <c r="C28" s="58"/>
      <c r="D28" s="55"/>
      <c r="E28" s="53"/>
      <c r="F28" s="54"/>
      <c r="G28" s="55"/>
      <c r="H28" s="53"/>
      <c r="I28" s="54"/>
      <c r="J28" s="56"/>
      <c r="K28" s="53"/>
      <c r="L28" s="54"/>
      <c r="M28" s="56"/>
      <c r="N28" s="53"/>
      <c r="O28" s="54"/>
      <c r="P28" s="56"/>
      <c r="Q28" s="53"/>
      <c r="R28" s="54"/>
      <c r="S28" s="56"/>
      <c r="T28" s="53"/>
      <c r="U28" s="54"/>
      <c r="V28" s="67"/>
      <c r="W28" s="76">
        <f>SUM(U28,R28,O28,L28,I28,F28,C28)</f>
        <v>0</v>
      </c>
    </row>
    <row r="29" spans="1:23" ht="20.100000000000001" customHeight="1" x14ac:dyDescent="0.25">
      <c r="B29" s="57"/>
      <c r="C29" s="58"/>
      <c r="D29" s="55"/>
      <c r="E29" s="53"/>
      <c r="F29" s="54"/>
      <c r="G29" s="55"/>
      <c r="H29" s="53"/>
      <c r="I29" s="54"/>
      <c r="J29" s="56"/>
      <c r="K29" s="53"/>
      <c r="L29" s="54"/>
      <c r="M29" s="56"/>
      <c r="N29" s="53"/>
      <c r="O29" s="54"/>
      <c r="P29" s="56"/>
      <c r="Q29" s="53"/>
      <c r="R29" s="54"/>
      <c r="S29" s="56"/>
      <c r="T29" s="53"/>
      <c r="U29" s="54"/>
      <c r="V29" s="67"/>
      <c r="W29" s="76">
        <f>SUM(U29,R29,O29,L29,I29,F29,C29)</f>
        <v>0</v>
      </c>
    </row>
    <row r="30" spans="1:23" ht="20.100000000000001" customHeight="1" x14ac:dyDescent="0.25">
      <c r="B30" s="57"/>
      <c r="C30" s="58"/>
      <c r="D30" s="55"/>
      <c r="E30" s="53"/>
      <c r="F30" s="54"/>
      <c r="G30" s="55"/>
      <c r="H30" s="53"/>
      <c r="I30" s="54"/>
      <c r="J30" s="56"/>
      <c r="K30" s="53"/>
      <c r="L30" s="54"/>
      <c r="M30" s="56"/>
      <c r="N30" s="53"/>
      <c r="O30" s="54"/>
      <c r="P30" s="56"/>
      <c r="Q30" s="53"/>
      <c r="R30" s="54"/>
      <c r="S30" s="56"/>
      <c r="T30" s="53"/>
      <c r="U30" s="54"/>
      <c r="V30" s="67"/>
      <c r="W30" s="76">
        <f>SUM(U30,R30,O30,L30,I30,F30,C30)</f>
        <v>0</v>
      </c>
    </row>
    <row r="31" spans="1:23" ht="20.100000000000001" customHeight="1" x14ac:dyDescent="0.25">
      <c r="B31" s="68"/>
      <c r="C31" s="69">
        <f>SUBTOTAL(109,Tabelle1[Betrag])</f>
        <v>210</v>
      </c>
      <c r="D31" s="70"/>
      <c r="E31" s="68"/>
      <c r="F31" s="69">
        <f>SUBTOTAL(109,Tabelle1[Betrag3])</f>
        <v>500</v>
      </c>
      <c r="G31" s="70"/>
      <c r="H31" s="68"/>
      <c r="I31" s="69">
        <f>SUBTOTAL(109,Tabelle1[Betrag6])</f>
        <v>125</v>
      </c>
      <c r="J31" s="70"/>
      <c r="K31" s="68"/>
      <c r="L31" s="69">
        <f>SUBTOTAL(109,Tabelle1[Betrag9])</f>
        <v>250</v>
      </c>
      <c r="M31" s="70"/>
      <c r="N31" s="68"/>
      <c r="O31" s="69">
        <f>SUBTOTAL(109,Tabelle1[Betrag12])</f>
        <v>750</v>
      </c>
      <c r="P31" s="70"/>
      <c r="Q31" s="68"/>
      <c r="R31" s="69">
        <f>SUBTOTAL(109,Tabelle1[Zweck15])</f>
        <v>0</v>
      </c>
      <c r="S31" s="70"/>
      <c r="T31" s="68"/>
      <c r="U31" s="69">
        <f>SUBTOTAL(109,Tabelle1[Betrag15])</f>
        <v>0</v>
      </c>
      <c r="V31" s="69"/>
      <c r="W31" s="75">
        <f>SUBTOTAL(109,Tabelle1[Zweck16])</f>
        <v>1835</v>
      </c>
    </row>
    <row r="32" spans="1:23" ht="20.100000000000001" customHeight="1" x14ac:dyDescent="0.25"/>
    <row r="33" ht="20.100000000000001" customHeight="1" x14ac:dyDescent="0.25"/>
    <row r="34" ht="20.100000000000001" customHeight="1" x14ac:dyDescent="0.25"/>
    <row r="35" ht="20.100000000000001" customHeight="1" x14ac:dyDescent="0.25"/>
    <row r="36" ht="20.100000000000001" customHeight="1" x14ac:dyDescent="0.25"/>
    <row r="37" ht="20.100000000000001" customHeight="1" x14ac:dyDescent="0.25"/>
    <row r="38" ht="20.100000000000001" customHeight="1" x14ac:dyDescent="0.25"/>
    <row r="39" ht="20.100000000000001" customHeight="1" x14ac:dyDescent="0.25"/>
    <row r="40" ht="20.100000000000001" customHeight="1" x14ac:dyDescent="0.25"/>
    <row r="41" ht="20.100000000000001" customHeight="1" x14ac:dyDescent="0.25"/>
    <row r="42" ht="20.100000000000001" customHeight="1" x14ac:dyDescent="0.25"/>
    <row r="43" ht="20.100000000000001" customHeight="1" x14ac:dyDescent="0.25"/>
    <row r="44" ht="20.100000000000001" customHeight="1" x14ac:dyDescent="0.25"/>
    <row r="45" ht="20.100000000000001" customHeight="1" x14ac:dyDescent="0.25"/>
    <row r="46" ht="20.100000000000001" customHeight="1" x14ac:dyDescent="0.25"/>
    <row r="47" ht="20.100000000000001" customHeight="1" x14ac:dyDescent="0.25"/>
    <row r="48" ht="20.100000000000001" customHeight="1" x14ac:dyDescent="0.25"/>
    <row r="49" ht="20.100000000000001" customHeight="1" x14ac:dyDescent="0.25"/>
    <row r="50" ht="20.100000000000001" customHeight="1" x14ac:dyDescent="0.25"/>
    <row r="51" ht="20.100000000000001" customHeight="1" x14ac:dyDescent="0.25"/>
    <row r="52" ht="20.100000000000001" customHeight="1" x14ac:dyDescent="0.25"/>
    <row r="53" ht="20.100000000000001" customHeight="1" x14ac:dyDescent="0.25"/>
    <row r="54" ht="20.100000000000001" customHeight="1" x14ac:dyDescent="0.25"/>
    <row r="55" ht="20.100000000000001" customHeight="1" x14ac:dyDescent="0.25"/>
    <row r="56" ht="20.100000000000001" customHeight="1" x14ac:dyDescent="0.25"/>
    <row r="57" ht="20.100000000000001" customHeight="1" x14ac:dyDescent="0.25"/>
    <row r="58" ht="20.100000000000001" customHeight="1" x14ac:dyDescent="0.25"/>
    <row r="59" ht="20.100000000000001" customHeight="1" x14ac:dyDescent="0.25"/>
    <row r="60" ht="20.100000000000001" customHeight="1" x14ac:dyDescent="0.25"/>
    <row r="61" ht="20.100000000000001" customHeight="1" x14ac:dyDescent="0.25"/>
    <row r="62" ht="20.100000000000001" customHeight="1" x14ac:dyDescent="0.25"/>
    <row r="63" ht="20.100000000000001" customHeight="1" x14ac:dyDescent="0.25"/>
    <row r="64" ht="20.100000000000001" customHeight="1" x14ac:dyDescent="0.25"/>
    <row r="65" ht="20.100000000000001" customHeight="1" x14ac:dyDescent="0.25"/>
    <row r="66" ht="20.100000000000001" customHeight="1" x14ac:dyDescent="0.25"/>
    <row r="67" ht="20.100000000000001" customHeight="1" x14ac:dyDescent="0.25"/>
    <row r="68" ht="20.100000000000001" customHeight="1" x14ac:dyDescent="0.25"/>
    <row r="69" ht="20.100000000000001" customHeight="1" x14ac:dyDescent="0.25"/>
    <row r="70" ht="20.100000000000001" customHeight="1" x14ac:dyDescent="0.25"/>
    <row r="71" ht="20.100000000000001" customHeight="1" x14ac:dyDescent="0.25"/>
    <row r="72" ht="20.100000000000001" customHeight="1" x14ac:dyDescent="0.25"/>
    <row r="73" ht="20.100000000000001" customHeight="1" x14ac:dyDescent="0.25"/>
    <row r="74" ht="20.100000000000001" customHeight="1" x14ac:dyDescent="0.25"/>
    <row r="75" ht="20.100000000000001" customHeight="1" x14ac:dyDescent="0.25"/>
    <row r="76" ht="20.100000000000001" customHeight="1" x14ac:dyDescent="0.25"/>
  </sheetData>
  <mergeCells count="7">
    <mergeCell ref="T5:V5"/>
    <mergeCell ref="B5:D5"/>
    <mergeCell ref="Q5:S5"/>
    <mergeCell ref="N5:P5"/>
    <mergeCell ref="K5:M5"/>
    <mergeCell ref="H5:J5"/>
    <mergeCell ref="E5:G5"/>
  </mergeCells>
  <pageMargins left="0.39370078740157483" right="0.39370078740157483" top="0.39370078740157483" bottom="0.39370078740157483" header="0.31496062992125984" footer="0.31496062992125984"/>
  <pageSetup paperSize="9" scale="44" fitToHeight="0" orientation="landscape"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A08D2-E8AA-4097-B35F-1DF00818AD47}">
  <dimension ref="A1:C51"/>
  <sheetViews>
    <sheetView showGridLines="0" workbookViewId="0">
      <selection activeCell="A5" sqref="A5"/>
    </sheetView>
  </sheetViews>
  <sheetFormatPr baseColWidth="10" defaultColWidth="0" defaultRowHeight="15" customHeight="1" zeroHeight="1" x14ac:dyDescent="0.25"/>
  <cols>
    <col min="1" max="1" width="75.7109375" customWidth="1"/>
    <col min="2" max="3" width="11.42578125" customWidth="1"/>
    <col min="4" max="16384" width="11.42578125" hidden="1"/>
  </cols>
  <sheetData>
    <row r="1" spans="1:3" ht="22.5" x14ac:dyDescent="0.4">
      <c r="A1" s="16" t="s">
        <v>60</v>
      </c>
      <c r="B1" s="17"/>
    </row>
    <row r="2" spans="1:3" x14ac:dyDescent="0.25">
      <c r="A2" s="18" t="s">
        <v>24</v>
      </c>
      <c r="B2" s="17"/>
      <c r="C2" s="17"/>
    </row>
    <row r="3" spans="1:3" ht="25.5" customHeight="1" x14ac:dyDescent="0.25">
      <c r="A3" s="83"/>
      <c r="B3" s="83"/>
      <c r="C3" s="83"/>
    </row>
    <row r="4" spans="1:3" ht="13.5" customHeight="1" x14ac:dyDescent="0.25">
      <c r="A4" s="19"/>
      <c r="B4" s="19"/>
      <c r="C4" s="20"/>
    </row>
    <row r="5" spans="1:3" ht="16.5" x14ac:dyDescent="0.3">
      <c r="A5" s="21" t="s">
        <v>25</v>
      </c>
      <c r="B5" s="22"/>
      <c r="C5" s="22"/>
    </row>
    <row r="6" spans="1:3" ht="82.5" x14ac:dyDescent="0.25">
      <c r="A6" s="23" t="s">
        <v>61</v>
      </c>
    </row>
    <row r="7" spans="1:3" x14ac:dyDescent="0.25">
      <c r="B7" s="24"/>
    </row>
    <row r="8" spans="1:3" ht="16.5" x14ac:dyDescent="0.3">
      <c r="A8" s="21" t="s">
        <v>26</v>
      </c>
      <c r="B8" s="22"/>
      <c r="C8" s="22"/>
    </row>
    <row r="9" spans="1:3" ht="99" x14ac:dyDescent="0.25">
      <c r="A9" s="23" t="s">
        <v>47</v>
      </c>
    </row>
    <row r="10" spans="1:3" x14ac:dyDescent="0.25">
      <c r="A10" s="25"/>
      <c r="B10" s="24"/>
    </row>
    <row r="11" spans="1:3" ht="16.5" x14ac:dyDescent="0.3">
      <c r="A11" s="21" t="s">
        <v>27</v>
      </c>
      <c r="B11" s="26"/>
      <c r="C11" s="26"/>
    </row>
    <row r="12" spans="1:3" ht="16.5" x14ac:dyDescent="0.25">
      <c r="A12" s="23" t="s">
        <v>48</v>
      </c>
    </row>
    <row r="13" spans="1:3" x14ac:dyDescent="0.25">
      <c r="A13" s="27"/>
    </row>
    <row r="14" spans="1:3" ht="16.5" x14ac:dyDescent="0.25">
      <c r="A14" s="23"/>
      <c r="B14" s="24"/>
    </row>
    <row r="15" spans="1:3" ht="15.75" thickBot="1" x14ac:dyDescent="0.3">
      <c r="A15" s="28"/>
      <c r="B15" s="29"/>
      <c r="C15" s="28"/>
    </row>
    <row r="16" spans="1:3" ht="15.75" thickTop="1" x14ac:dyDescent="0.25">
      <c r="A16" s="30" t="s">
        <v>28</v>
      </c>
    </row>
    <row r="17" spans="1:3" x14ac:dyDescent="0.25">
      <c r="A17" s="31" t="s">
        <v>29</v>
      </c>
      <c r="B17" s="32"/>
      <c r="C17" s="32"/>
    </row>
    <row r="18" spans="1:3" x14ac:dyDescent="0.25">
      <c r="A18" s="33"/>
      <c r="B18" s="32"/>
      <c r="C18" s="32"/>
    </row>
    <row r="19" spans="1:3" x14ac:dyDescent="0.25">
      <c r="A19" s="34" t="s">
        <v>30</v>
      </c>
      <c r="B19" s="35"/>
    </row>
    <row r="20" spans="1:3" x14ac:dyDescent="0.25">
      <c r="A20" s="34" t="s">
        <v>31</v>
      </c>
      <c r="B20" s="35"/>
    </row>
    <row r="21" spans="1:3" x14ac:dyDescent="0.25">
      <c r="A21" s="34" t="s">
        <v>32</v>
      </c>
      <c r="B21" s="35"/>
    </row>
    <row r="22" spans="1:3" x14ac:dyDescent="0.25">
      <c r="A22" s="34" t="s">
        <v>49</v>
      </c>
      <c r="B22" s="35"/>
    </row>
    <row r="23" spans="1:3" x14ac:dyDescent="0.25">
      <c r="A23" s="34" t="s">
        <v>33</v>
      </c>
      <c r="B23" s="35"/>
    </row>
    <row r="24" spans="1:3" x14ac:dyDescent="0.25">
      <c r="A24" s="34" t="s">
        <v>34</v>
      </c>
      <c r="B24" s="35"/>
    </row>
    <row r="25" spans="1:3" x14ac:dyDescent="0.25">
      <c r="A25" s="34" t="s">
        <v>35</v>
      </c>
      <c r="B25" s="35"/>
    </row>
    <row r="26" spans="1:3" x14ac:dyDescent="0.25">
      <c r="A26" s="34" t="s">
        <v>50</v>
      </c>
      <c r="B26" s="35"/>
    </row>
    <row r="27" spans="1:3" x14ac:dyDescent="0.25">
      <c r="A27" s="34" t="s">
        <v>43</v>
      </c>
      <c r="B27" s="35"/>
    </row>
    <row r="28" spans="1:3" x14ac:dyDescent="0.25">
      <c r="A28" s="34" t="s">
        <v>38</v>
      </c>
      <c r="B28" s="35"/>
    </row>
    <row r="29" spans="1:3" x14ac:dyDescent="0.25">
      <c r="A29" s="34" t="s">
        <v>51</v>
      </c>
      <c r="B29" s="35"/>
    </row>
    <row r="30" spans="1:3" x14ac:dyDescent="0.25">
      <c r="A30" s="34" t="s">
        <v>52</v>
      </c>
      <c r="B30" s="35"/>
    </row>
    <row r="31" spans="1:3" x14ac:dyDescent="0.25">
      <c r="A31" s="34"/>
      <c r="B31" s="35"/>
    </row>
    <row r="32" spans="1:3" x14ac:dyDescent="0.25">
      <c r="A32" s="36"/>
      <c r="B32" s="35"/>
    </row>
    <row r="33" spans="1:3" x14ac:dyDescent="0.25">
      <c r="A33" s="37"/>
      <c r="B33" s="35"/>
    </row>
    <row r="34" spans="1:3" x14ac:dyDescent="0.25">
      <c r="A34" s="37" t="s">
        <v>36</v>
      </c>
      <c r="B34" s="35"/>
    </row>
    <row r="35" spans="1:3" x14ac:dyDescent="0.25">
      <c r="A35" s="37" t="s">
        <v>37</v>
      </c>
      <c r="B35" s="35"/>
    </row>
    <row r="36" spans="1:3" x14ac:dyDescent="0.25">
      <c r="A36" s="37" t="s">
        <v>39</v>
      </c>
    </row>
    <row r="37" spans="1:3" x14ac:dyDescent="0.25">
      <c r="A37" s="37" t="s">
        <v>40</v>
      </c>
    </row>
    <row r="38" spans="1:3" x14ac:dyDescent="0.25">
      <c r="A38" s="37" t="s">
        <v>41</v>
      </c>
    </row>
    <row r="39" spans="1:3" x14ac:dyDescent="0.25">
      <c r="A39" s="37" t="s">
        <v>42</v>
      </c>
    </row>
    <row r="40" spans="1:3" x14ac:dyDescent="0.25">
      <c r="A40" s="38"/>
    </row>
    <row r="41" spans="1:3" x14ac:dyDescent="0.25">
      <c r="A41" s="37" t="s">
        <v>44</v>
      </c>
    </row>
    <row r="42" spans="1:3" ht="15.75" thickBot="1" x14ac:dyDescent="0.3">
      <c r="A42" s="39"/>
      <c r="B42" s="28"/>
      <c r="C42" s="28"/>
    </row>
    <row r="43" spans="1:3" ht="15.75" thickTop="1" x14ac:dyDescent="0.25">
      <c r="A43" s="40" t="s">
        <v>45</v>
      </c>
    </row>
    <row r="44" spans="1:3" ht="15" customHeight="1" x14ac:dyDescent="0.25">
      <c r="A44" s="41" t="s">
        <v>46</v>
      </c>
    </row>
    <row r="45" spans="1:3" ht="15" customHeight="1" x14ac:dyDescent="0.25">
      <c r="A45" s="38"/>
    </row>
    <row r="46" spans="1:3" ht="15" customHeight="1" x14ac:dyDescent="0.25"/>
    <row r="47" spans="1:3" ht="15" customHeight="1" x14ac:dyDescent="0.25"/>
    <row r="48" spans="1:3" ht="15" customHeight="1" x14ac:dyDescent="0.25"/>
    <row r="49" ht="15" customHeight="1" x14ac:dyDescent="0.25"/>
    <row r="50" ht="15" customHeight="1" x14ac:dyDescent="0.25"/>
    <row r="51" ht="15" customHeight="1" x14ac:dyDescent="0.25"/>
  </sheetData>
  <mergeCells count="1">
    <mergeCell ref="A3:C3"/>
  </mergeCells>
  <hyperlinks>
    <hyperlink ref="A19" r:id="rId1" xr:uid="{1BF3137A-DFAA-4F23-B56D-DCB9CE32B4B9}"/>
    <hyperlink ref="A20" r:id="rId2" xr:uid="{5E50119A-887D-4D12-8CF5-D10237197FEF}"/>
    <hyperlink ref="A21" r:id="rId3" xr:uid="{049E3865-A689-49FD-875F-A69262A5C7A0}"/>
    <hyperlink ref="A22" r:id="rId4" xr:uid="{EACB6C30-8C11-4FD3-B4DF-2E0F89F7E214}"/>
    <hyperlink ref="A44" r:id="rId5" xr:uid="{29947CA0-0B28-45D9-A8C2-0A878C08BCAF}"/>
    <hyperlink ref="A23" r:id="rId6" xr:uid="{A1B766D0-2061-47A5-83B3-799715182270}"/>
    <hyperlink ref="A17" r:id="rId7" xr:uid="{696A965D-FD28-4604-ACC7-875CA763B9CB}"/>
    <hyperlink ref="A24" r:id="rId8" xr:uid="{1D002548-393D-409E-B432-BD0C30E882BE}"/>
    <hyperlink ref="A25" r:id="rId9" xr:uid="{B371005A-C61E-483B-BA12-9144D2B9F0E3}"/>
    <hyperlink ref="A26" r:id="rId10" xr:uid="{02DD0342-3F79-4816-A54E-5EB5BFCD9C57}"/>
    <hyperlink ref="A27" r:id="rId11" xr:uid="{3BFBC059-5BF7-42B5-9E13-B54D1303F2CB}"/>
    <hyperlink ref="A28" r:id="rId12" xr:uid="{D057BDA0-5762-4039-9919-298AEC9B5DA4}"/>
    <hyperlink ref="A29" r:id="rId13" xr:uid="{3146D7E6-7B84-4DB0-AD76-FBF6FE96F64F}"/>
    <hyperlink ref="A30" r:id="rId14" xr:uid="{2FCEB897-A79A-4FBF-9F3B-C54711446436}"/>
  </hyperlinks>
  <pageMargins left="0.7" right="0.7" top="0.78740157499999996" bottom="0.78740157499999996" header="0.3" footer="0.3"/>
  <pageSetup paperSize="9" orientation="portrait" r:id="rId15"/>
  <drawing r:id="rId1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Sparplan</vt:lpstr>
      <vt:lpstr>Info</vt:lpstr>
      <vt:lpstr>Sparplan!Drucktitel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Sparplan</dc:title>
  <dc:creator>TM</dc:creator>
  <cp:lastModifiedBy>TM</cp:lastModifiedBy>
  <cp:lastPrinted>2018-11-17T19:34:24Z</cp:lastPrinted>
  <dcterms:created xsi:type="dcterms:W3CDTF">2018-10-15T06:19:28Z</dcterms:created>
  <dcterms:modified xsi:type="dcterms:W3CDTF">2018-11-17T19:41:04Z</dcterms:modified>
</cp:coreProperties>
</file>