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D:\Mutter-Software\Website - Alle_meine_Vorlagen.de\Hochgeladen\58 Teilnahmeliste - Training\"/>
    </mc:Choice>
  </mc:AlternateContent>
  <xr:revisionPtr revIDLastSave="0" documentId="13_ncr:1_{67776E7E-849B-4F19-9574-887CB7C4A56D}" xr6:coauthVersionLast="40" xr6:coauthVersionMax="40" xr10:uidLastSave="{00000000-0000-0000-0000-000000000000}"/>
  <bookViews>
    <workbookView xWindow="0" yWindow="0" windowWidth="24000" windowHeight="9510" xr2:uid="{00000000-000D-0000-FFFF-FFFF00000000}"/>
  </bookViews>
  <sheets>
    <sheet name="Januar" sheetId="5" r:id="rId1"/>
    <sheet name="Februar" sheetId="9" r:id="rId2"/>
    <sheet name="März" sheetId="10" r:id="rId3"/>
    <sheet name="April" sheetId="11" r:id="rId4"/>
    <sheet name="Mai" sheetId="12" r:id="rId5"/>
    <sheet name="Juni" sheetId="13" r:id="rId6"/>
    <sheet name="Juli" sheetId="14" r:id="rId7"/>
    <sheet name="August" sheetId="15" r:id="rId8"/>
    <sheet name="September" sheetId="16" r:id="rId9"/>
    <sheet name="Oktober" sheetId="17" r:id="rId10"/>
    <sheet name="November" sheetId="18" r:id="rId11"/>
    <sheet name="Dezember" sheetId="19" r:id="rId12"/>
    <sheet name="Stammdaten" sheetId="2" r:id="rId13"/>
    <sheet name="Info" sheetId="20" r:id="rId14"/>
    <sheet name="Tabelle2" sheetId="8" r:id="rId15"/>
  </sheets>
  <externalReferences>
    <externalReference r:id="rId16"/>
    <externalReference r:id="rId17"/>
  </externalReferences>
  <definedNames>
    <definedName name="_xlnm.Print_Area" localSheetId="3">April!$A$1:$AM$91</definedName>
    <definedName name="_xlnm.Print_Area" localSheetId="7">August!$A$1:$AM$91</definedName>
    <definedName name="_xlnm.Print_Area" localSheetId="11">Dezember!$A$1:$AM$91</definedName>
    <definedName name="_xlnm.Print_Area" localSheetId="1">Februar!$A$1:$AM$91</definedName>
    <definedName name="_xlnm.Print_Area" localSheetId="0">Januar!$A$1:$AM$91</definedName>
    <definedName name="_xlnm.Print_Area" localSheetId="6">Juli!$A$1:$AM$91</definedName>
    <definedName name="_xlnm.Print_Area" localSheetId="5">Juni!$A$1:$AM$91</definedName>
    <definedName name="_xlnm.Print_Area" localSheetId="4">Mai!$A$1:$AM$91</definedName>
    <definedName name="_xlnm.Print_Area" localSheetId="2">März!$A$1:$AM$91</definedName>
    <definedName name="_xlnm.Print_Area" localSheetId="10">November!$A$1:$AM$91</definedName>
    <definedName name="_xlnm.Print_Area" localSheetId="9">Oktober!$A$1:$AM$91</definedName>
    <definedName name="_xlnm.Print_Area" localSheetId="8">September!$A$1:$AM$91</definedName>
    <definedName name="Februar" localSheetId="3">#REF!</definedName>
    <definedName name="Februar" localSheetId="7">#REF!</definedName>
    <definedName name="Februar" localSheetId="11">#REF!</definedName>
    <definedName name="Februar" localSheetId="6">#REF!</definedName>
    <definedName name="Februar" localSheetId="5">#REF!</definedName>
    <definedName name="Februar" localSheetId="4">#REF!</definedName>
    <definedName name="Februar" localSheetId="2">#REF!</definedName>
    <definedName name="Februar" localSheetId="10">#REF!</definedName>
    <definedName name="Februar" localSheetId="9">#REF!</definedName>
    <definedName name="Februar" localSheetId="8">#REF!</definedName>
    <definedName name="Februar">#REF!</definedName>
    <definedName name="Feiertage">'[1]Feiertage und Ferien'!$G$5:$G$23</definedName>
    <definedName name="Feiertage1">'[1]Feiertage und Ferien'!$G$5:$H$35</definedName>
    <definedName name="Kalenderjahr" localSheetId="13">'[1]Feiertage und Ferien'!#REF!</definedName>
    <definedName name="Kalenderjahr">[2]Einstellungen!$C$3</definedName>
    <definedName name="Liste1" localSheetId="3">April!$AO$11:$AO$17</definedName>
    <definedName name="Liste1" localSheetId="7">August!$AO$11:$AO$17</definedName>
    <definedName name="Liste1" localSheetId="11">Dezember!$AO$11:$AO$17</definedName>
    <definedName name="Liste1" localSheetId="1">Februar!$AO$11:$AO$17</definedName>
    <definedName name="Liste1" localSheetId="0">Januar!$AO$11:$AO$17</definedName>
    <definedName name="Liste1" localSheetId="6">Juli!$AO$11:$AO$17</definedName>
    <definedName name="Liste1" localSheetId="5">Juni!$AO$11:$AO$17</definedName>
    <definedName name="Liste1" localSheetId="4">Mai!$AO$11:$AO$17</definedName>
    <definedName name="Liste1" localSheetId="2">März!$AO$11:$AO$17</definedName>
    <definedName name="Liste1" localSheetId="10">November!$AO$11:$AO$17</definedName>
    <definedName name="Liste1" localSheetId="9">Oktober!$AO$11:$AO$17</definedName>
    <definedName name="Liste1" localSheetId="8">September!$AO$11:$AO$17</definedName>
    <definedName name="Liste1">#REF!</definedName>
    <definedName name="Tage" localSheetId="3">April!$AO$11:$AO$13</definedName>
    <definedName name="Tage" localSheetId="7">August!$AO$11:$AO$13</definedName>
    <definedName name="Tage" localSheetId="11">Dezember!$AO$11:$AO$13</definedName>
    <definedName name="Tage" localSheetId="1">Februar!$AO$11:$AO$13</definedName>
    <definedName name="Tage" localSheetId="0">Januar!$AO$11:$AO$13</definedName>
    <definedName name="Tage" localSheetId="6">Juli!$AO$11:$AO$13</definedName>
    <definedName name="Tage" localSheetId="5">Juni!$AO$11:$AO$13</definedName>
    <definedName name="Tage" localSheetId="4">Mai!$AO$11:$AO$13</definedName>
    <definedName name="Tage" localSheetId="2">März!$AO$11:$AO$13</definedName>
    <definedName name="Tage" localSheetId="10">November!$AO$11:$AO$13</definedName>
    <definedName name="Tage" localSheetId="9">Oktober!$AO$11:$AO$13</definedName>
    <definedName name="Tage" localSheetId="8">September!$AO$11:$AO$13</definedName>
    <definedName name="Tage">#REF!</definedName>
  </definedNames>
  <calcPr calcId="191029"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9" l="1"/>
  <c r="C9" i="19"/>
  <c r="B10" i="19"/>
  <c r="C10" i="19"/>
  <c r="B11" i="19"/>
  <c r="C11" i="19"/>
  <c r="B12" i="19"/>
  <c r="C12" i="19"/>
  <c r="B13" i="19"/>
  <c r="C13" i="19"/>
  <c r="B14" i="19"/>
  <c r="C14" i="19"/>
  <c r="B15" i="19"/>
  <c r="C15" i="19"/>
  <c r="B16" i="19"/>
  <c r="C16" i="19"/>
  <c r="B17" i="19"/>
  <c r="C17" i="19"/>
  <c r="B18" i="19"/>
  <c r="C18" i="19"/>
  <c r="B19" i="19"/>
  <c r="C19" i="19"/>
  <c r="B20" i="19"/>
  <c r="C20" i="19"/>
  <c r="B21" i="19"/>
  <c r="C21" i="19"/>
  <c r="B22" i="19"/>
  <c r="C22" i="19"/>
  <c r="B23" i="19"/>
  <c r="C23" i="19"/>
  <c r="B24" i="19"/>
  <c r="C24" i="19"/>
  <c r="B25" i="19"/>
  <c r="C25" i="19"/>
  <c r="B26" i="19"/>
  <c r="C26" i="19"/>
  <c r="B27" i="19"/>
  <c r="C27" i="19"/>
  <c r="B28" i="19"/>
  <c r="C28" i="19"/>
  <c r="B29" i="19"/>
  <c r="C29" i="19"/>
  <c r="B30" i="19"/>
  <c r="C30" i="19"/>
  <c r="B31" i="19"/>
  <c r="C31" i="19"/>
  <c r="B32" i="19"/>
  <c r="C32" i="19"/>
  <c r="B33" i="19"/>
  <c r="C33" i="19"/>
  <c r="B34" i="19"/>
  <c r="C34" i="19"/>
  <c r="B35" i="19"/>
  <c r="C35" i="19"/>
  <c r="B36" i="19"/>
  <c r="C36" i="19"/>
  <c r="B37" i="19"/>
  <c r="C37" i="19"/>
  <c r="B38" i="19"/>
  <c r="C38" i="19"/>
  <c r="B39" i="19"/>
  <c r="C39" i="19"/>
  <c r="B40" i="19"/>
  <c r="C40" i="19"/>
  <c r="B41" i="19"/>
  <c r="C41" i="19"/>
  <c r="B42" i="19"/>
  <c r="C42" i="19"/>
  <c r="B43" i="19"/>
  <c r="C43" i="19"/>
  <c r="B44" i="19"/>
  <c r="C44" i="19"/>
  <c r="B45" i="19"/>
  <c r="C45" i="19"/>
  <c r="B46" i="19"/>
  <c r="C46" i="19"/>
  <c r="B47" i="19"/>
  <c r="C47" i="19"/>
  <c r="B48" i="19"/>
  <c r="C48" i="19"/>
  <c r="B49" i="19"/>
  <c r="C49" i="19"/>
  <c r="B50" i="19"/>
  <c r="C50" i="19"/>
  <c r="B51" i="19"/>
  <c r="C51" i="19"/>
  <c r="B52" i="19"/>
  <c r="C52" i="19"/>
  <c r="B53" i="19"/>
  <c r="C53" i="19"/>
  <c r="B54" i="19"/>
  <c r="C54" i="19"/>
  <c r="B55" i="19"/>
  <c r="C55" i="19"/>
  <c r="B56" i="19"/>
  <c r="C56" i="19"/>
  <c r="B57" i="19"/>
  <c r="C57" i="19"/>
  <c r="B58" i="19"/>
  <c r="C58" i="19"/>
  <c r="B59" i="19"/>
  <c r="C59" i="19"/>
  <c r="B60" i="19"/>
  <c r="C60" i="19"/>
  <c r="B61" i="19"/>
  <c r="C61" i="19"/>
  <c r="B62" i="19"/>
  <c r="C62" i="19"/>
  <c r="B63" i="19"/>
  <c r="C63" i="19"/>
  <c r="B64" i="19"/>
  <c r="C64" i="19"/>
  <c r="B65" i="19"/>
  <c r="C65" i="19"/>
  <c r="B66" i="19"/>
  <c r="C66" i="19"/>
  <c r="B67" i="19"/>
  <c r="C67" i="19"/>
  <c r="B68" i="19"/>
  <c r="C68" i="19"/>
  <c r="B69" i="19"/>
  <c r="C69" i="19"/>
  <c r="B70" i="19"/>
  <c r="C70" i="19"/>
  <c r="B71" i="19"/>
  <c r="C71" i="19"/>
  <c r="B72" i="19"/>
  <c r="C72" i="19"/>
  <c r="B73" i="19"/>
  <c r="C73" i="19"/>
  <c r="B74" i="19"/>
  <c r="C74" i="19"/>
  <c r="B75" i="19"/>
  <c r="C75" i="19"/>
  <c r="B76" i="19"/>
  <c r="C76" i="19"/>
  <c r="B77" i="19"/>
  <c r="C77" i="19"/>
  <c r="B78" i="19"/>
  <c r="C78" i="19"/>
  <c r="B79" i="19"/>
  <c r="C79" i="19"/>
  <c r="B80" i="19"/>
  <c r="C80" i="19"/>
  <c r="B81" i="19"/>
  <c r="C81" i="19"/>
  <c r="B82" i="19"/>
  <c r="C82" i="19"/>
  <c r="B83" i="19"/>
  <c r="C83" i="19"/>
  <c r="B84" i="19"/>
  <c r="C84" i="19"/>
  <c r="B85" i="19"/>
  <c r="C85" i="19"/>
  <c r="B86" i="19"/>
  <c r="C86" i="19"/>
  <c r="B87" i="19"/>
  <c r="C87" i="19"/>
  <c r="B9" i="18"/>
  <c r="C9" i="18"/>
  <c r="B10" i="18"/>
  <c r="C10" i="18"/>
  <c r="B11" i="18"/>
  <c r="C11" i="18"/>
  <c r="B12" i="18"/>
  <c r="C12" i="18"/>
  <c r="B13" i="18"/>
  <c r="C13" i="18"/>
  <c r="B14" i="18"/>
  <c r="C14" i="18"/>
  <c r="B15" i="18"/>
  <c r="C15" i="18"/>
  <c r="B16" i="18"/>
  <c r="C16" i="18"/>
  <c r="B17" i="18"/>
  <c r="C17" i="18"/>
  <c r="B18" i="18"/>
  <c r="C18" i="18"/>
  <c r="B19" i="18"/>
  <c r="C19" i="18"/>
  <c r="B20" i="18"/>
  <c r="C20" i="18"/>
  <c r="B21" i="18"/>
  <c r="C21" i="18"/>
  <c r="B22" i="18"/>
  <c r="C22" i="18"/>
  <c r="B23" i="18"/>
  <c r="C23" i="18"/>
  <c r="B24" i="18"/>
  <c r="C24" i="18"/>
  <c r="B25" i="18"/>
  <c r="C25" i="18"/>
  <c r="B26" i="18"/>
  <c r="C26" i="18"/>
  <c r="B27" i="18"/>
  <c r="C27" i="18"/>
  <c r="B28" i="18"/>
  <c r="C28" i="18"/>
  <c r="B29" i="18"/>
  <c r="C29" i="18"/>
  <c r="B30" i="18"/>
  <c r="C30" i="18"/>
  <c r="B31" i="18"/>
  <c r="C31" i="18"/>
  <c r="B32" i="18"/>
  <c r="C32" i="18"/>
  <c r="B33" i="18"/>
  <c r="C33" i="18"/>
  <c r="B34" i="18"/>
  <c r="C34" i="18"/>
  <c r="B35" i="18"/>
  <c r="C35" i="18"/>
  <c r="B36" i="18"/>
  <c r="C36" i="18"/>
  <c r="B37" i="18"/>
  <c r="C37" i="18"/>
  <c r="B38" i="18"/>
  <c r="C38" i="18"/>
  <c r="B39" i="18"/>
  <c r="C39" i="18"/>
  <c r="B40" i="18"/>
  <c r="C40" i="18"/>
  <c r="B41" i="18"/>
  <c r="C41" i="18"/>
  <c r="B42" i="18"/>
  <c r="C42" i="18"/>
  <c r="B43" i="18"/>
  <c r="C43" i="18"/>
  <c r="B44" i="18"/>
  <c r="C44" i="18"/>
  <c r="B45" i="18"/>
  <c r="C45" i="18"/>
  <c r="B46" i="18"/>
  <c r="C46" i="18"/>
  <c r="B47" i="18"/>
  <c r="C47" i="18"/>
  <c r="B48" i="18"/>
  <c r="C48" i="18"/>
  <c r="B49" i="18"/>
  <c r="C49" i="18"/>
  <c r="B50" i="18"/>
  <c r="C50" i="18"/>
  <c r="B51" i="18"/>
  <c r="C51" i="18"/>
  <c r="B52" i="18"/>
  <c r="C52" i="18"/>
  <c r="B53" i="18"/>
  <c r="C53" i="18"/>
  <c r="B54" i="18"/>
  <c r="C54" i="18"/>
  <c r="B55" i="18"/>
  <c r="C55" i="18"/>
  <c r="B56" i="18"/>
  <c r="C56" i="18"/>
  <c r="B57" i="18"/>
  <c r="C57" i="18"/>
  <c r="B58" i="18"/>
  <c r="C58" i="18"/>
  <c r="B59" i="18"/>
  <c r="C59" i="18"/>
  <c r="B60" i="18"/>
  <c r="C60" i="18"/>
  <c r="B61" i="18"/>
  <c r="C61" i="18"/>
  <c r="B62" i="18"/>
  <c r="C62" i="18"/>
  <c r="B63" i="18"/>
  <c r="C63" i="18"/>
  <c r="B64" i="18"/>
  <c r="C64" i="18"/>
  <c r="B65" i="18"/>
  <c r="C65" i="18"/>
  <c r="B66" i="18"/>
  <c r="C66" i="18"/>
  <c r="B67" i="18"/>
  <c r="C67" i="18"/>
  <c r="B68" i="18"/>
  <c r="C68" i="18"/>
  <c r="B69" i="18"/>
  <c r="C69" i="18"/>
  <c r="B70" i="18"/>
  <c r="C70" i="18"/>
  <c r="B71" i="18"/>
  <c r="C71" i="18"/>
  <c r="B72" i="18"/>
  <c r="C72" i="18"/>
  <c r="B73" i="18"/>
  <c r="C73" i="18"/>
  <c r="B74" i="18"/>
  <c r="C74" i="18"/>
  <c r="B75" i="18"/>
  <c r="C75" i="18"/>
  <c r="B76" i="18"/>
  <c r="C76" i="18"/>
  <c r="B77" i="18"/>
  <c r="C77" i="18"/>
  <c r="B78" i="18"/>
  <c r="C78" i="18"/>
  <c r="B79" i="18"/>
  <c r="C79" i="18"/>
  <c r="B80" i="18"/>
  <c r="C80" i="18"/>
  <c r="B81" i="18"/>
  <c r="C81" i="18"/>
  <c r="B82" i="18"/>
  <c r="C82" i="18"/>
  <c r="B83" i="18"/>
  <c r="C83" i="18"/>
  <c r="B84" i="18"/>
  <c r="C84" i="18"/>
  <c r="B85" i="18"/>
  <c r="C85" i="18"/>
  <c r="B86" i="18"/>
  <c r="C86" i="18"/>
  <c r="B87" i="18"/>
  <c r="C87" i="18"/>
  <c r="B9" i="17"/>
  <c r="C9" i="17"/>
  <c r="B10" i="17"/>
  <c r="C10" i="17"/>
  <c r="B11" i="17"/>
  <c r="C11" i="17"/>
  <c r="B12" i="17"/>
  <c r="C12" i="17"/>
  <c r="B13" i="17"/>
  <c r="C13" i="17"/>
  <c r="B14" i="17"/>
  <c r="C14" i="17"/>
  <c r="B15" i="17"/>
  <c r="C15" i="17"/>
  <c r="B16" i="17"/>
  <c r="C16" i="17"/>
  <c r="B17" i="17"/>
  <c r="C17" i="17"/>
  <c r="B18" i="17"/>
  <c r="C18" i="17"/>
  <c r="B19" i="17"/>
  <c r="C19" i="17"/>
  <c r="B20" i="17"/>
  <c r="C20" i="17"/>
  <c r="B21" i="17"/>
  <c r="C21" i="17"/>
  <c r="B22" i="17"/>
  <c r="C22" i="17"/>
  <c r="B23" i="17"/>
  <c r="C23" i="17"/>
  <c r="B24" i="17"/>
  <c r="C24" i="17"/>
  <c r="B25" i="17"/>
  <c r="C25" i="17"/>
  <c r="B26" i="17"/>
  <c r="C26" i="17"/>
  <c r="B27" i="17"/>
  <c r="C27" i="17"/>
  <c r="B28" i="17"/>
  <c r="C28" i="17"/>
  <c r="B29" i="17"/>
  <c r="C29" i="17"/>
  <c r="B30" i="17"/>
  <c r="C30" i="17"/>
  <c r="B31" i="17"/>
  <c r="C31" i="17"/>
  <c r="B32" i="17"/>
  <c r="C32" i="17"/>
  <c r="B33" i="17"/>
  <c r="C33" i="17"/>
  <c r="B34" i="17"/>
  <c r="C34" i="17"/>
  <c r="B35" i="17"/>
  <c r="C35" i="17"/>
  <c r="B36" i="17"/>
  <c r="C36" i="17"/>
  <c r="B37" i="17"/>
  <c r="C37" i="17"/>
  <c r="B38" i="17"/>
  <c r="C38" i="17"/>
  <c r="B39" i="17"/>
  <c r="C39" i="17"/>
  <c r="B40" i="17"/>
  <c r="C40" i="17"/>
  <c r="B41" i="17"/>
  <c r="C41" i="17"/>
  <c r="B42" i="17"/>
  <c r="C42" i="17"/>
  <c r="B43" i="17"/>
  <c r="C43" i="17"/>
  <c r="B44" i="17"/>
  <c r="C44" i="17"/>
  <c r="B45" i="17"/>
  <c r="C45" i="17"/>
  <c r="B46" i="17"/>
  <c r="C46" i="17"/>
  <c r="B47" i="17"/>
  <c r="C47" i="17"/>
  <c r="B48" i="17"/>
  <c r="C48" i="17"/>
  <c r="B49" i="17"/>
  <c r="C49" i="17"/>
  <c r="B50" i="17"/>
  <c r="C50" i="17"/>
  <c r="B51" i="17"/>
  <c r="C51" i="17"/>
  <c r="B52" i="17"/>
  <c r="C52" i="17"/>
  <c r="B53" i="17"/>
  <c r="C53" i="17"/>
  <c r="B54" i="17"/>
  <c r="C54" i="17"/>
  <c r="B55" i="17"/>
  <c r="C55" i="17"/>
  <c r="B56" i="17"/>
  <c r="C56" i="17"/>
  <c r="B57" i="17"/>
  <c r="C57" i="17"/>
  <c r="B58" i="17"/>
  <c r="C58" i="17"/>
  <c r="B59" i="17"/>
  <c r="C59" i="17"/>
  <c r="B60" i="17"/>
  <c r="C60" i="17"/>
  <c r="B61" i="17"/>
  <c r="C61" i="17"/>
  <c r="B62" i="17"/>
  <c r="C62" i="17"/>
  <c r="B63" i="17"/>
  <c r="C63" i="17"/>
  <c r="B64" i="17"/>
  <c r="C64" i="17"/>
  <c r="B65" i="17"/>
  <c r="C65" i="17"/>
  <c r="B66" i="17"/>
  <c r="C66" i="17"/>
  <c r="B67" i="17"/>
  <c r="C67" i="17"/>
  <c r="B68" i="17"/>
  <c r="C68" i="17"/>
  <c r="B69" i="17"/>
  <c r="C69" i="17"/>
  <c r="B70" i="17"/>
  <c r="C70" i="17"/>
  <c r="B71" i="17"/>
  <c r="C71" i="17"/>
  <c r="B72" i="17"/>
  <c r="C72" i="17"/>
  <c r="B73" i="17"/>
  <c r="C73" i="17"/>
  <c r="B74" i="17"/>
  <c r="C74" i="17"/>
  <c r="B75" i="17"/>
  <c r="C75" i="17"/>
  <c r="B76" i="17"/>
  <c r="C76" i="17"/>
  <c r="B77" i="17"/>
  <c r="C77" i="17"/>
  <c r="B78" i="17"/>
  <c r="C78" i="17"/>
  <c r="B79" i="17"/>
  <c r="C79" i="17"/>
  <c r="B80" i="17"/>
  <c r="C80" i="17"/>
  <c r="B81" i="17"/>
  <c r="C81" i="17"/>
  <c r="B82" i="17"/>
  <c r="C82" i="17"/>
  <c r="B83" i="17"/>
  <c r="C83" i="17"/>
  <c r="B84" i="17"/>
  <c r="C84" i="17"/>
  <c r="B85" i="17"/>
  <c r="C85" i="17"/>
  <c r="B86" i="17"/>
  <c r="C86" i="17"/>
  <c r="B87" i="17"/>
  <c r="C87" i="17"/>
  <c r="B9" i="16"/>
  <c r="C9" i="16"/>
  <c r="B10" i="16"/>
  <c r="C10" i="16"/>
  <c r="B11" i="16"/>
  <c r="C11" i="16"/>
  <c r="B12" i="16"/>
  <c r="C12" i="16"/>
  <c r="B13" i="16"/>
  <c r="C13" i="16"/>
  <c r="B14" i="16"/>
  <c r="C14" i="16"/>
  <c r="B15" i="16"/>
  <c r="C15" i="16"/>
  <c r="B16" i="16"/>
  <c r="C16" i="16"/>
  <c r="B17" i="16"/>
  <c r="C17" i="16"/>
  <c r="B18" i="16"/>
  <c r="C18" i="16"/>
  <c r="B19" i="16"/>
  <c r="C19" i="16"/>
  <c r="B20" i="16"/>
  <c r="C20" i="16"/>
  <c r="B21" i="16"/>
  <c r="C21" i="16"/>
  <c r="B22" i="16"/>
  <c r="C22" i="16"/>
  <c r="B23" i="16"/>
  <c r="C23" i="16"/>
  <c r="B24" i="16"/>
  <c r="C24" i="16"/>
  <c r="B25" i="16"/>
  <c r="C25" i="16"/>
  <c r="B26" i="16"/>
  <c r="C26" i="16"/>
  <c r="B27" i="16"/>
  <c r="C27" i="16"/>
  <c r="B28" i="16"/>
  <c r="C28" i="16"/>
  <c r="B29" i="16"/>
  <c r="C29" i="16"/>
  <c r="B30" i="16"/>
  <c r="C30" i="16"/>
  <c r="B31" i="16"/>
  <c r="C31" i="16"/>
  <c r="B32" i="16"/>
  <c r="C32" i="16"/>
  <c r="B33" i="16"/>
  <c r="C33" i="16"/>
  <c r="B34" i="16"/>
  <c r="C34" i="16"/>
  <c r="B35" i="16"/>
  <c r="C35" i="16"/>
  <c r="B36" i="16"/>
  <c r="C36" i="16"/>
  <c r="B37" i="16"/>
  <c r="C37" i="16"/>
  <c r="B38" i="16"/>
  <c r="C38" i="16"/>
  <c r="B39" i="16"/>
  <c r="C39" i="16"/>
  <c r="B40" i="16"/>
  <c r="C40" i="16"/>
  <c r="B41" i="16"/>
  <c r="C41" i="16"/>
  <c r="B42" i="16"/>
  <c r="C42" i="16"/>
  <c r="B43" i="16"/>
  <c r="C43" i="16"/>
  <c r="B44" i="16"/>
  <c r="C44" i="16"/>
  <c r="B45" i="16"/>
  <c r="C45" i="16"/>
  <c r="B46" i="16"/>
  <c r="C46" i="16"/>
  <c r="B47" i="16"/>
  <c r="C47" i="16"/>
  <c r="B48" i="16"/>
  <c r="C48" i="16"/>
  <c r="B49" i="16"/>
  <c r="C49" i="16"/>
  <c r="B50" i="16"/>
  <c r="C50" i="16"/>
  <c r="B51" i="16"/>
  <c r="C51" i="16"/>
  <c r="B52" i="16"/>
  <c r="C52" i="16"/>
  <c r="B53" i="16"/>
  <c r="C53" i="16"/>
  <c r="B54" i="16"/>
  <c r="C54" i="16"/>
  <c r="B55" i="16"/>
  <c r="C55" i="16"/>
  <c r="B56" i="16"/>
  <c r="C56" i="16"/>
  <c r="B57" i="16"/>
  <c r="C57" i="16"/>
  <c r="B58" i="16"/>
  <c r="C58" i="16"/>
  <c r="B59" i="16"/>
  <c r="C59" i="16"/>
  <c r="B60" i="16"/>
  <c r="C60" i="16"/>
  <c r="B61" i="16"/>
  <c r="C61" i="16"/>
  <c r="B62" i="16"/>
  <c r="C62" i="16"/>
  <c r="B63" i="16"/>
  <c r="C63" i="16"/>
  <c r="B64" i="16"/>
  <c r="C64" i="16"/>
  <c r="B65" i="16"/>
  <c r="C65" i="16"/>
  <c r="B66" i="16"/>
  <c r="C66" i="16"/>
  <c r="B67" i="16"/>
  <c r="C67" i="16"/>
  <c r="B68" i="16"/>
  <c r="C68" i="16"/>
  <c r="B69" i="16"/>
  <c r="C69" i="16"/>
  <c r="B70" i="16"/>
  <c r="C70" i="16"/>
  <c r="B71" i="16"/>
  <c r="C71" i="16"/>
  <c r="B72" i="16"/>
  <c r="C72" i="16"/>
  <c r="B73" i="16"/>
  <c r="C73" i="16"/>
  <c r="B74" i="16"/>
  <c r="C74" i="16"/>
  <c r="B75" i="16"/>
  <c r="C75" i="16"/>
  <c r="B76" i="16"/>
  <c r="C76" i="16"/>
  <c r="B77" i="16"/>
  <c r="C77" i="16"/>
  <c r="B78" i="16"/>
  <c r="C78" i="16"/>
  <c r="B79" i="16"/>
  <c r="C79" i="16"/>
  <c r="B80" i="16"/>
  <c r="C80" i="16"/>
  <c r="B81" i="16"/>
  <c r="C81" i="16"/>
  <c r="B82" i="16"/>
  <c r="C82" i="16"/>
  <c r="B83" i="16"/>
  <c r="C83" i="16"/>
  <c r="B84" i="16"/>
  <c r="C84" i="16"/>
  <c r="B85" i="16"/>
  <c r="C85" i="16"/>
  <c r="B86" i="16"/>
  <c r="C86" i="16"/>
  <c r="B87" i="16"/>
  <c r="C87" i="16"/>
  <c r="B9" i="15"/>
  <c r="C9" i="15"/>
  <c r="B10" i="15"/>
  <c r="C10" i="15"/>
  <c r="B11" i="15"/>
  <c r="C11" i="15"/>
  <c r="B12" i="15"/>
  <c r="C12" i="15"/>
  <c r="B13" i="15"/>
  <c r="C13" i="15"/>
  <c r="B14" i="15"/>
  <c r="C14" i="15"/>
  <c r="B15" i="15"/>
  <c r="C15" i="15"/>
  <c r="B16" i="15"/>
  <c r="C16" i="15"/>
  <c r="B17" i="15"/>
  <c r="C17" i="15"/>
  <c r="B18" i="15"/>
  <c r="C18" i="15"/>
  <c r="B19" i="15"/>
  <c r="C19" i="15"/>
  <c r="B20" i="15"/>
  <c r="C20" i="15"/>
  <c r="B21" i="15"/>
  <c r="C21" i="15"/>
  <c r="B22" i="15"/>
  <c r="C22" i="15"/>
  <c r="B23" i="15"/>
  <c r="C23" i="15"/>
  <c r="B24" i="15"/>
  <c r="C24" i="15"/>
  <c r="B25" i="15"/>
  <c r="C25" i="15"/>
  <c r="B26" i="15"/>
  <c r="C26" i="15"/>
  <c r="B27" i="15"/>
  <c r="C27" i="15"/>
  <c r="B28" i="15"/>
  <c r="C28" i="15"/>
  <c r="B29" i="15"/>
  <c r="C29" i="15"/>
  <c r="B30" i="15"/>
  <c r="C30" i="15"/>
  <c r="B31" i="15"/>
  <c r="C31" i="15"/>
  <c r="B32" i="15"/>
  <c r="C32" i="15"/>
  <c r="B33" i="15"/>
  <c r="C33" i="15"/>
  <c r="B34" i="15"/>
  <c r="C34" i="15"/>
  <c r="B35" i="15"/>
  <c r="C35" i="15"/>
  <c r="B36" i="15"/>
  <c r="C36" i="15"/>
  <c r="B37" i="15"/>
  <c r="C37" i="15"/>
  <c r="B38" i="15"/>
  <c r="C38" i="15"/>
  <c r="B39" i="15"/>
  <c r="C39" i="15"/>
  <c r="B40" i="15"/>
  <c r="C40" i="15"/>
  <c r="B41" i="15"/>
  <c r="C41" i="15"/>
  <c r="B42" i="15"/>
  <c r="C42" i="15"/>
  <c r="B43" i="15"/>
  <c r="C43" i="15"/>
  <c r="B44" i="15"/>
  <c r="C44" i="15"/>
  <c r="B45" i="15"/>
  <c r="C45" i="15"/>
  <c r="B46" i="15"/>
  <c r="C46" i="15"/>
  <c r="B47" i="15"/>
  <c r="C47" i="15"/>
  <c r="B48" i="15"/>
  <c r="C48" i="15"/>
  <c r="B49" i="15"/>
  <c r="C49" i="15"/>
  <c r="B50" i="15"/>
  <c r="C50" i="15"/>
  <c r="B51" i="15"/>
  <c r="C51" i="15"/>
  <c r="B52" i="15"/>
  <c r="C52" i="15"/>
  <c r="B53" i="15"/>
  <c r="C53" i="15"/>
  <c r="B54" i="15"/>
  <c r="C54" i="15"/>
  <c r="B55" i="15"/>
  <c r="C55" i="15"/>
  <c r="B56" i="15"/>
  <c r="C56" i="15"/>
  <c r="B57" i="15"/>
  <c r="C57" i="15"/>
  <c r="B58" i="15"/>
  <c r="C58" i="15"/>
  <c r="B59" i="15"/>
  <c r="C59" i="15"/>
  <c r="B60" i="15"/>
  <c r="C60" i="15"/>
  <c r="B61" i="15"/>
  <c r="C61" i="15"/>
  <c r="B62" i="15"/>
  <c r="C62" i="15"/>
  <c r="B63" i="15"/>
  <c r="C63" i="15"/>
  <c r="B64" i="15"/>
  <c r="C64" i="15"/>
  <c r="B65" i="15"/>
  <c r="C65" i="15"/>
  <c r="B66" i="15"/>
  <c r="C66" i="15"/>
  <c r="B67" i="15"/>
  <c r="C67" i="15"/>
  <c r="B68" i="15"/>
  <c r="C68" i="15"/>
  <c r="B69" i="15"/>
  <c r="C69" i="15"/>
  <c r="B70" i="15"/>
  <c r="C70" i="15"/>
  <c r="B71" i="15"/>
  <c r="C71" i="15"/>
  <c r="B72" i="15"/>
  <c r="C72" i="15"/>
  <c r="B73" i="15"/>
  <c r="C73" i="15"/>
  <c r="B74" i="15"/>
  <c r="C74" i="15"/>
  <c r="B75" i="15"/>
  <c r="C75" i="15"/>
  <c r="B76" i="15"/>
  <c r="C76" i="15"/>
  <c r="B77" i="15"/>
  <c r="C77" i="15"/>
  <c r="B78" i="15"/>
  <c r="C78" i="15"/>
  <c r="B79" i="15"/>
  <c r="C79" i="15"/>
  <c r="B80" i="15"/>
  <c r="C80" i="15"/>
  <c r="B81" i="15"/>
  <c r="C81" i="15"/>
  <c r="B82" i="15"/>
  <c r="C82" i="15"/>
  <c r="B83" i="15"/>
  <c r="C83" i="15"/>
  <c r="B84" i="15"/>
  <c r="C84" i="15"/>
  <c r="B85" i="15"/>
  <c r="C85" i="15"/>
  <c r="B86" i="15"/>
  <c r="C86" i="15"/>
  <c r="B87" i="15"/>
  <c r="C87" i="15"/>
  <c r="B9" i="14"/>
  <c r="C9" i="14"/>
  <c r="B10" i="14"/>
  <c r="C10" i="14"/>
  <c r="B11" i="14"/>
  <c r="C11" i="14"/>
  <c r="B12" i="14"/>
  <c r="C12" i="14"/>
  <c r="B13" i="14"/>
  <c r="C13" i="14"/>
  <c r="B14" i="14"/>
  <c r="C14" i="14"/>
  <c r="B15" i="14"/>
  <c r="C15" i="14"/>
  <c r="B16" i="14"/>
  <c r="C16" i="14"/>
  <c r="B17" i="14"/>
  <c r="C17" i="14"/>
  <c r="B18" i="14"/>
  <c r="C18" i="14"/>
  <c r="B19" i="14"/>
  <c r="C19" i="14"/>
  <c r="B20" i="14"/>
  <c r="C20" i="14"/>
  <c r="B21" i="14"/>
  <c r="C21" i="14"/>
  <c r="B22" i="14"/>
  <c r="C22" i="14"/>
  <c r="B23" i="14"/>
  <c r="C23" i="14"/>
  <c r="B24" i="14"/>
  <c r="C24" i="14"/>
  <c r="B25" i="14"/>
  <c r="C25" i="14"/>
  <c r="B26" i="14"/>
  <c r="C26" i="14"/>
  <c r="B27" i="14"/>
  <c r="C27" i="14"/>
  <c r="B28" i="14"/>
  <c r="C28" i="14"/>
  <c r="B29" i="14"/>
  <c r="C29" i="14"/>
  <c r="B30" i="14"/>
  <c r="C30" i="14"/>
  <c r="B31" i="14"/>
  <c r="C31" i="14"/>
  <c r="B32" i="14"/>
  <c r="C32" i="14"/>
  <c r="B33" i="14"/>
  <c r="C33" i="14"/>
  <c r="B34" i="14"/>
  <c r="C34" i="14"/>
  <c r="B35" i="14"/>
  <c r="C35" i="14"/>
  <c r="B36" i="14"/>
  <c r="C36" i="14"/>
  <c r="B37" i="14"/>
  <c r="C37" i="14"/>
  <c r="B38" i="14"/>
  <c r="C38" i="14"/>
  <c r="B39" i="14"/>
  <c r="C39" i="14"/>
  <c r="B40" i="14"/>
  <c r="C40" i="14"/>
  <c r="B41" i="14"/>
  <c r="C41" i="14"/>
  <c r="B42" i="14"/>
  <c r="C42" i="14"/>
  <c r="B43" i="14"/>
  <c r="C43" i="14"/>
  <c r="B44" i="14"/>
  <c r="C44" i="14"/>
  <c r="B45" i="14"/>
  <c r="C45" i="14"/>
  <c r="B46" i="14"/>
  <c r="C46" i="14"/>
  <c r="B47" i="14"/>
  <c r="C47" i="14"/>
  <c r="B48" i="14"/>
  <c r="C48" i="14"/>
  <c r="B49" i="14"/>
  <c r="C49" i="14"/>
  <c r="B50" i="14"/>
  <c r="C50" i="14"/>
  <c r="B51" i="14"/>
  <c r="C51" i="14"/>
  <c r="B52" i="14"/>
  <c r="C52" i="14"/>
  <c r="B53" i="14"/>
  <c r="C53" i="14"/>
  <c r="B54" i="14"/>
  <c r="C54" i="14"/>
  <c r="B55" i="14"/>
  <c r="C55" i="14"/>
  <c r="B56" i="14"/>
  <c r="C56" i="14"/>
  <c r="B57" i="14"/>
  <c r="C57" i="14"/>
  <c r="B58" i="14"/>
  <c r="C58" i="14"/>
  <c r="B59" i="14"/>
  <c r="C59" i="14"/>
  <c r="B60" i="14"/>
  <c r="C60" i="14"/>
  <c r="B61" i="14"/>
  <c r="C61" i="14"/>
  <c r="B62" i="14"/>
  <c r="C62" i="14"/>
  <c r="B63" i="14"/>
  <c r="C63" i="14"/>
  <c r="B64" i="14"/>
  <c r="C64" i="14"/>
  <c r="B65" i="14"/>
  <c r="C65" i="14"/>
  <c r="B66" i="14"/>
  <c r="C66" i="14"/>
  <c r="B67" i="14"/>
  <c r="C67" i="14"/>
  <c r="B68" i="14"/>
  <c r="C68" i="14"/>
  <c r="B69" i="14"/>
  <c r="C69" i="14"/>
  <c r="B70" i="14"/>
  <c r="C70" i="14"/>
  <c r="B71" i="14"/>
  <c r="C71" i="14"/>
  <c r="B72" i="14"/>
  <c r="C72" i="14"/>
  <c r="B73" i="14"/>
  <c r="C73" i="14"/>
  <c r="B74" i="14"/>
  <c r="C74" i="14"/>
  <c r="B75" i="14"/>
  <c r="C75" i="14"/>
  <c r="B76" i="14"/>
  <c r="C76" i="14"/>
  <c r="B77" i="14"/>
  <c r="C77" i="14"/>
  <c r="B78" i="14"/>
  <c r="C78" i="14"/>
  <c r="B79" i="14"/>
  <c r="C79" i="14"/>
  <c r="B80" i="14"/>
  <c r="C80" i="14"/>
  <c r="B81" i="14"/>
  <c r="C81" i="14"/>
  <c r="B82" i="14"/>
  <c r="C82" i="14"/>
  <c r="B83" i="14"/>
  <c r="C83" i="14"/>
  <c r="B84" i="14"/>
  <c r="C84" i="14"/>
  <c r="B85" i="14"/>
  <c r="C85" i="14"/>
  <c r="B86" i="14"/>
  <c r="C86" i="14"/>
  <c r="B87" i="14"/>
  <c r="C87" i="14"/>
  <c r="B9" i="13"/>
  <c r="C9" i="13"/>
  <c r="B10" i="13"/>
  <c r="C10" i="13"/>
  <c r="B11" i="13"/>
  <c r="C11" i="13"/>
  <c r="B12" i="13"/>
  <c r="C12" i="13"/>
  <c r="B13" i="13"/>
  <c r="C13" i="13"/>
  <c r="B14" i="13"/>
  <c r="C14" i="13"/>
  <c r="B15" i="13"/>
  <c r="C15" i="13"/>
  <c r="B16" i="13"/>
  <c r="C16" i="13"/>
  <c r="B17" i="13"/>
  <c r="C17" i="13"/>
  <c r="B18" i="13"/>
  <c r="C18" i="13"/>
  <c r="B19" i="13"/>
  <c r="C19" i="13"/>
  <c r="B20" i="13"/>
  <c r="C20" i="13"/>
  <c r="B21" i="13"/>
  <c r="C21" i="13"/>
  <c r="B22" i="13"/>
  <c r="C22" i="13"/>
  <c r="B23" i="13"/>
  <c r="C23" i="13"/>
  <c r="B24" i="13"/>
  <c r="C24" i="13"/>
  <c r="B25" i="13"/>
  <c r="C25" i="13"/>
  <c r="B26" i="13"/>
  <c r="C26" i="13"/>
  <c r="B27" i="13"/>
  <c r="C27" i="13"/>
  <c r="B28" i="13"/>
  <c r="C28" i="13"/>
  <c r="B29" i="13"/>
  <c r="C29" i="13"/>
  <c r="B30" i="13"/>
  <c r="C30" i="13"/>
  <c r="B31" i="13"/>
  <c r="C31" i="13"/>
  <c r="B32" i="13"/>
  <c r="C32" i="13"/>
  <c r="B33" i="13"/>
  <c r="C33" i="13"/>
  <c r="B34" i="13"/>
  <c r="C34" i="13"/>
  <c r="B35" i="13"/>
  <c r="C35" i="13"/>
  <c r="B36" i="13"/>
  <c r="C36" i="13"/>
  <c r="B37" i="13"/>
  <c r="C37" i="13"/>
  <c r="B38" i="13"/>
  <c r="C38" i="13"/>
  <c r="B39" i="13"/>
  <c r="C39" i="13"/>
  <c r="B40" i="13"/>
  <c r="C40" i="13"/>
  <c r="B41" i="13"/>
  <c r="C41" i="13"/>
  <c r="B42" i="13"/>
  <c r="C42" i="13"/>
  <c r="B43" i="13"/>
  <c r="C43" i="13"/>
  <c r="B44" i="13"/>
  <c r="C44" i="13"/>
  <c r="B45" i="13"/>
  <c r="C45" i="13"/>
  <c r="B46" i="13"/>
  <c r="C46" i="13"/>
  <c r="B47" i="13"/>
  <c r="C47" i="13"/>
  <c r="B48" i="13"/>
  <c r="C48" i="13"/>
  <c r="B49" i="13"/>
  <c r="C49" i="13"/>
  <c r="B50" i="13"/>
  <c r="C50" i="13"/>
  <c r="B51" i="13"/>
  <c r="C51" i="13"/>
  <c r="B52" i="13"/>
  <c r="C52" i="13"/>
  <c r="B53" i="13"/>
  <c r="C53" i="13"/>
  <c r="B54" i="13"/>
  <c r="C54" i="13"/>
  <c r="B55" i="13"/>
  <c r="C55" i="13"/>
  <c r="B56" i="13"/>
  <c r="C56" i="13"/>
  <c r="B57" i="13"/>
  <c r="C57" i="13"/>
  <c r="B58" i="13"/>
  <c r="C58" i="13"/>
  <c r="B59" i="13"/>
  <c r="C59" i="13"/>
  <c r="B60" i="13"/>
  <c r="C60" i="13"/>
  <c r="B61" i="13"/>
  <c r="C61" i="13"/>
  <c r="B62" i="13"/>
  <c r="C62" i="13"/>
  <c r="B63" i="13"/>
  <c r="C63" i="13"/>
  <c r="B64" i="13"/>
  <c r="C64" i="13"/>
  <c r="B65" i="13"/>
  <c r="C65" i="13"/>
  <c r="B66" i="13"/>
  <c r="C66" i="13"/>
  <c r="B67" i="13"/>
  <c r="C67" i="13"/>
  <c r="B68" i="13"/>
  <c r="C68" i="13"/>
  <c r="B69" i="13"/>
  <c r="C69" i="13"/>
  <c r="B70" i="13"/>
  <c r="C70" i="13"/>
  <c r="B71" i="13"/>
  <c r="C71" i="13"/>
  <c r="B72" i="13"/>
  <c r="C72" i="13"/>
  <c r="B73" i="13"/>
  <c r="C73" i="13"/>
  <c r="B74" i="13"/>
  <c r="C74" i="13"/>
  <c r="B75" i="13"/>
  <c r="C75" i="13"/>
  <c r="B76" i="13"/>
  <c r="C76" i="13"/>
  <c r="B77" i="13"/>
  <c r="C77" i="13"/>
  <c r="B78" i="13"/>
  <c r="C78" i="13"/>
  <c r="B79" i="13"/>
  <c r="C79" i="13"/>
  <c r="B80" i="13"/>
  <c r="C80" i="13"/>
  <c r="B81" i="13"/>
  <c r="C81" i="13"/>
  <c r="B82" i="13"/>
  <c r="C82" i="13"/>
  <c r="B83" i="13"/>
  <c r="C83" i="13"/>
  <c r="B84" i="13"/>
  <c r="C84" i="13"/>
  <c r="B85" i="13"/>
  <c r="C85" i="13"/>
  <c r="B86" i="13"/>
  <c r="C86" i="13"/>
  <c r="B87" i="13"/>
  <c r="C87" i="13"/>
  <c r="B9" i="12"/>
  <c r="C9" i="12"/>
  <c r="B10" i="12"/>
  <c r="C10" i="12"/>
  <c r="B11" i="12"/>
  <c r="C11" i="12"/>
  <c r="B12" i="12"/>
  <c r="C12" i="12"/>
  <c r="B13" i="12"/>
  <c r="C13" i="12"/>
  <c r="B14" i="12"/>
  <c r="C14" i="12"/>
  <c r="B15" i="12"/>
  <c r="C15" i="12"/>
  <c r="B16" i="12"/>
  <c r="C16" i="12"/>
  <c r="B17" i="12"/>
  <c r="C17" i="12"/>
  <c r="B18" i="12"/>
  <c r="C18" i="12"/>
  <c r="B19" i="12"/>
  <c r="C19" i="12"/>
  <c r="B20" i="12"/>
  <c r="C20" i="12"/>
  <c r="B21" i="12"/>
  <c r="C21" i="12"/>
  <c r="B22" i="12"/>
  <c r="C22" i="12"/>
  <c r="B23" i="12"/>
  <c r="C23" i="12"/>
  <c r="B24" i="12"/>
  <c r="C24" i="12"/>
  <c r="B25" i="12"/>
  <c r="C25" i="12"/>
  <c r="B26" i="12"/>
  <c r="C26" i="12"/>
  <c r="B27" i="12"/>
  <c r="C27" i="12"/>
  <c r="B28" i="12"/>
  <c r="C28" i="12"/>
  <c r="B29" i="12"/>
  <c r="C29" i="12"/>
  <c r="B30" i="12"/>
  <c r="C30" i="12"/>
  <c r="B31" i="12"/>
  <c r="C31" i="12"/>
  <c r="B32" i="12"/>
  <c r="C32" i="12"/>
  <c r="B33" i="12"/>
  <c r="C33" i="12"/>
  <c r="B34" i="12"/>
  <c r="C34" i="12"/>
  <c r="B35" i="12"/>
  <c r="C35" i="12"/>
  <c r="B36" i="12"/>
  <c r="C36" i="12"/>
  <c r="B37" i="12"/>
  <c r="C37" i="12"/>
  <c r="B38" i="12"/>
  <c r="C38" i="12"/>
  <c r="B39" i="12"/>
  <c r="C39" i="12"/>
  <c r="B40" i="12"/>
  <c r="C40" i="12"/>
  <c r="B41" i="12"/>
  <c r="C41" i="12"/>
  <c r="B42" i="12"/>
  <c r="C42" i="12"/>
  <c r="B43" i="12"/>
  <c r="C43" i="12"/>
  <c r="B44" i="12"/>
  <c r="C44" i="12"/>
  <c r="B45" i="12"/>
  <c r="C45" i="12"/>
  <c r="B46" i="12"/>
  <c r="C46" i="12"/>
  <c r="B47" i="12"/>
  <c r="C47" i="12"/>
  <c r="B48" i="12"/>
  <c r="C48" i="12"/>
  <c r="B49" i="12"/>
  <c r="C49" i="12"/>
  <c r="B50" i="12"/>
  <c r="C50" i="12"/>
  <c r="B51" i="12"/>
  <c r="C51" i="12"/>
  <c r="B52" i="12"/>
  <c r="C52" i="12"/>
  <c r="B53" i="12"/>
  <c r="C53" i="12"/>
  <c r="B54" i="12"/>
  <c r="C54" i="12"/>
  <c r="B55" i="12"/>
  <c r="C55" i="12"/>
  <c r="B56" i="12"/>
  <c r="C56" i="12"/>
  <c r="B57" i="12"/>
  <c r="C57" i="12"/>
  <c r="B58" i="12"/>
  <c r="C58" i="12"/>
  <c r="B59" i="12"/>
  <c r="C59" i="12"/>
  <c r="B60" i="12"/>
  <c r="C60" i="12"/>
  <c r="B61" i="12"/>
  <c r="C61" i="12"/>
  <c r="B62" i="12"/>
  <c r="C62" i="12"/>
  <c r="B63" i="12"/>
  <c r="C63" i="12"/>
  <c r="B64" i="12"/>
  <c r="C64" i="12"/>
  <c r="B65" i="12"/>
  <c r="C65" i="12"/>
  <c r="B66" i="12"/>
  <c r="C66" i="12"/>
  <c r="B67" i="12"/>
  <c r="C67" i="12"/>
  <c r="B68" i="12"/>
  <c r="C68" i="12"/>
  <c r="B69" i="12"/>
  <c r="C69" i="12"/>
  <c r="B70" i="12"/>
  <c r="C70" i="12"/>
  <c r="B71" i="12"/>
  <c r="C71" i="12"/>
  <c r="B72" i="12"/>
  <c r="C72" i="12"/>
  <c r="B73" i="12"/>
  <c r="C73" i="12"/>
  <c r="B74" i="12"/>
  <c r="C74" i="12"/>
  <c r="B75" i="12"/>
  <c r="C75" i="12"/>
  <c r="B76" i="12"/>
  <c r="C76" i="12"/>
  <c r="B77" i="12"/>
  <c r="C77" i="12"/>
  <c r="B78" i="12"/>
  <c r="C78" i="12"/>
  <c r="B79" i="12"/>
  <c r="C79" i="12"/>
  <c r="B80" i="12"/>
  <c r="C80" i="12"/>
  <c r="B81" i="12"/>
  <c r="C81" i="12"/>
  <c r="B82" i="12"/>
  <c r="C82" i="12"/>
  <c r="B83" i="12"/>
  <c r="C83" i="12"/>
  <c r="B84" i="12"/>
  <c r="C84" i="12"/>
  <c r="B85" i="12"/>
  <c r="C85" i="12"/>
  <c r="B86" i="12"/>
  <c r="C86" i="12"/>
  <c r="B87" i="12"/>
  <c r="C87" i="12"/>
  <c r="B9" i="11"/>
  <c r="C9" i="11"/>
  <c r="B10" i="11"/>
  <c r="C10" i="11"/>
  <c r="B11" i="11"/>
  <c r="C11" i="11"/>
  <c r="B12" i="11"/>
  <c r="C12" i="11"/>
  <c r="B13" i="11"/>
  <c r="C13" i="11"/>
  <c r="B14" i="11"/>
  <c r="C14" i="11"/>
  <c r="B15" i="11"/>
  <c r="C15" i="11"/>
  <c r="B16" i="11"/>
  <c r="C16" i="11"/>
  <c r="B17" i="11"/>
  <c r="C17" i="11"/>
  <c r="B18" i="11"/>
  <c r="C18" i="11"/>
  <c r="B19" i="11"/>
  <c r="C19" i="11"/>
  <c r="B20" i="11"/>
  <c r="C20" i="11"/>
  <c r="B21" i="11"/>
  <c r="C21" i="11"/>
  <c r="B22" i="11"/>
  <c r="C22" i="11"/>
  <c r="B23" i="11"/>
  <c r="C23" i="11"/>
  <c r="B24" i="11"/>
  <c r="C24" i="11"/>
  <c r="B25" i="11"/>
  <c r="C25" i="11"/>
  <c r="B26" i="11"/>
  <c r="C26" i="11"/>
  <c r="B27" i="11"/>
  <c r="C27" i="11"/>
  <c r="B28" i="11"/>
  <c r="C28" i="11"/>
  <c r="B29" i="11"/>
  <c r="C29" i="11"/>
  <c r="B30" i="11"/>
  <c r="C30" i="11"/>
  <c r="B31" i="11"/>
  <c r="C31" i="11"/>
  <c r="B32" i="11"/>
  <c r="C32" i="11"/>
  <c r="B33" i="11"/>
  <c r="C33" i="11"/>
  <c r="B34" i="11"/>
  <c r="C34" i="11"/>
  <c r="B35" i="11"/>
  <c r="C35" i="11"/>
  <c r="B36" i="11"/>
  <c r="C36" i="11"/>
  <c r="B37" i="11"/>
  <c r="C37" i="11"/>
  <c r="B38" i="11"/>
  <c r="C38" i="11"/>
  <c r="B39" i="11"/>
  <c r="C39" i="11"/>
  <c r="B40" i="11"/>
  <c r="C40" i="11"/>
  <c r="B41" i="11"/>
  <c r="C41" i="11"/>
  <c r="B42" i="11"/>
  <c r="C42" i="11"/>
  <c r="B43" i="11"/>
  <c r="C43" i="11"/>
  <c r="B44" i="11"/>
  <c r="C44" i="11"/>
  <c r="B45" i="11"/>
  <c r="C45" i="11"/>
  <c r="B46" i="11"/>
  <c r="C46" i="11"/>
  <c r="B47" i="11"/>
  <c r="C47" i="11"/>
  <c r="B48" i="11"/>
  <c r="C48" i="11"/>
  <c r="B49" i="11"/>
  <c r="C49" i="11"/>
  <c r="B50" i="11"/>
  <c r="C50" i="11"/>
  <c r="B51" i="11"/>
  <c r="C51" i="11"/>
  <c r="B52" i="11"/>
  <c r="C52" i="11"/>
  <c r="B53" i="11"/>
  <c r="C53" i="11"/>
  <c r="B54" i="11"/>
  <c r="C54" i="11"/>
  <c r="B55" i="11"/>
  <c r="C55" i="11"/>
  <c r="B56" i="11"/>
  <c r="C56" i="11"/>
  <c r="B57" i="11"/>
  <c r="C57" i="11"/>
  <c r="B58" i="11"/>
  <c r="C58" i="11"/>
  <c r="B59" i="11"/>
  <c r="C59" i="11"/>
  <c r="B60" i="11"/>
  <c r="C60" i="11"/>
  <c r="B61" i="11"/>
  <c r="C61" i="11"/>
  <c r="B62" i="11"/>
  <c r="C62" i="11"/>
  <c r="B63" i="11"/>
  <c r="C63" i="11"/>
  <c r="B64" i="11"/>
  <c r="C64" i="11"/>
  <c r="B65" i="11"/>
  <c r="C65" i="11"/>
  <c r="B66" i="11"/>
  <c r="C66" i="11"/>
  <c r="B67" i="11"/>
  <c r="C67" i="11"/>
  <c r="B68" i="11"/>
  <c r="C68" i="11"/>
  <c r="B69" i="11"/>
  <c r="C69" i="11"/>
  <c r="B70" i="11"/>
  <c r="C70" i="11"/>
  <c r="B71" i="11"/>
  <c r="C71" i="11"/>
  <c r="B72" i="11"/>
  <c r="C72" i="11"/>
  <c r="B73" i="11"/>
  <c r="C73" i="11"/>
  <c r="B74" i="11"/>
  <c r="C74" i="11"/>
  <c r="B75" i="11"/>
  <c r="C75" i="11"/>
  <c r="B76" i="11"/>
  <c r="C76" i="11"/>
  <c r="B77" i="11"/>
  <c r="C77" i="11"/>
  <c r="B78" i="11"/>
  <c r="C78" i="11"/>
  <c r="B79" i="11"/>
  <c r="C79" i="11"/>
  <c r="B80" i="11"/>
  <c r="C80" i="11"/>
  <c r="B81" i="11"/>
  <c r="C81" i="11"/>
  <c r="B82" i="11"/>
  <c r="C82" i="11"/>
  <c r="B83" i="11"/>
  <c r="C83" i="11"/>
  <c r="B84" i="11"/>
  <c r="C84" i="11"/>
  <c r="B85" i="11"/>
  <c r="C85" i="11"/>
  <c r="B86" i="11"/>
  <c r="C86" i="11"/>
  <c r="B87" i="11"/>
  <c r="C87" i="11"/>
  <c r="B9" i="10"/>
  <c r="C9" i="10"/>
  <c r="B10" i="10"/>
  <c r="C10" i="10"/>
  <c r="B11" i="10"/>
  <c r="C11" i="10"/>
  <c r="B12" i="10"/>
  <c r="C12" i="10"/>
  <c r="B13" i="10"/>
  <c r="C13" i="10"/>
  <c r="B14" i="10"/>
  <c r="C14" i="10"/>
  <c r="B15" i="10"/>
  <c r="C15" i="10"/>
  <c r="B16" i="10"/>
  <c r="C16" i="10"/>
  <c r="B17" i="10"/>
  <c r="C17" i="10"/>
  <c r="B18" i="10"/>
  <c r="C18" i="10"/>
  <c r="B19" i="10"/>
  <c r="C19" i="10"/>
  <c r="B20" i="10"/>
  <c r="C20" i="10"/>
  <c r="B21" i="10"/>
  <c r="C21" i="10"/>
  <c r="B22" i="10"/>
  <c r="C22" i="10"/>
  <c r="B23" i="10"/>
  <c r="C23" i="10"/>
  <c r="B24" i="10"/>
  <c r="C24" i="10"/>
  <c r="B25" i="10"/>
  <c r="C25" i="10"/>
  <c r="B26" i="10"/>
  <c r="C26" i="10"/>
  <c r="B27" i="10"/>
  <c r="C27" i="10"/>
  <c r="B28" i="10"/>
  <c r="C28" i="10"/>
  <c r="B29" i="10"/>
  <c r="C29" i="10"/>
  <c r="B30" i="10"/>
  <c r="C30" i="10"/>
  <c r="B31" i="10"/>
  <c r="C31" i="10"/>
  <c r="B32" i="10"/>
  <c r="C32" i="10"/>
  <c r="B33" i="10"/>
  <c r="C33" i="10"/>
  <c r="B34" i="10"/>
  <c r="C34" i="10"/>
  <c r="B35" i="10"/>
  <c r="C35" i="10"/>
  <c r="B36" i="10"/>
  <c r="C36" i="10"/>
  <c r="B37" i="10"/>
  <c r="C37" i="10"/>
  <c r="B38" i="10"/>
  <c r="C38" i="10"/>
  <c r="B39" i="10"/>
  <c r="C39" i="10"/>
  <c r="B40" i="10"/>
  <c r="C40" i="10"/>
  <c r="B41" i="10"/>
  <c r="C41" i="10"/>
  <c r="B42" i="10"/>
  <c r="C42" i="10"/>
  <c r="B43" i="10"/>
  <c r="C43" i="10"/>
  <c r="B44" i="10"/>
  <c r="C44" i="10"/>
  <c r="B45" i="10"/>
  <c r="C45" i="10"/>
  <c r="B46" i="10"/>
  <c r="C46" i="10"/>
  <c r="B47" i="10"/>
  <c r="C47" i="10"/>
  <c r="B48" i="10"/>
  <c r="C48" i="10"/>
  <c r="B49" i="10"/>
  <c r="C49" i="10"/>
  <c r="B50" i="10"/>
  <c r="C50" i="10"/>
  <c r="B51" i="10"/>
  <c r="C51" i="10"/>
  <c r="B52" i="10"/>
  <c r="C52" i="10"/>
  <c r="B53" i="10"/>
  <c r="C53" i="10"/>
  <c r="B54" i="10"/>
  <c r="C54" i="10"/>
  <c r="B55" i="10"/>
  <c r="C55" i="10"/>
  <c r="B56" i="10"/>
  <c r="C56" i="10"/>
  <c r="B57" i="10"/>
  <c r="C57" i="10"/>
  <c r="B58" i="10"/>
  <c r="C58" i="10"/>
  <c r="B59" i="10"/>
  <c r="C59" i="10"/>
  <c r="B60" i="10"/>
  <c r="C60" i="10"/>
  <c r="B61" i="10"/>
  <c r="C61" i="10"/>
  <c r="B62" i="10"/>
  <c r="C62" i="10"/>
  <c r="B63" i="10"/>
  <c r="C63" i="10"/>
  <c r="B64" i="10"/>
  <c r="C64" i="10"/>
  <c r="B65" i="10"/>
  <c r="C65" i="10"/>
  <c r="B66" i="10"/>
  <c r="C66" i="10"/>
  <c r="B67" i="10"/>
  <c r="C67" i="10"/>
  <c r="B68" i="10"/>
  <c r="C68" i="10"/>
  <c r="B69" i="10"/>
  <c r="C69" i="10"/>
  <c r="B70" i="10"/>
  <c r="C70" i="10"/>
  <c r="B71" i="10"/>
  <c r="C71" i="10"/>
  <c r="B72" i="10"/>
  <c r="C72" i="10"/>
  <c r="B73" i="10"/>
  <c r="C73" i="10"/>
  <c r="B74" i="10"/>
  <c r="C74" i="10"/>
  <c r="B75" i="10"/>
  <c r="C75" i="10"/>
  <c r="B76" i="10"/>
  <c r="C76" i="10"/>
  <c r="B77" i="10"/>
  <c r="C77" i="10"/>
  <c r="B78" i="10"/>
  <c r="C78" i="10"/>
  <c r="B79" i="10"/>
  <c r="C79" i="10"/>
  <c r="B80" i="10"/>
  <c r="C80" i="10"/>
  <c r="B81" i="10"/>
  <c r="C81" i="10"/>
  <c r="B82" i="10"/>
  <c r="C82" i="10"/>
  <c r="B83" i="10"/>
  <c r="C83" i="10"/>
  <c r="B84" i="10"/>
  <c r="C84" i="10"/>
  <c r="B85" i="10"/>
  <c r="C85" i="10"/>
  <c r="B86" i="10"/>
  <c r="C86" i="10"/>
  <c r="B87" i="10"/>
  <c r="C87" i="10"/>
  <c r="B9" i="9"/>
  <c r="C9" i="9"/>
  <c r="B10" i="9"/>
  <c r="C10" i="9"/>
  <c r="B11" i="9"/>
  <c r="C11" i="9"/>
  <c r="B12" i="9"/>
  <c r="C12" i="9"/>
  <c r="B13" i="9"/>
  <c r="C13" i="9"/>
  <c r="B14" i="9"/>
  <c r="C14" i="9"/>
  <c r="B15" i="9"/>
  <c r="C15" i="9"/>
  <c r="B16" i="9"/>
  <c r="C16" i="9"/>
  <c r="B17" i="9"/>
  <c r="C17" i="9"/>
  <c r="B18" i="9"/>
  <c r="C18" i="9"/>
  <c r="B19" i="9"/>
  <c r="C19" i="9"/>
  <c r="B20" i="9"/>
  <c r="C20" i="9"/>
  <c r="B21" i="9"/>
  <c r="C21" i="9"/>
  <c r="B22" i="9"/>
  <c r="C22" i="9"/>
  <c r="B23" i="9"/>
  <c r="C23" i="9"/>
  <c r="B24" i="9"/>
  <c r="C24" i="9"/>
  <c r="B25" i="9"/>
  <c r="C25" i="9"/>
  <c r="B26" i="9"/>
  <c r="C26" i="9"/>
  <c r="B27" i="9"/>
  <c r="C27" i="9"/>
  <c r="B28" i="9"/>
  <c r="C28" i="9"/>
  <c r="B29" i="9"/>
  <c r="C29" i="9"/>
  <c r="B30" i="9"/>
  <c r="C30" i="9"/>
  <c r="B31" i="9"/>
  <c r="C31" i="9"/>
  <c r="B32" i="9"/>
  <c r="C32" i="9"/>
  <c r="B33" i="9"/>
  <c r="C33" i="9"/>
  <c r="B34" i="9"/>
  <c r="C34" i="9"/>
  <c r="B35" i="9"/>
  <c r="C35" i="9"/>
  <c r="B36" i="9"/>
  <c r="C36" i="9"/>
  <c r="B37" i="9"/>
  <c r="C37" i="9"/>
  <c r="B38" i="9"/>
  <c r="C38" i="9"/>
  <c r="B39" i="9"/>
  <c r="C39" i="9"/>
  <c r="B40" i="9"/>
  <c r="C40" i="9"/>
  <c r="B41" i="9"/>
  <c r="C41" i="9"/>
  <c r="B42" i="9"/>
  <c r="C42" i="9"/>
  <c r="B43" i="9"/>
  <c r="C43" i="9"/>
  <c r="B44" i="9"/>
  <c r="C44" i="9"/>
  <c r="B45" i="9"/>
  <c r="C45" i="9"/>
  <c r="B46" i="9"/>
  <c r="C46" i="9"/>
  <c r="B47" i="9"/>
  <c r="C47" i="9"/>
  <c r="B48" i="9"/>
  <c r="C48" i="9"/>
  <c r="B49" i="9"/>
  <c r="C49" i="9"/>
  <c r="B50" i="9"/>
  <c r="C50" i="9"/>
  <c r="B51" i="9"/>
  <c r="C51" i="9"/>
  <c r="B52" i="9"/>
  <c r="C52" i="9"/>
  <c r="B53" i="9"/>
  <c r="C53" i="9"/>
  <c r="B54" i="9"/>
  <c r="C54" i="9"/>
  <c r="B55" i="9"/>
  <c r="C55" i="9"/>
  <c r="B56" i="9"/>
  <c r="C56" i="9"/>
  <c r="B57" i="9"/>
  <c r="C57" i="9"/>
  <c r="B58" i="9"/>
  <c r="C58" i="9"/>
  <c r="B59" i="9"/>
  <c r="C59" i="9"/>
  <c r="B60" i="9"/>
  <c r="C60" i="9"/>
  <c r="B61" i="9"/>
  <c r="C61" i="9"/>
  <c r="B62" i="9"/>
  <c r="C62" i="9"/>
  <c r="B63" i="9"/>
  <c r="C63" i="9"/>
  <c r="B64" i="9"/>
  <c r="C64" i="9"/>
  <c r="B65" i="9"/>
  <c r="C65" i="9"/>
  <c r="B66" i="9"/>
  <c r="C66" i="9"/>
  <c r="B67" i="9"/>
  <c r="C67" i="9"/>
  <c r="B68" i="9"/>
  <c r="C68" i="9"/>
  <c r="B69" i="9"/>
  <c r="C69" i="9"/>
  <c r="B70" i="9"/>
  <c r="C70" i="9"/>
  <c r="B71" i="9"/>
  <c r="C71" i="9"/>
  <c r="B72" i="9"/>
  <c r="C72" i="9"/>
  <c r="B73" i="9"/>
  <c r="C73" i="9"/>
  <c r="B74" i="9"/>
  <c r="C74" i="9"/>
  <c r="B75" i="9"/>
  <c r="C75" i="9"/>
  <c r="B76" i="9"/>
  <c r="C76" i="9"/>
  <c r="B77" i="9"/>
  <c r="C77" i="9"/>
  <c r="B78" i="9"/>
  <c r="C78" i="9"/>
  <c r="B79" i="9"/>
  <c r="C79" i="9"/>
  <c r="B80" i="9"/>
  <c r="C80" i="9"/>
  <c r="B81" i="9"/>
  <c r="C81" i="9"/>
  <c r="B82" i="9"/>
  <c r="C82" i="9"/>
  <c r="B83" i="9"/>
  <c r="C83" i="9"/>
  <c r="B84" i="9"/>
  <c r="C84" i="9"/>
  <c r="B85" i="9"/>
  <c r="C85" i="9"/>
  <c r="B86" i="9"/>
  <c r="C86" i="9"/>
  <c r="B87" i="9"/>
  <c r="C87" i="9"/>
  <c r="B9" i="5"/>
  <c r="C9" i="5"/>
  <c r="B10" i="5"/>
  <c r="C10" i="5"/>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B31" i="5"/>
  <c r="C31" i="5"/>
  <c r="B32" i="5"/>
  <c r="C32" i="5"/>
  <c r="B33" i="5"/>
  <c r="C33" i="5"/>
  <c r="B34" i="5"/>
  <c r="C34" i="5"/>
  <c r="B35" i="5"/>
  <c r="C35" i="5"/>
  <c r="B36" i="5"/>
  <c r="C36" i="5"/>
  <c r="B37" i="5"/>
  <c r="C37" i="5"/>
  <c r="B38" i="5"/>
  <c r="C38" i="5"/>
  <c r="B39" i="5"/>
  <c r="C39" i="5"/>
  <c r="B40" i="5"/>
  <c r="C40" i="5"/>
  <c r="B41" i="5"/>
  <c r="C41" i="5"/>
  <c r="B42" i="5"/>
  <c r="C42" i="5"/>
  <c r="B43" i="5"/>
  <c r="C43" i="5"/>
  <c r="B44" i="5"/>
  <c r="C44" i="5"/>
  <c r="B45" i="5"/>
  <c r="C45" i="5"/>
  <c r="B46" i="5"/>
  <c r="C46" i="5"/>
  <c r="B47" i="5"/>
  <c r="C47" i="5"/>
  <c r="B48" i="5"/>
  <c r="C48" i="5"/>
  <c r="B49" i="5"/>
  <c r="C49" i="5"/>
  <c r="B50" i="5"/>
  <c r="C50" i="5"/>
  <c r="B51" i="5"/>
  <c r="C51" i="5"/>
  <c r="B52" i="5"/>
  <c r="C52" i="5"/>
  <c r="B53" i="5"/>
  <c r="C53" i="5"/>
  <c r="B54" i="5"/>
  <c r="C54" i="5"/>
  <c r="B55" i="5"/>
  <c r="C55" i="5"/>
  <c r="B56" i="5"/>
  <c r="C56" i="5"/>
  <c r="B57" i="5"/>
  <c r="C57" i="5"/>
  <c r="B58" i="5"/>
  <c r="C58" i="5"/>
  <c r="B59" i="5"/>
  <c r="C59" i="5"/>
  <c r="B60" i="5"/>
  <c r="C60" i="5"/>
  <c r="B61" i="5"/>
  <c r="C61" i="5"/>
  <c r="B62" i="5"/>
  <c r="C62" i="5"/>
  <c r="B63" i="5"/>
  <c r="C63" i="5"/>
  <c r="B64" i="5"/>
  <c r="C64" i="5"/>
  <c r="B65" i="5"/>
  <c r="C65" i="5"/>
  <c r="B66" i="5"/>
  <c r="C66" i="5"/>
  <c r="B67" i="5"/>
  <c r="C67" i="5"/>
  <c r="B68" i="5"/>
  <c r="C68" i="5"/>
  <c r="B69" i="5"/>
  <c r="C69" i="5"/>
  <c r="B70" i="5"/>
  <c r="C70" i="5"/>
  <c r="B71" i="5"/>
  <c r="C71" i="5"/>
  <c r="B72" i="5"/>
  <c r="C72" i="5"/>
  <c r="B73" i="5"/>
  <c r="C73" i="5"/>
  <c r="B74" i="5"/>
  <c r="C74" i="5"/>
  <c r="B75" i="5"/>
  <c r="C75" i="5"/>
  <c r="B76" i="5"/>
  <c r="C76" i="5"/>
  <c r="B77" i="5"/>
  <c r="C77" i="5"/>
  <c r="B78" i="5"/>
  <c r="C78" i="5"/>
  <c r="B79" i="5"/>
  <c r="C79" i="5"/>
  <c r="B80" i="5"/>
  <c r="C80" i="5"/>
  <c r="B81" i="5"/>
  <c r="C81" i="5"/>
  <c r="B82" i="5"/>
  <c r="C82" i="5"/>
  <c r="B83" i="5"/>
  <c r="C83" i="5"/>
  <c r="B84" i="5"/>
  <c r="C84" i="5"/>
  <c r="B85" i="5"/>
  <c r="C85" i="5"/>
  <c r="B86" i="5"/>
  <c r="C86" i="5"/>
  <c r="B87" i="5"/>
  <c r="C87" i="5"/>
  <c r="AI59" i="19"/>
  <c r="AL59" i="19"/>
  <c r="AK59" i="19"/>
  <c r="AJ59" i="19"/>
  <c r="AI58" i="19"/>
  <c r="AL58" i="19"/>
  <c r="AK58" i="19"/>
  <c r="AJ58" i="19"/>
  <c r="AI57" i="19"/>
  <c r="AL57" i="19"/>
  <c r="AK57" i="19"/>
  <c r="AJ57" i="19"/>
  <c r="AI56" i="19"/>
  <c r="AL56" i="19"/>
  <c r="AK56" i="19"/>
  <c r="AJ56" i="19"/>
  <c r="AI55" i="19"/>
  <c r="AL55" i="19"/>
  <c r="AK55" i="19"/>
  <c r="AJ55" i="19"/>
  <c r="AI54" i="19"/>
  <c r="AL54" i="19"/>
  <c r="AK54" i="19"/>
  <c r="AJ54" i="19"/>
  <c r="AI53" i="19"/>
  <c r="AL53" i="19"/>
  <c r="AK53" i="19"/>
  <c r="AJ53" i="19"/>
  <c r="AI52" i="19"/>
  <c r="AL52" i="19"/>
  <c r="AK52" i="19"/>
  <c r="AJ52" i="19"/>
  <c r="AI51" i="19"/>
  <c r="AL51" i="19"/>
  <c r="AK51" i="19"/>
  <c r="AJ51" i="19"/>
  <c r="AI50" i="19"/>
  <c r="AL50" i="19"/>
  <c r="AK50" i="19"/>
  <c r="AJ50" i="19"/>
  <c r="AI49" i="19"/>
  <c r="AL49" i="19"/>
  <c r="AK49" i="19"/>
  <c r="AJ49" i="19"/>
  <c r="AI48" i="19"/>
  <c r="AL48" i="19"/>
  <c r="AK48" i="19"/>
  <c r="AJ48" i="19"/>
  <c r="AI47" i="19"/>
  <c r="AL47" i="19"/>
  <c r="AK47" i="19"/>
  <c r="AJ47" i="19"/>
  <c r="AI46" i="19"/>
  <c r="AL46" i="19"/>
  <c r="AK46" i="19"/>
  <c r="AJ46" i="19"/>
  <c r="AI45" i="19"/>
  <c r="AL45" i="19"/>
  <c r="AK45" i="19"/>
  <c r="AJ45" i="19"/>
  <c r="AI44" i="19"/>
  <c r="AL44" i="19"/>
  <c r="AK44" i="19"/>
  <c r="AJ44" i="19"/>
  <c r="AI43" i="19"/>
  <c r="AL43" i="19"/>
  <c r="AK43" i="19"/>
  <c r="AJ43" i="19"/>
  <c r="AI42" i="19"/>
  <c r="AL42" i="19"/>
  <c r="AK42" i="19"/>
  <c r="AJ42" i="19"/>
  <c r="AI41" i="19"/>
  <c r="AL41" i="19"/>
  <c r="AK41" i="19"/>
  <c r="AJ41" i="19"/>
  <c r="AI40" i="19"/>
  <c r="AL40" i="19"/>
  <c r="AK40" i="19"/>
  <c r="AJ40" i="19"/>
  <c r="AI39" i="19"/>
  <c r="AL39" i="19"/>
  <c r="AK39" i="19"/>
  <c r="AJ39" i="19"/>
  <c r="AI85" i="19"/>
  <c r="AL85" i="19"/>
  <c r="AK85" i="19"/>
  <c r="AJ85" i="19"/>
  <c r="AI84" i="19"/>
  <c r="AL84" i="19"/>
  <c r="AK84" i="19"/>
  <c r="AJ84" i="19"/>
  <c r="AI83" i="19"/>
  <c r="AL83" i="19"/>
  <c r="AK83" i="19"/>
  <c r="AJ83" i="19"/>
  <c r="AI82" i="19"/>
  <c r="AL82" i="19"/>
  <c r="AK82" i="19"/>
  <c r="AJ82" i="19"/>
  <c r="AI81" i="19"/>
  <c r="AL81" i="19"/>
  <c r="AK81" i="19"/>
  <c r="AJ81" i="19"/>
  <c r="AI80" i="19"/>
  <c r="AL80" i="19"/>
  <c r="AK80" i="19"/>
  <c r="AJ80" i="19"/>
  <c r="AI79" i="19"/>
  <c r="AL79" i="19"/>
  <c r="AK79" i="19"/>
  <c r="AJ79" i="19"/>
  <c r="AI78" i="19"/>
  <c r="AL78" i="19"/>
  <c r="AK78" i="19"/>
  <c r="AJ78" i="19"/>
  <c r="AI77" i="19"/>
  <c r="AL77" i="19"/>
  <c r="AK77" i="19"/>
  <c r="AJ77" i="19"/>
  <c r="AI76" i="19"/>
  <c r="AL76" i="19"/>
  <c r="AK76" i="19"/>
  <c r="AJ76" i="19"/>
  <c r="AI75" i="19"/>
  <c r="AL75" i="19"/>
  <c r="AK75" i="19"/>
  <c r="AJ75" i="19"/>
  <c r="AI74" i="19"/>
  <c r="AL74" i="19"/>
  <c r="AK74" i="19"/>
  <c r="AJ74" i="19"/>
  <c r="AI73" i="19"/>
  <c r="AL73" i="19"/>
  <c r="AK73" i="19"/>
  <c r="AJ73" i="19"/>
  <c r="AI72" i="19"/>
  <c r="AL72" i="19"/>
  <c r="AK72" i="19"/>
  <c r="AJ72" i="19"/>
  <c r="AI71" i="19"/>
  <c r="AL71" i="19"/>
  <c r="AK71" i="19"/>
  <c r="AJ71" i="19"/>
  <c r="AI70" i="19"/>
  <c r="AL70" i="19"/>
  <c r="AK70" i="19"/>
  <c r="AJ70" i="19"/>
  <c r="AI69" i="19"/>
  <c r="AL69" i="19"/>
  <c r="AK69" i="19"/>
  <c r="AJ69" i="19"/>
  <c r="AI68" i="19"/>
  <c r="AL68" i="19"/>
  <c r="AK68" i="19"/>
  <c r="AJ68" i="19"/>
  <c r="AI67" i="19"/>
  <c r="AL67" i="19"/>
  <c r="AK67" i="19"/>
  <c r="AJ67" i="19"/>
  <c r="AI66" i="19"/>
  <c r="AL66" i="19"/>
  <c r="AK66" i="19"/>
  <c r="AJ66" i="19"/>
  <c r="AI65" i="19"/>
  <c r="AL65" i="19"/>
  <c r="AK65" i="19"/>
  <c r="AJ65" i="19"/>
  <c r="AI64" i="19"/>
  <c r="AL64" i="19"/>
  <c r="AK64" i="19"/>
  <c r="AJ64" i="19"/>
  <c r="AI63" i="19"/>
  <c r="AL63" i="19"/>
  <c r="AK63" i="19"/>
  <c r="AJ63" i="19"/>
  <c r="AI62" i="19"/>
  <c r="AL62" i="19"/>
  <c r="AK62" i="19"/>
  <c r="AJ62" i="19"/>
  <c r="AI60" i="18"/>
  <c r="AL60" i="18"/>
  <c r="AK60" i="18"/>
  <c r="AJ60" i="18"/>
  <c r="AI59" i="18"/>
  <c r="AL59" i="18"/>
  <c r="AK59" i="18"/>
  <c r="AJ59" i="18"/>
  <c r="AI58" i="18"/>
  <c r="AL58" i="18"/>
  <c r="AK58" i="18"/>
  <c r="AJ58" i="18"/>
  <c r="AI57" i="18"/>
  <c r="AL57" i="18"/>
  <c r="AK57" i="18"/>
  <c r="AJ57" i="18"/>
  <c r="AI56" i="18"/>
  <c r="AL56" i="18"/>
  <c r="AK56" i="18"/>
  <c r="AJ56" i="18"/>
  <c r="AI55" i="18"/>
  <c r="AL55" i="18"/>
  <c r="AK55" i="18"/>
  <c r="AJ55" i="18"/>
  <c r="AI54" i="18"/>
  <c r="AL54" i="18"/>
  <c r="AK54" i="18"/>
  <c r="AJ54" i="18"/>
  <c r="AI53" i="18"/>
  <c r="AL53" i="18"/>
  <c r="AK53" i="18"/>
  <c r="AJ53" i="18"/>
  <c r="AI52" i="18"/>
  <c r="AL52" i="18"/>
  <c r="AK52" i="18"/>
  <c r="AJ52" i="18"/>
  <c r="AI51" i="18"/>
  <c r="AL51" i="18"/>
  <c r="AK51" i="18"/>
  <c r="AJ51" i="18"/>
  <c r="AI50" i="18"/>
  <c r="AL50" i="18"/>
  <c r="AK50" i="18"/>
  <c r="AJ50" i="18"/>
  <c r="AI49" i="18"/>
  <c r="AL49" i="18"/>
  <c r="AK49" i="18"/>
  <c r="AJ49" i="18"/>
  <c r="AI48" i="18"/>
  <c r="AL48" i="18"/>
  <c r="AK48" i="18"/>
  <c r="AJ48" i="18"/>
  <c r="AI47" i="18"/>
  <c r="AL47" i="18"/>
  <c r="AK47" i="18"/>
  <c r="AJ47" i="18"/>
  <c r="AI46" i="18"/>
  <c r="AL46" i="18"/>
  <c r="AK46" i="18"/>
  <c r="AJ46" i="18"/>
  <c r="AI45" i="18"/>
  <c r="AL45" i="18"/>
  <c r="AK45" i="18"/>
  <c r="AJ45" i="18"/>
  <c r="AI44" i="18"/>
  <c r="AL44" i="18"/>
  <c r="AK44" i="18"/>
  <c r="AJ44" i="18"/>
  <c r="AI43" i="18"/>
  <c r="AL43" i="18"/>
  <c r="AK43" i="18"/>
  <c r="AJ43" i="18"/>
  <c r="AI42" i="18"/>
  <c r="AL42" i="18"/>
  <c r="AK42" i="18"/>
  <c r="AJ42" i="18"/>
  <c r="AI41" i="18"/>
  <c r="AL41" i="18"/>
  <c r="AK41" i="18"/>
  <c r="AJ41" i="18"/>
  <c r="AI40" i="18"/>
  <c r="AL40" i="18"/>
  <c r="AK40" i="18"/>
  <c r="AJ40" i="18"/>
  <c r="AI85" i="18"/>
  <c r="AL85" i="18"/>
  <c r="AK85" i="18"/>
  <c r="AJ85" i="18"/>
  <c r="AI84" i="18"/>
  <c r="AL84" i="18"/>
  <c r="AK84" i="18"/>
  <c r="AJ84" i="18"/>
  <c r="AI83" i="18"/>
  <c r="AL83" i="18"/>
  <c r="AK83" i="18"/>
  <c r="AJ83" i="18"/>
  <c r="AI82" i="18"/>
  <c r="AL82" i="18"/>
  <c r="AK82" i="18"/>
  <c r="AJ82" i="18"/>
  <c r="AI81" i="18"/>
  <c r="AL81" i="18"/>
  <c r="AK81" i="18"/>
  <c r="AJ81" i="18"/>
  <c r="AI80" i="18"/>
  <c r="AL80" i="18"/>
  <c r="AK80" i="18"/>
  <c r="AJ80" i="18"/>
  <c r="AI79" i="18"/>
  <c r="AL79" i="18"/>
  <c r="AK79" i="18"/>
  <c r="AJ79" i="18"/>
  <c r="AI78" i="18"/>
  <c r="AL78" i="18"/>
  <c r="AK78" i="18"/>
  <c r="AJ78" i="18"/>
  <c r="AI77" i="18"/>
  <c r="AL77" i="18"/>
  <c r="AK77" i="18"/>
  <c r="AJ77" i="18"/>
  <c r="AI76" i="18"/>
  <c r="AL76" i="18"/>
  <c r="AK76" i="18"/>
  <c r="AJ76" i="18"/>
  <c r="AI75" i="18"/>
  <c r="AL75" i="18"/>
  <c r="AK75" i="18"/>
  <c r="AJ75" i="18"/>
  <c r="AI74" i="18"/>
  <c r="AL74" i="18"/>
  <c r="AK74" i="18"/>
  <c r="AJ74" i="18"/>
  <c r="AI73" i="18"/>
  <c r="AL73" i="18"/>
  <c r="AK73" i="18"/>
  <c r="AJ73" i="18"/>
  <c r="AI72" i="18"/>
  <c r="AL72" i="18"/>
  <c r="AK72" i="18"/>
  <c r="AJ72" i="18"/>
  <c r="AI71" i="18"/>
  <c r="AL71" i="18"/>
  <c r="AK71" i="18"/>
  <c r="AJ71" i="18"/>
  <c r="AI70" i="18"/>
  <c r="AL70" i="18"/>
  <c r="AK70" i="18"/>
  <c r="AJ70" i="18"/>
  <c r="AI69" i="18"/>
  <c r="AL69" i="18"/>
  <c r="AK69" i="18"/>
  <c r="AJ69" i="18"/>
  <c r="AI68" i="18"/>
  <c r="AL68" i="18"/>
  <c r="AK68" i="18"/>
  <c r="AJ68" i="18"/>
  <c r="AI67" i="18"/>
  <c r="AL67" i="18"/>
  <c r="AK67" i="18"/>
  <c r="AJ67" i="18"/>
  <c r="AI66" i="18"/>
  <c r="AL66" i="18"/>
  <c r="AK66" i="18"/>
  <c r="AJ66" i="18"/>
  <c r="AI65" i="18"/>
  <c r="AL65" i="18"/>
  <c r="AK65" i="18"/>
  <c r="AJ65" i="18"/>
  <c r="AI64" i="18"/>
  <c r="AL64" i="18"/>
  <c r="AK64" i="18"/>
  <c r="AJ64" i="18"/>
  <c r="AI63" i="18"/>
  <c r="AL63" i="18"/>
  <c r="AK63" i="18"/>
  <c r="AJ63" i="18"/>
  <c r="AI62" i="18"/>
  <c r="AL62" i="18"/>
  <c r="AK62" i="18"/>
  <c r="AJ62" i="18"/>
  <c r="AI39" i="17"/>
  <c r="AL39" i="17"/>
  <c r="AK39" i="17"/>
  <c r="AJ39" i="17"/>
  <c r="AI38" i="17"/>
  <c r="AL38" i="17"/>
  <c r="AK38" i="17"/>
  <c r="AJ38" i="17"/>
  <c r="AI37" i="17"/>
  <c r="AL37" i="17"/>
  <c r="AK37" i="17"/>
  <c r="AJ37" i="17"/>
  <c r="AI63" i="17"/>
  <c r="AL63" i="17"/>
  <c r="AK63" i="17"/>
  <c r="AJ63" i="17"/>
  <c r="AI62" i="17"/>
  <c r="AL62" i="17"/>
  <c r="AK62" i="17"/>
  <c r="AJ62" i="17"/>
  <c r="AI61" i="17"/>
  <c r="AL61" i="17"/>
  <c r="AK61" i="17"/>
  <c r="AJ61" i="17"/>
  <c r="AI60" i="17"/>
  <c r="AL60" i="17"/>
  <c r="AK60" i="17"/>
  <c r="AJ60" i="17"/>
  <c r="AI59" i="17"/>
  <c r="AL59" i="17"/>
  <c r="AK59" i="17"/>
  <c r="AJ59" i="17"/>
  <c r="AI58" i="17"/>
  <c r="AL58" i="17"/>
  <c r="AK58" i="17"/>
  <c r="AJ58" i="17"/>
  <c r="AI57" i="17"/>
  <c r="AL57" i="17"/>
  <c r="AK57" i="17"/>
  <c r="AJ57" i="17"/>
  <c r="AI56" i="17"/>
  <c r="AL56" i="17"/>
  <c r="AK56" i="17"/>
  <c r="AJ56" i="17"/>
  <c r="AI55" i="17"/>
  <c r="AL55" i="17"/>
  <c r="AK55" i="17"/>
  <c r="AJ55" i="17"/>
  <c r="AI54" i="17"/>
  <c r="AL54" i="17"/>
  <c r="AK54" i="17"/>
  <c r="AJ54" i="17"/>
  <c r="AI53" i="17"/>
  <c r="AL53" i="17"/>
  <c r="AK53" i="17"/>
  <c r="AJ53" i="17"/>
  <c r="AI52" i="17"/>
  <c r="AL52" i="17"/>
  <c r="AK52" i="17"/>
  <c r="AJ52" i="17"/>
  <c r="AI51" i="17"/>
  <c r="AL51" i="17"/>
  <c r="AK51" i="17"/>
  <c r="AJ51" i="17"/>
  <c r="AI50" i="17"/>
  <c r="AL50" i="17"/>
  <c r="AK50" i="17"/>
  <c r="AJ50" i="17"/>
  <c r="AI49" i="17"/>
  <c r="AL49" i="17"/>
  <c r="AK49" i="17"/>
  <c r="AJ49" i="17"/>
  <c r="AI48" i="17"/>
  <c r="AL48" i="17"/>
  <c r="AK48" i="17"/>
  <c r="AJ48" i="17"/>
  <c r="AI47" i="17"/>
  <c r="AL47" i="17"/>
  <c r="AK47" i="17"/>
  <c r="AJ47" i="17"/>
  <c r="AI46" i="17"/>
  <c r="AL46" i="17"/>
  <c r="AK46" i="17"/>
  <c r="AJ46" i="17"/>
  <c r="AI45" i="17"/>
  <c r="AL45" i="17"/>
  <c r="AK45" i="17"/>
  <c r="AJ45" i="17"/>
  <c r="AI44" i="17"/>
  <c r="AL44" i="17"/>
  <c r="AK44" i="17"/>
  <c r="AJ44" i="17"/>
  <c r="AI43" i="17"/>
  <c r="AL43" i="17"/>
  <c r="AK43" i="17"/>
  <c r="AJ43" i="17"/>
  <c r="AI83" i="17"/>
  <c r="AL83" i="17"/>
  <c r="AK83" i="17"/>
  <c r="AJ83" i="17"/>
  <c r="AI82" i="17"/>
  <c r="AL82" i="17"/>
  <c r="AK82" i="17"/>
  <c r="AJ82" i="17"/>
  <c r="AI81" i="17"/>
  <c r="AL81" i="17"/>
  <c r="AK81" i="17"/>
  <c r="AJ81" i="17"/>
  <c r="AI80" i="17"/>
  <c r="AL80" i="17"/>
  <c r="AK80" i="17"/>
  <c r="AJ80" i="17"/>
  <c r="AI79" i="17"/>
  <c r="AL79" i="17"/>
  <c r="AK79" i="17"/>
  <c r="AJ79" i="17"/>
  <c r="AI78" i="17"/>
  <c r="AL78" i="17"/>
  <c r="AK78" i="17"/>
  <c r="AJ78" i="17"/>
  <c r="AI77" i="17"/>
  <c r="AL77" i="17"/>
  <c r="AK77" i="17"/>
  <c r="AJ77" i="17"/>
  <c r="AI76" i="17"/>
  <c r="AL76" i="17"/>
  <c r="AK76" i="17"/>
  <c r="AJ76" i="17"/>
  <c r="AI75" i="17"/>
  <c r="AL75" i="17"/>
  <c r="AK75" i="17"/>
  <c r="AJ75" i="17"/>
  <c r="AI74" i="17"/>
  <c r="AL74" i="17"/>
  <c r="AK74" i="17"/>
  <c r="AJ74" i="17"/>
  <c r="AI73" i="17"/>
  <c r="AL73" i="17"/>
  <c r="AK73" i="17"/>
  <c r="AJ73" i="17"/>
  <c r="AI72" i="17"/>
  <c r="AL72" i="17"/>
  <c r="AK72" i="17"/>
  <c r="AJ72" i="17"/>
  <c r="AI71" i="17"/>
  <c r="AL71" i="17"/>
  <c r="AK71" i="17"/>
  <c r="AJ71" i="17"/>
  <c r="AI70" i="17"/>
  <c r="AL70" i="17"/>
  <c r="AK70" i="17"/>
  <c r="AJ70" i="17"/>
  <c r="AI69" i="17"/>
  <c r="AL69" i="17"/>
  <c r="AK69" i="17"/>
  <c r="AJ69" i="17"/>
  <c r="AI68" i="17"/>
  <c r="AL68" i="17"/>
  <c r="AK68" i="17"/>
  <c r="AJ68" i="17"/>
  <c r="AI67" i="17"/>
  <c r="AL67" i="17"/>
  <c r="AK67" i="17"/>
  <c r="AJ67" i="17"/>
  <c r="AI66" i="17"/>
  <c r="AL66" i="17"/>
  <c r="AK66" i="17"/>
  <c r="AJ66" i="17"/>
  <c r="AI65" i="17"/>
  <c r="AL65" i="17"/>
  <c r="AK65" i="17"/>
  <c r="AJ65" i="17"/>
  <c r="AI64" i="17"/>
  <c r="AL64" i="17"/>
  <c r="AK64" i="17"/>
  <c r="AJ64" i="17"/>
  <c r="AI42" i="17"/>
  <c r="AL42" i="17"/>
  <c r="AK42" i="17"/>
  <c r="AJ42" i="17"/>
  <c r="AI65" i="16"/>
  <c r="AI4" i="16"/>
  <c r="AL65" i="16"/>
  <c r="AK65" i="16"/>
  <c r="AJ65" i="16"/>
  <c r="AI64" i="16"/>
  <c r="AL64" i="16"/>
  <c r="AK64" i="16"/>
  <c r="AJ64" i="16"/>
  <c r="AI63" i="16"/>
  <c r="AL63" i="16"/>
  <c r="AK63" i="16"/>
  <c r="AJ63" i="16"/>
  <c r="AI62" i="16"/>
  <c r="AL62" i="16"/>
  <c r="AK62" i="16"/>
  <c r="AJ62" i="16"/>
  <c r="AI61" i="16"/>
  <c r="AL61" i="16"/>
  <c r="AK61" i="16"/>
  <c r="AJ61" i="16"/>
  <c r="AI60" i="16"/>
  <c r="AL60" i="16"/>
  <c r="AK60" i="16"/>
  <c r="AJ60" i="16"/>
  <c r="AI59" i="16"/>
  <c r="AL59" i="16"/>
  <c r="AK59" i="16"/>
  <c r="AJ59" i="16"/>
  <c r="AI58" i="16"/>
  <c r="AL58" i="16"/>
  <c r="AK58" i="16"/>
  <c r="AJ58" i="16"/>
  <c r="AI57" i="16"/>
  <c r="AL57" i="16"/>
  <c r="AK57" i="16"/>
  <c r="AJ57" i="16"/>
  <c r="AI56" i="16"/>
  <c r="AL56" i="16"/>
  <c r="AK56" i="16"/>
  <c r="AJ56" i="16"/>
  <c r="AI55" i="16"/>
  <c r="AL55" i="16"/>
  <c r="AK55" i="16"/>
  <c r="AJ55" i="16"/>
  <c r="AI54" i="16"/>
  <c r="AL54" i="16"/>
  <c r="AK54" i="16"/>
  <c r="AJ54" i="16"/>
  <c r="AI53" i="16"/>
  <c r="AL53" i="16"/>
  <c r="AK53" i="16"/>
  <c r="AJ53" i="16"/>
  <c r="AI52" i="16"/>
  <c r="AL52" i="16"/>
  <c r="AK52" i="16"/>
  <c r="AJ52" i="16"/>
  <c r="AI51" i="16"/>
  <c r="AL51" i="16"/>
  <c r="AK51" i="16"/>
  <c r="AJ51" i="16"/>
  <c r="AI50" i="16"/>
  <c r="AL50" i="16"/>
  <c r="AK50" i="16"/>
  <c r="AJ50" i="16"/>
  <c r="AI49" i="16"/>
  <c r="AL49" i="16"/>
  <c r="AK49" i="16"/>
  <c r="AJ49" i="16"/>
  <c r="AI48" i="16"/>
  <c r="AL48" i="16"/>
  <c r="AK48" i="16"/>
  <c r="AJ48" i="16"/>
  <c r="AI47" i="16"/>
  <c r="AL47" i="16"/>
  <c r="AK47" i="16"/>
  <c r="AJ47" i="16"/>
  <c r="AI46" i="16"/>
  <c r="AL46" i="16"/>
  <c r="AK46" i="16"/>
  <c r="AJ46" i="16"/>
  <c r="AI45" i="16"/>
  <c r="AL45" i="16"/>
  <c r="AK45" i="16"/>
  <c r="AJ45" i="16"/>
  <c r="AI44" i="16"/>
  <c r="AL44" i="16"/>
  <c r="AK44" i="16"/>
  <c r="AJ44" i="16"/>
  <c r="AI43" i="16"/>
  <c r="AL43" i="16"/>
  <c r="AK43" i="16"/>
  <c r="AJ43" i="16"/>
  <c r="AI42" i="16"/>
  <c r="AL42" i="16"/>
  <c r="AK42" i="16"/>
  <c r="AJ42" i="16"/>
  <c r="AI83" i="16"/>
  <c r="AL83" i="16"/>
  <c r="AK83" i="16"/>
  <c r="AJ83" i="16"/>
  <c r="AI82" i="16"/>
  <c r="AL82" i="16"/>
  <c r="AK82" i="16"/>
  <c r="AJ82" i="16"/>
  <c r="AI81" i="16"/>
  <c r="AL81" i="16"/>
  <c r="AK81" i="16"/>
  <c r="AJ81" i="16"/>
  <c r="AI80" i="16"/>
  <c r="AL80" i="16"/>
  <c r="AK80" i="16"/>
  <c r="AJ80" i="16"/>
  <c r="AI79" i="16"/>
  <c r="AL79" i="16"/>
  <c r="AK79" i="16"/>
  <c r="AJ79" i="16"/>
  <c r="AI78" i="16"/>
  <c r="AL78" i="16"/>
  <c r="AK78" i="16"/>
  <c r="AJ78" i="16"/>
  <c r="AI77" i="16"/>
  <c r="AL77" i="16"/>
  <c r="AK77" i="16"/>
  <c r="AJ77" i="16"/>
  <c r="AI76" i="16"/>
  <c r="AL76" i="16"/>
  <c r="AK76" i="16"/>
  <c r="AJ76" i="16"/>
  <c r="AI75" i="16"/>
  <c r="AL75" i="16"/>
  <c r="AK75" i="16"/>
  <c r="AJ75" i="16"/>
  <c r="AI74" i="16"/>
  <c r="AL74" i="16"/>
  <c r="AK74" i="16"/>
  <c r="AJ74" i="16"/>
  <c r="AI73" i="16"/>
  <c r="AL73" i="16"/>
  <c r="AK73" i="16"/>
  <c r="AJ73" i="16"/>
  <c r="AI72" i="16"/>
  <c r="AL72" i="16"/>
  <c r="AK72" i="16"/>
  <c r="AJ72" i="16"/>
  <c r="AI71" i="16"/>
  <c r="AL71" i="16"/>
  <c r="AK71" i="16"/>
  <c r="AJ71" i="16"/>
  <c r="AI70" i="16"/>
  <c r="AL70" i="16"/>
  <c r="AK70" i="16"/>
  <c r="AJ70" i="16"/>
  <c r="AI69" i="16"/>
  <c r="AL69" i="16"/>
  <c r="AK69" i="16"/>
  <c r="AJ69" i="16"/>
  <c r="AI68" i="16"/>
  <c r="AL68" i="16"/>
  <c r="AK68" i="16"/>
  <c r="AJ68" i="16"/>
  <c r="AI67" i="16"/>
  <c r="AL67" i="16"/>
  <c r="AK67" i="16"/>
  <c r="AJ67" i="16"/>
  <c r="AI66" i="16"/>
  <c r="AL66" i="16"/>
  <c r="AK66" i="16"/>
  <c r="AJ66" i="16"/>
  <c r="AI41" i="16"/>
  <c r="AL41" i="16"/>
  <c r="AK41" i="16"/>
  <c r="AJ41" i="16"/>
  <c r="AI40" i="16"/>
  <c r="AL40" i="16"/>
  <c r="AK40" i="16"/>
  <c r="AJ40" i="16"/>
  <c r="AI39" i="16"/>
  <c r="AL39" i="16"/>
  <c r="AK39" i="16"/>
  <c r="AJ39" i="16"/>
  <c r="AI70" i="15"/>
  <c r="AL70" i="15"/>
  <c r="AK70" i="15"/>
  <c r="AJ70" i="15"/>
  <c r="AI69" i="15"/>
  <c r="AL69" i="15"/>
  <c r="AK69" i="15"/>
  <c r="AJ69" i="15"/>
  <c r="AI68" i="15"/>
  <c r="AL68" i="15"/>
  <c r="AK68" i="15"/>
  <c r="AJ68" i="15"/>
  <c r="AI67" i="15"/>
  <c r="AL67" i="15"/>
  <c r="AK67" i="15"/>
  <c r="AJ67" i="15"/>
  <c r="AI66" i="15"/>
  <c r="AL66" i="15"/>
  <c r="AK66" i="15"/>
  <c r="AJ66" i="15"/>
  <c r="AI65" i="15"/>
  <c r="AL65" i="15"/>
  <c r="AK65" i="15"/>
  <c r="AJ65" i="15"/>
  <c r="AI64" i="15"/>
  <c r="AL64" i="15"/>
  <c r="AK64" i="15"/>
  <c r="AJ64" i="15"/>
  <c r="AI63" i="15"/>
  <c r="AL63" i="15"/>
  <c r="AK63" i="15"/>
  <c r="AJ63" i="15"/>
  <c r="AI62" i="15"/>
  <c r="AL62" i="15"/>
  <c r="AK62" i="15"/>
  <c r="AJ62" i="15"/>
  <c r="AI61" i="15"/>
  <c r="AL61" i="15"/>
  <c r="AK61" i="15"/>
  <c r="AJ61" i="15"/>
  <c r="AI60" i="15"/>
  <c r="AL60" i="15"/>
  <c r="AK60" i="15"/>
  <c r="AJ60" i="15"/>
  <c r="AI59" i="15"/>
  <c r="AL59" i="15"/>
  <c r="AK59" i="15"/>
  <c r="AJ59" i="15"/>
  <c r="AI58" i="15"/>
  <c r="AL58" i="15"/>
  <c r="AK58" i="15"/>
  <c r="AJ58" i="15"/>
  <c r="AI57" i="15"/>
  <c r="AL57" i="15"/>
  <c r="AK57" i="15"/>
  <c r="AJ57" i="15"/>
  <c r="AI56" i="15"/>
  <c r="AL56" i="15"/>
  <c r="AK56" i="15"/>
  <c r="AJ56" i="15"/>
  <c r="AI55" i="15"/>
  <c r="AL55" i="15"/>
  <c r="AK55" i="15"/>
  <c r="AJ55" i="15"/>
  <c r="AI54" i="15"/>
  <c r="AL54" i="15"/>
  <c r="AK54" i="15"/>
  <c r="AJ54" i="15"/>
  <c r="AI53" i="15"/>
  <c r="AL53" i="15"/>
  <c r="AK53" i="15"/>
  <c r="AJ53" i="15"/>
  <c r="AI52" i="15"/>
  <c r="AL52" i="15"/>
  <c r="AK52" i="15"/>
  <c r="AJ52" i="15"/>
  <c r="AI51" i="15"/>
  <c r="AL51" i="15"/>
  <c r="AK51" i="15"/>
  <c r="AJ51" i="15"/>
  <c r="AI50" i="15"/>
  <c r="AL50" i="15"/>
  <c r="AK50" i="15"/>
  <c r="AJ50" i="15"/>
  <c r="AI49" i="15"/>
  <c r="AL49" i="15"/>
  <c r="AK49" i="15"/>
  <c r="AJ49" i="15"/>
  <c r="AI48" i="15"/>
  <c r="AL48" i="15"/>
  <c r="AK48" i="15"/>
  <c r="AJ48" i="15"/>
  <c r="AI47" i="15"/>
  <c r="AL47" i="15"/>
  <c r="AK47" i="15"/>
  <c r="AJ47" i="15"/>
  <c r="AI83" i="15"/>
  <c r="AL83" i="15"/>
  <c r="AK83" i="15"/>
  <c r="AJ83" i="15"/>
  <c r="AI82" i="15"/>
  <c r="AL82" i="15"/>
  <c r="AK82" i="15"/>
  <c r="AJ82" i="15"/>
  <c r="AI81" i="15"/>
  <c r="AL81" i="15"/>
  <c r="AK81" i="15"/>
  <c r="AJ81" i="15"/>
  <c r="AI80" i="15"/>
  <c r="AL80" i="15"/>
  <c r="AK80" i="15"/>
  <c r="AJ80" i="15"/>
  <c r="AI79" i="15"/>
  <c r="AL79" i="15"/>
  <c r="AK79" i="15"/>
  <c r="AJ79" i="15"/>
  <c r="AI78" i="15"/>
  <c r="AL78" i="15"/>
  <c r="AK78" i="15"/>
  <c r="AJ78" i="15"/>
  <c r="AI77" i="15"/>
  <c r="AL77" i="15"/>
  <c r="AK77" i="15"/>
  <c r="AJ77" i="15"/>
  <c r="AI76" i="15"/>
  <c r="AL76" i="15"/>
  <c r="AK76" i="15"/>
  <c r="AJ76" i="15"/>
  <c r="AI75" i="15"/>
  <c r="AL75" i="15"/>
  <c r="AK75" i="15"/>
  <c r="AJ75" i="15"/>
  <c r="AI74" i="15"/>
  <c r="AL74" i="15"/>
  <c r="AK74" i="15"/>
  <c r="AJ74" i="15"/>
  <c r="AI73" i="15"/>
  <c r="AL73" i="15"/>
  <c r="AK73" i="15"/>
  <c r="AJ73" i="15"/>
  <c r="AI72" i="15"/>
  <c r="AL72" i="15"/>
  <c r="AK72" i="15"/>
  <c r="AJ72" i="15"/>
  <c r="AI71" i="15"/>
  <c r="AL71" i="15"/>
  <c r="AK71" i="15"/>
  <c r="AJ71" i="15"/>
  <c r="AI46" i="15"/>
  <c r="AL46" i="15"/>
  <c r="AK46" i="15"/>
  <c r="AJ46" i="15"/>
  <c r="AI45" i="15"/>
  <c r="AL45" i="15"/>
  <c r="AK45" i="15"/>
  <c r="AJ45" i="15"/>
  <c r="AI44" i="15"/>
  <c r="AL44" i="15"/>
  <c r="AK44" i="15"/>
  <c r="AJ44" i="15"/>
  <c r="AI43" i="15"/>
  <c r="AL43" i="15"/>
  <c r="AK43" i="15"/>
  <c r="AJ43" i="15"/>
  <c r="AI42" i="15"/>
  <c r="AL42" i="15"/>
  <c r="AK42" i="15"/>
  <c r="AJ42" i="15"/>
  <c r="AI41" i="15"/>
  <c r="AL41" i="15"/>
  <c r="AK41" i="15"/>
  <c r="AJ41" i="15"/>
  <c r="AI40" i="15"/>
  <c r="AL40" i="15"/>
  <c r="AK40" i="15"/>
  <c r="AJ40" i="15"/>
  <c r="AI39" i="15"/>
  <c r="AL39" i="15"/>
  <c r="AK39" i="15"/>
  <c r="AJ39" i="15"/>
  <c r="AI65" i="14"/>
  <c r="AL65" i="14"/>
  <c r="AK65" i="14"/>
  <c r="AJ65" i="14"/>
  <c r="AI64" i="14"/>
  <c r="AL64" i="14"/>
  <c r="AK64" i="14"/>
  <c r="AJ64" i="14"/>
  <c r="AI63" i="14"/>
  <c r="AL63" i="14"/>
  <c r="AK63" i="14"/>
  <c r="AJ63" i="14"/>
  <c r="AI62" i="14"/>
  <c r="AL62" i="14"/>
  <c r="AK62" i="14"/>
  <c r="AJ62" i="14"/>
  <c r="AI61" i="14"/>
  <c r="AL61" i="14"/>
  <c r="AK61" i="14"/>
  <c r="AJ61" i="14"/>
  <c r="AI60" i="14"/>
  <c r="AL60" i="14"/>
  <c r="AK60" i="14"/>
  <c r="AJ60" i="14"/>
  <c r="AI59" i="14"/>
  <c r="AL59" i="14"/>
  <c r="AK59" i="14"/>
  <c r="AJ59" i="14"/>
  <c r="AI58" i="14"/>
  <c r="AL58" i="14"/>
  <c r="AK58" i="14"/>
  <c r="AJ58" i="14"/>
  <c r="AI57" i="14"/>
  <c r="AL57" i="14"/>
  <c r="AK57" i="14"/>
  <c r="AJ57" i="14"/>
  <c r="AI56" i="14"/>
  <c r="AL56" i="14"/>
  <c r="AK56" i="14"/>
  <c r="AJ56" i="14"/>
  <c r="AI55" i="14"/>
  <c r="AL55" i="14"/>
  <c r="AK55" i="14"/>
  <c r="AJ55" i="14"/>
  <c r="AI54" i="14"/>
  <c r="AL54" i="14"/>
  <c r="AK54" i="14"/>
  <c r="AJ54" i="14"/>
  <c r="AI53" i="14"/>
  <c r="AL53" i="14"/>
  <c r="AK53" i="14"/>
  <c r="AJ53" i="14"/>
  <c r="AI52" i="14"/>
  <c r="AL52" i="14"/>
  <c r="AK52" i="14"/>
  <c r="AJ52" i="14"/>
  <c r="AI51" i="14"/>
  <c r="AL51" i="14"/>
  <c r="AK51" i="14"/>
  <c r="AJ51" i="14"/>
  <c r="AI50" i="14"/>
  <c r="AL50" i="14"/>
  <c r="AK50" i="14"/>
  <c r="AJ50" i="14"/>
  <c r="AI49" i="14"/>
  <c r="AL49" i="14"/>
  <c r="AK49" i="14"/>
  <c r="AJ49" i="14"/>
  <c r="AI48" i="14"/>
  <c r="AL48" i="14"/>
  <c r="AK48" i="14"/>
  <c r="AJ48" i="14"/>
  <c r="AI47" i="14"/>
  <c r="AL47" i="14"/>
  <c r="AK47" i="14"/>
  <c r="AJ47" i="14"/>
  <c r="AI46" i="14"/>
  <c r="AL46" i="14"/>
  <c r="AK46" i="14"/>
  <c r="AJ46" i="14"/>
  <c r="AI45" i="14"/>
  <c r="AL45" i="14"/>
  <c r="AK45" i="14"/>
  <c r="AJ45" i="14"/>
  <c r="AI44" i="14"/>
  <c r="AL44" i="14"/>
  <c r="AK44" i="14"/>
  <c r="AJ44" i="14"/>
  <c r="AI43" i="14"/>
  <c r="AL43" i="14"/>
  <c r="AK43" i="14"/>
  <c r="AJ43" i="14"/>
  <c r="AI42" i="14"/>
  <c r="AL42" i="14"/>
  <c r="AK42" i="14"/>
  <c r="AJ42" i="14"/>
  <c r="AI83" i="14"/>
  <c r="AL83" i="14"/>
  <c r="AK83" i="14"/>
  <c r="AJ83" i="14"/>
  <c r="AI82" i="14"/>
  <c r="AL82" i="14"/>
  <c r="AK82" i="14"/>
  <c r="AJ82" i="14"/>
  <c r="AI81" i="14"/>
  <c r="AL81" i="14"/>
  <c r="AK81" i="14"/>
  <c r="AJ81" i="14"/>
  <c r="AI80" i="14"/>
  <c r="AL80" i="14"/>
  <c r="AK80" i="14"/>
  <c r="AJ80" i="14"/>
  <c r="AI79" i="14"/>
  <c r="AL79" i="14"/>
  <c r="AK79" i="14"/>
  <c r="AJ79" i="14"/>
  <c r="AI78" i="14"/>
  <c r="AL78" i="14"/>
  <c r="AK78" i="14"/>
  <c r="AJ78" i="14"/>
  <c r="AI77" i="14"/>
  <c r="AL77" i="14"/>
  <c r="AK77" i="14"/>
  <c r="AJ77" i="14"/>
  <c r="AI76" i="14"/>
  <c r="AL76" i="14"/>
  <c r="AK76" i="14"/>
  <c r="AJ76" i="14"/>
  <c r="AI75" i="14"/>
  <c r="AL75" i="14"/>
  <c r="AK75" i="14"/>
  <c r="AJ75" i="14"/>
  <c r="AI74" i="14"/>
  <c r="AL74" i="14"/>
  <c r="AK74" i="14"/>
  <c r="AJ74" i="14"/>
  <c r="AI73" i="14"/>
  <c r="AL73" i="14"/>
  <c r="AK73" i="14"/>
  <c r="AJ73" i="14"/>
  <c r="AI72" i="14"/>
  <c r="AL72" i="14"/>
  <c r="AK72" i="14"/>
  <c r="AJ72" i="14"/>
  <c r="AI71" i="14"/>
  <c r="AL71" i="14"/>
  <c r="AK71" i="14"/>
  <c r="AJ71" i="14"/>
  <c r="AI70" i="14"/>
  <c r="AL70" i="14"/>
  <c r="AK70" i="14"/>
  <c r="AJ70" i="14"/>
  <c r="AI69" i="14"/>
  <c r="AL69" i="14"/>
  <c r="AK69" i="14"/>
  <c r="AJ69" i="14"/>
  <c r="AI68" i="14"/>
  <c r="AL68" i="14"/>
  <c r="AK68" i="14"/>
  <c r="AJ68" i="14"/>
  <c r="AI67" i="14"/>
  <c r="AL67" i="14"/>
  <c r="AK67" i="14"/>
  <c r="AJ67" i="14"/>
  <c r="AI66" i="14"/>
  <c r="AL66" i="14"/>
  <c r="AK66" i="14"/>
  <c r="AJ66" i="14"/>
  <c r="AI41" i="14"/>
  <c r="AL41" i="14"/>
  <c r="AK41" i="14"/>
  <c r="AJ41" i="14"/>
  <c r="AI40" i="14"/>
  <c r="AL40" i="14"/>
  <c r="AK40" i="14"/>
  <c r="AJ40" i="14"/>
  <c r="AI39" i="14"/>
  <c r="AL39" i="14"/>
  <c r="AK39" i="14"/>
  <c r="AJ39" i="14"/>
  <c r="AI84" i="13"/>
  <c r="AL84" i="13"/>
  <c r="AK84" i="13"/>
  <c r="AJ84" i="13"/>
  <c r="AI83" i="13"/>
  <c r="AL83" i="13"/>
  <c r="AK83" i="13"/>
  <c r="AJ83" i="13"/>
  <c r="AI82" i="13"/>
  <c r="AL82" i="13"/>
  <c r="AK82" i="13"/>
  <c r="AJ82" i="13"/>
  <c r="AI60" i="13"/>
  <c r="AL60" i="13"/>
  <c r="AK60" i="13"/>
  <c r="AJ60" i="13"/>
  <c r="AI59" i="13"/>
  <c r="AL59" i="13"/>
  <c r="AK59" i="13"/>
  <c r="AJ59" i="13"/>
  <c r="AI58" i="13"/>
  <c r="AL58" i="13"/>
  <c r="AK58" i="13"/>
  <c r="AJ58" i="13"/>
  <c r="AI57" i="13"/>
  <c r="AL57" i="13"/>
  <c r="AK57" i="13"/>
  <c r="AJ57" i="13"/>
  <c r="AI56" i="13"/>
  <c r="AL56" i="13"/>
  <c r="AK56" i="13"/>
  <c r="AJ56" i="13"/>
  <c r="AI55" i="13"/>
  <c r="AL55" i="13"/>
  <c r="AK55" i="13"/>
  <c r="AJ55" i="13"/>
  <c r="AI54" i="13"/>
  <c r="AL54" i="13"/>
  <c r="AK54" i="13"/>
  <c r="AJ54" i="13"/>
  <c r="AI53" i="13"/>
  <c r="AL53" i="13"/>
  <c r="AK53" i="13"/>
  <c r="AJ53" i="13"/>
  <c r="AI52" i="13"/>
  <c r="AL52" i="13"/>
  <c r="AK52" i="13"/>
  <c r="AJ52" i="13"/>
  <c r="AI51" i="13"/>
  <c r="AL51" i="13"/>
  <c r="AK51" i="13"/>
  <c r="AJ51" i="13"/>
  <c r="AI50" i="13"/>
  <c r="AL50" i="13"/>
  <c r="AK50" i="13"/>
  <c r="AJ50" i="13"/>
  <c r="AI49" i="13"/>
  <c r="AL49" i="13"/>
  <c r="AK49" i="13"/>
  <c r="AJ49" i="13"/>
  <c r="AI48" i="13"/>
  <c r="AL48" i="13"/>
  <c r="AK48" i="13"/>
  <c r="AJ48" i="13"/>
  <c r="AI47" i="13"/>
  <c r="AL47" i="13"/>
  <c r="AK47" i="13"/>
  <c r="AJ47" i="13"/>
  <c r="AI46" i="13"/>
  <c r="AL46" i="13"/>
  <c r="AK46" i="13"/>
  <c r="AJ46" i="13"/>
  <c r="AI45" i="13"/>
  <c r="AL45" i="13"/>
  <c r="AK45" i="13"/>
  <c r="AJ45" i="13"/>
  <c r="AI44" i="13"/>
  <c r="AL44" i="13"/>
  <c r="AK44" i="13"/>
  <c r="AJ44" i="13"/>
  <c r="AI43" i="13"/>
  <c r="AL43" i="13"/>
  <c r="AK43" i="13"/>
  <c r="AJ43" i="13"/>
  <c r="AI42" i="13"/>
  <c r="AL42" i="13"/>
  <c r="AK42" i="13"/>
  <c r="AJ42" i="13"/>
  <c r="AI41" i="13"/>
  <c r="AL41" i="13"/>
  <c r="AK41" i="13"/>
  <c r="AJ41" i="13"/>
  <c r="AI40" i="13"/>
  <c r="AL40" i="13"/>
  <c r="AK40" i="13"/>
  <c r="AJ40" i="13"/>
  <c r="AI80" i="13"/>
  <c r="AL80" i="13"/>
  <c r="AK80" i="13"/>
  <c r="AJ80" i="13"/>
  <c r="AI79" i="13"/>
  <c r="AL79" i="13"/>
  <c r="AK79" i="13"/>
  <c r="AJ79" i="13"/>
  <c r="AI78" i="13"/>
  <c r="AL78" i="13"/>
  <c r="AK78" i="13"/>
  <c r="AJ78" i="13"/>
  <c r="AI77" i="13"/>
  <c r="AL77" i="13"/>
  <c r="AK77" i="13"/>
  <c r="AJ77" i="13"/>
  <c r="AI76" i="13"/>
  <c r="AL76" i="13"/>
  <c r="AK76" i="13"/>
  <c r="AJ76" i="13"/>
  <c r="AI75" i="13"/>
  <c r="AL75" i="13"/>
  <c r="AK75" i="13"/>
  <c r="AJ75" i="13"/>
  <c r="AI74" i="13"/>
  <c r="AL74" i="13"/>
  <c r="AK74" i="13"/>
  <c r="AJ74" i="13"/>
  <c r="AI73" i="13"/>
  <c r="AL73" i="13"/>
  <c r="AK73" i="13"/>
  <c r="AJ73" i="13"/>
  <c r="AI72" i="13"/>
  <c r="AL72" i="13"/>
  <c r="AK72" i="13"/>
  <c r="AJ72" i="13"/>
  <c r="AI71" i="13"/>
  <c r="AL71" i="13"/>
  <c r="AK71" i="13"/>
  <c r="AJ71" i="13"/>
  <c r="AI70" i="13"/>
  <c r="AL70" i="13"/>
  <c r="AK70" i="13"/>
  <c r="AJ70" i="13"/>
  <c r="AI69" i="13"/>
  <c r="AL69" i="13"/>
  <c r="AK69" i="13"/>
  <c r="AJ69" i="13"/>
  <c r="AI68" i="13"/>
  <c r="AL68" i="13"/>
  <c r="AK68" i="13"/>
  <c r="AJ68" i="13"/>
  <c r="AI67" i="13"/>
  <c r="AL67" i="13"/>
  <c r="AK67" i="13"/>
  <c r="AJ67" i="13"/>
  <c r="AI66" i="13"/>
  <c r="AL66" i="13"/>
  <c r="AK66" i="13"/>
  <c r="AJ66" i="13"/>
  <c r="AI65" i="13"/>
  <c r="AL65" i="13"/>
  <c r="AK65" i="13"/>
  <c r="AJ65" i="13"/>
  <c r="AI64" i="13"/>
  <c r="AL64" i="13"/>
  <c r="AK64" i="13"/>
  <c r="AJ64" i="13"/>
  <c r="AI63" i="13"/>
  <c r="AL63" i="13"/>
  <c r="AK63" i="13"/>
  <c r="AJ63" i="13"/>
  <c r="AI62" i="13"/>
  <c r="AL62" i="13"/>
  <c r="AK62" i="13"/>
  <c r="AJ62" i="13"/>
  <c r="AI61" i="13"/>
  <c r="AL61" i="13"/>
  <c r="AK61" i="13"/>
  <c r="AJ61" i="13"/>
  <c r="AI39" i="13"/>
  <c r="AL39" i="13"/>
  <c r="AK39" i="13"/>
  <c r="AJ39" i="13"/>
  <c r="AI85" i="12"/>
  <c r="AL85" i="12"/>
  <c r="AK85" i="12"/>
  <c r="AJ85" i="12"/>
  <c r="AI84" i="12"/>
  <c r="AL84" i="12"/>
  <c r="AK84" i="12"/>
  <c r="AJ84" i="12"/>
  <c r="AI83" i="12"/>
  <c r="AL83" i="12"/>
  <c r="AK83" i="12"/>
  <c r="AJ83" i="12"/>
  <c r="AI62" i="12"/>
  <c r="AL62" i="12"/>
  <c r="AK62" i="12"/>
  <c r="AJ62" i="12"/>
  <c r="AI61" i="12"/>
  <c r="AL61" i="12"/>
  <c r="AK61" i="12"/>
  <c r="AJ61" i="12"/>
  <c r="AI60" i="12"/>
  <c r="AL60" i="12"/>
  <c r="AK60" i="12"/>
  <c r="AJ60" i="12"/>
  <c r="AI59" i="12"/>
  <c r="AL59" i="12"/>
  <c r="AK59" i="12"/>
  <c r="AJ59" i="12"/>
  <c r="AI58" i="12"/>
  <c r="AL58" i="12"/>
  <c r="AK58" i="12"/>
  <c r="AJ58" i="12"/>
  <c r="AI57" i="12"/>
  <c r="AL57" i="12"/>
  <c r="AK57" i="12"/>
  <c r="AJ57" i="12"/>
  <c r="AI56" i="12"/>
  <c r="AL56" i="12"/>
  <c r="AK56" i="12"/>
  <c r="AJ56" i="12"/>
  <c r="AI55" i="12"/>
  <c r="AL55" i="12"/>
  <c r="AK55" i="12"/>
  <c r="AJ55" i="12"/>
  <c r="AI54" i="12"/>
  <c r="AL54" i="12"/>
  <c r="AK54" i="12"/>
  <c r="AJ54" i="12"/>
  <c r="AI53" i="12"/>
  <c r="AL53" i="12"/>
  <c r="AK53" i="12"/>
  <c r="AJ53" i="12"/>
  <c r="AI52" i="12"/>
  <c r="AL52" i="12"/>
  <c r="AK52" i="12"/>
  <c r="AJ52" i="12"/>
  <c r="AI51" i="12"/>
  <c r="AL51" i="12"/>
  <c r="AK51" i="12"/>
  <c r="AJ51" i="12"/>
  <c r="AI50" i="12"/>
  <c r="AL50" i="12"/>
  <c r="AK50" i="12"/>
  <c r="AJ50" i="12"/>
  <c r="AI49" i="12"/>
  <c r="AL49" i="12"/>
  <c r="AK49" i="12"/>
  <c r="AJ49" i="12"/>
  <c r="AI48" i="12"/>
  <c r="AL48" i="12"/>
  <c r="AK48" i="12"/>
  <c r="AJ48" i="12"/>
  <c r="AI47" i="12"/>
  <c r="AL47" i="12"/>
  <c r="AK47" i="12"/>
  <c r="AJ47" i="12"/>
  <c r="AI46" i="12"/>
  <c r="AL46" i="12"/>
  <c r="AK46" i="12"/>
  <c r="AJ46" i="12"/>
  <c r="AI45" i="12"/>
  <c r="AL45" i="12"/>
  <c r="AK45" i="12"/>
  <c r="AJ45" i="12"/>
  <c r="AI44" i="12"/>
  <c r="AL44" i="12"/>
  <c r="AK44" i="12"/>
  <c r="AJ44" i="12"/>
  <c r="AI43" i="12"/>
  <c r="AL43" i="12"/>
  <c r="AK43" i="12"/>
  <c r="AJ43" i="12"/>
  <c r="AI42" i="12"/>
  <c r="AL42" i="12"/>
  <c r="AK42" i="12"/>
  <c r="AJ42" i="12"/>
  <c r="AI80" i="12"/>
  <c r="AL80" i="12"/>
  <c r="AK80" i="12"/>
  <c r="AJ80" i="12"/>
  <c r="AI79" i="12"/>
  <c r="AL79" i="12"/>
  <c r="AK79" i="12"/>
  <c r="AJ79" i="12"/>
  <c r="AI78" i="12"/>
  <c r="AL78" i="12"/>
  <c r="AK78" i="12"/>
  <c r="AJ78" i="12"/>
  <c r="AI77" i="12"/>
  <c r="AL77" i="12"/>
  <c r="AK77" i="12"/>
  <c r="AJ77" i="12"/>
  <c r="AI76" i="12"/>
  <c r="AL76" i="12"/>
  <c r="AK76" i="12"/>
  <c r="AJ76" i="12"/>
  <c r="AI75" i="12"/>
  <c r="AL75" i="12"/>
  <c r="AK75" i="12"/>
  <c r="AJ75" i="12"/>
  <c r="AI74" i="12"/>
  <c r="AL74" i="12"/>
  <c r="AK74" i="12"/>
  <c r="AJ74" i="12"/>
  <c r="AI73" i="12"/>
  <c r="AL73" i="12"/>
  <c r="AK73" i="12"/>
  <c r="AJ73" i="12"/>
  <c r="AI72" i="12"/>
  <c r="AL72" i="12"/>
  <c r="AK72" i="12"/>
  <c r="AJ72" i="12"/>
  <c r="AI71" i="12"/>
  <c r="AL71" i="12"/>
  <c r="AK71" i="12"/>
  <c r="AJ71" i="12"/>
  <c r="AI70" i="12"/>
  <c r="AL70" i="12"/>
  <c r="AK70" i="12"/>
  <c r="AJ70" i="12"/>
  <c r="AI69" i="12"/>
  <c r="AL69" i="12"/>
  <c r="AK69" i="12"/>
  <c r="AJ69" i="12"/>
  <c r="AI68" i="12"/>
  <c r="AL68" i="12"/>
  <c r="AK68" i="12"/>
  <c r="AJ68" i="12"/>
  <c r="AI67" i="12"/>
  <c r="AL67" i="12"/>
  <c r="AK67" i="12"/>
  <c r="AJ67" i="12"/>
  <c r="AI66" i="12"/>
  <c r="AL66" i="12"/>
  <c r="AK66" i="12"/>
  <c r="AJ66" i="12"/>
  <c r="AI65" i="12"/>
  <c r="AL65" i="12"/>
  <c r="AK65" i="12"/>
  <c r="AJ65" i="12"/>
  <c r="AI64" i="12"/>
  <c r="AL64" i="12"/>
  <c r="AK64" i="12"/>
  <c r="AJ64" i="12"/>
  <c r="AI63" i="12"/>
  <c r="AL63" i="12"/>
  <c r="AK63" i="12"/>
  <c r="AJ63" i="12"/>
  <c r="AI41" i="12"/>
  <c r="AL41" i="12"/>
  <c r="AK41" i="12"/>
  <c r="AJ41" i="12"/>
  <c r="AI40" i="12"/>
  <c r="AL40" i="12"/>
  <c r="AK40" i="12"/>
  <c r="AJ40" i="12"/>
  <c r="AI39" i="12"/>
  <c r="AL39" i="12"/>
  <c r="AK39" i="12"/>
  <c r="AJ39" i="12"/>
  <c r="AI84" i="11"/>
  <c r="AL84" i="11"/>
  <c r="AK84" i="11"/>
  <c r="AJ84" i="11"/>
  <c r="AI83" i="11"/>
  <c r="AL83" i="11"/>
  <c r="AK83" i="11"/>
  <c r="AJ83" i="11"/>
  <c r="AI82" i="11"/>
  <c r="AL82" i="11"/>
  <c r="AK82" i="11"/>
  <c r="AJ82" i="11"/>
  <c r="AI63" i="11"/>
  <c r="AL63" i="11"/>
  <c r="AK63" i="11"/>
  <c r="AJ63" i="11"/>
  <c r="AI62" i="11"/>
  <c r="AL62" i="11"/>
  <c r="AK62" i="11"/>
  <c r="AJ62" i="11"/>
  <c r="AI61" i="11"/>
  <c r="AL61" i="11"/>
  <c r="AK61" i="11"/>
  <c r="AJ61" i="11"/>
  <c r="AI60" i="11"/>
  <c r="AL60" i="11"/>
  <c r="AK60" i="11"/>
  <c r="AJ60" i="11"/>
  <c r="AI59" i="11"/>
  <c r="AL59" i="11"/>
  <c r="AK59" i="11"/>
  <c r="AJ59" i="11"/>
  <c r="AI58" i="11"/>
  <c r="AL58" i="11"/>
  <c r="AK58" i="11"/>
  <c r="AJ58" i="11"/>
  <c r="AI57" i="11"/>
  <c r="AL57" i="11"/>
  <c r="AK57" i="11"/>
  <c r="AJ57" i="11"/>
  <c r="AI56" i="11"/>
  <c r="AL56" i="11"/>
  <c r="AK56" i="11"/>
  <c r="AJ56" i="11"/>
  <c r="AI55" i="11"/>
  <c r="AL55" i="11"/>
  <c r="AK55" i="11"/>
  <c r="AJ55" i="11"/>
  <c r="AI54" i="11"/>
  <c r="AL54" i="11"/>
  <c r="AK54" i="11"/>
  <c r="AJ54" i="11"/>
  <c r="AI53" i="11"/>
  <c r="AL53" i="11"/>
  <c r="AK53" i="11"/>
  <c r="AJ53" i="11"/>
  <c r="AI52" i="11"/>
  <c r="AL52" i="11"/>
  <c r="AK52" i="11"/>
  <c r="AJ52" i="11"/>
  <c r="AI51" i="11"/>
  <c r="AL51" i="11"/>
  <c r="AK51" i="11"/>
  <c r="AJ51" i="11"/>
  <c r="AI50" i="11"/>
  <c r="AL50" i="11"/>
  <c r="AK50" i="11"/>
  <c r="AJ50" i="11"/>
  <c r="AI49" i="11"/>
  <c r="AL49" i="11"/>
  <c r="AK49" i="11"/>
  <c r="AJ49" i="11"/>
  <c r="AI48" i="11"/>
  <c r="AL48" i="11"/>
  <c r="AK48" i="11"/>
  <c r="AJ48" i="11"/>
  <c r="AI47" i="11"/>
  <c r="AL47" i="11"/>
  <c r="AK47" i="11"/>
  <c r="AJ47" i="11"/>
  <c r="AI46" i="11"/>
  <c r="AL46" i="11"/>
  <c r="AK46" i="11"/>
  <c r="AJ46" i="11"/>
  <c r="AI45" i="11"/>
  <c r="AL45" i="11"/>
  <c r="AK45" i="11"/>
  <c r="AJ45" i="11"/>
  <c r="AI44" i="11"/>
  <c r="AL44" i="11"/>
  <c r="AK44" i="11"/>
  <c r="AJ44" i="11"/>
  <c r="AI43" i="11"/>
  <c r="AL43" i="11"/>
  <c r="AK43" i="11"/>
  <c r="AJ43" i="11"/>
  <c r="AI80" i="11"/>
  <c r="AL80" i="11"/>
  <c r="AK80" i="11"/>
  <c r="AJ80" i="11"/>
  <c r="AI79" i="11"/>
  <c r="AL79" i="11"/>
  <c r="AK79" i="11"/>
  <c r="AJ79" i="11"/>
  <c r="AI78" i="11"/>
  <c r="AL78" i="11"/>
  <c r="AK78" i="11"/>
  <c r="AJ78" i="11"/>
  <c r="AI77" i="11"/>
  <c r="AL77" i="11"/>
  <c r="AK77" i="11"/>
  <c r="AJ77" i="11"/>
  <c r="AI76" i="11"/>
  <c r="AL76" i="11"/>
  <c r="AK76" i="11"/>
  <c r="AJ76" i="11"/>
  <c r="AI75" i="11"/>
  <c r="AL75" i="11"/>
  <c r="AK75" i="11"/>
  <c r="AJ75" i="11"/>
  <c r="AI74" i="11"/>
  <c r="AL74" i="11"/>
  <c r="AK74" i="11"/>
  <c r="AJ74" i="11"/>
  <c r="AI73" i="11"/>
  <c r="AL73" i="11"/>
  <c r="AK73" i="11"/>
  <c r="AJ73" i="11"/>
  <c r="AI72" i="11"/>
  <c r="AL72" i="11"/>
  <c r="AK72" i="11"/>
  <c r="AJ72" i="11"/>
  <c r="AI71" i="11"/>
  <c r="AL71" i="11"/>
  <c r="AK71" i="11"/>
  <c r="AJ71" i="11"/>
  <c r="AI70" i="11"/>
  <c r="AL70" i="11"/>
  <c r="AK70" i="11"/>
  <c r="AJ70" i="11"/>
  <c r="AI69" i="11"/>
  <c r="AL69" i="11"/>
  <c r="AK69" i="11"/>
  <c r="AJ69" i="11"/>
  <c r="AI68" i="11"/>
  <c r="AL68" i="11"/>
  <c r="AK68" i="11"/>
  <c r="AJ68" i="11"/>
  <c r="AI67" i="11"/>
  <c r="AL67" i="11"/>
  <c r="AK67" i="11"/>
  <c r="AJ67" i="11"/>
  <c r="AI66" i="11"/>
  <c r="AL66" i="11"/>
  <c r="AK66" i="11"/>
  <c r="AJ66" i="11"/>
  <c r="AI65" i="11"/>
  <c r="AL65" i="11"/>
  <c r="AK65" i="11"/>
  <c r="AJ65" i="11"/>
  <c r="AI64" i="11"/>
  <c r="AL64" i="11"/>
  <c r="AK64" i="11"/>
  <c r="AJ64" i="11"/>
  <c r="AI42" i="11"/>
  <c r="AL42" i="11"/>
  <c r="AK42" i="11"/>
  <c r="AJ42" i="11"/>
  <c r="AI41" i="11"/>
  <c r="AL41" i="11"/>
  <c r="AK41" i="11"/>
  <c r="AJ41" i="11"/>
  <c r="AI40" i="11"/>
  <c r="AL40" i="11"/>
  <c r="AK40" i="11"/>
  <c r="AJ40" i="11"/>
  <c r="AI39" i="11"/>
  <c r="AL39" i="11"/>
  <c r="AK39" i="11"/>
  <c r="AJ39" i="11"/>
  <c r="AI71" i="10"/>
  <c r="AI4" i="10"/>
  <c r="AL71" i="10"/>
  <c r="AK71" i="10"/>
  <c r="AJ71" i="10"/>
  <c r="AI70" i="10"/>
  <c r="AL70" i="10"/>
  <c r="AK70" i="10"/>
  <c r="AJ70" i="10"/>
  <c r="AI69" i="10"/>
  <c r="AL69" i="10"/>
  <c r="AK69" i="10"/>
  <c r="AJ69" i="10"/>
  <c r="AI68" i="10"/>
  <c r="AL68" i="10"/>
  <c r="AK68" i="10"/>
  <c r="AJ68" i="10"/>
  <c r="AI67" i="10"/>
  <c r="AL67" i="10"/>
  <c r="AK67" i="10"/>
  <c r="AJ67" i="10"/>
  <c r="AI66" i="10"/>
  <c r="AL66" i="10"/>
  <c r="AK66" i="10"/>
  <c r="AJ66" i="10"/>
  <c r="AI65" i="10"/>
  <c r="AL65" i="10"/>
  <c r="AK65" i="10"/>
  <c r="AJ65" i="10"/>
  <c r="AI64" i="10"/>
  <c r="AL64" i="10"/>
  <c r="AK64" i="10"/>
  <c r="AJ64" i="10"/>
  <c r="AI63" i="10"/>
  <c r="AL63" i="10"/>
  <c r="AK63" i="10"/>
  <c r="AJ63" i="10"/>
  <c r="AI62" i="10"/>
  <c r="AL62" i="10"/>
  <c r="AK62" i="10"/>
  <c r="AJ62" i="10"/>
  <c r="AI61" i="10"/>
  <c r="AL61" i="10"/>
  <c r="AK61" i="10"/>
  <c r="AJ61" i="10"/>
  <c r="AI60" i="10"/>
  <c r="AL60" i="10"/>
  <c r="AK60" i="10"/>
  <c r="AJ60" i="10"/>
  <c r="AI59" i="10"/>
  <c r="AL59" i="10"/>
  <c r="AK59" i="10"/>
  <c r="AJ59" i="10"/>
  <c r="AI58" i="10"/>
  <c r="AL58" i="10"/>
  <c r="AK58" i="10"/>
  <c r="AJ58" i="10"/>
  <c r="AI57" i="10"/>
  <c r="AL57" i="10"/>
  <c r="AK57" i="10"/>
  <c r="AJ57" i="10"/>
  <c r="AI56" i="10"/>
  <c r="AL56" i="10"/>
  <c r="AK56" i="10"/>
  <c r="AJ56" i="10"/>
  <c r="AI55" i="10"/>
  <c r="AL55" i="10"/>
  <c r="AK55" i="10"/>
  <c r="AJ55" i="10"/>
  <c r="AI54" i="10"/>
  <c r="AL54" i="10"/>
  <c r="AK54" i="10"/>
  <c r="AJ54" i="10"/>
  <c r="AI53" i="10"/>
  <c r="AL53" i="10"/>
  <c r="AK53" i="10"/>
  <c r="AJ53" i="10"/>
  <c r="AI46" i="10"/>
  <c r="AL46" i="10"/>
  <c r="AK46" i="10"/>
  <c r="AJ46" i="10"/>
  <c r="AI45" i="10"/>
  <c r="AL45" i="10"/>
  <c r="AK45" i="10"/>
  <c r="AJ45" i="10"/>
  <c r="AI44" i="10"/>
  <c r="AL44" i="10"/>
  <c r="AK44" i="10"/>
  <c r="AJ44" i="10"/>
  <c r="AI43" i="10"/>
  <c r="AL43" i="10"/>
  <c r="AK43" i="10"/>
  <c r="AJ43" i="10"/>
  <c r="AI42" i="10"/>
  <c r="AL42" i="10"/>
  <c r="AK42" i="10"/>
  <c r="AJ42" i="10"/>
  <c r="AI41" i="10"/>
  <c r="AL41" i="10"/>
  <c r="AK41" i="10"/>
  <c r="AJ41" i="10"/>
  <c r="AI40" i="10"/>
  <c r="AL40" i="10"/>
  <c r="AK40" i="10"/>
  <c r="AJ40" i="10"/>
  <c r="AI39" i="10"/>
  <c r="AL39" i="10"/>
  <c r="AK39" i="10"/>
  <c r="AJ39" i="10"/>
  <c r="AI38" i="10"/>
  <c r="AL38" i="10"/>
  <c r="AK38" i="10"/>
  <c r="AJ38" i="10"/>
  <c r="AI37" i="10"/>
  <c r="AL37" i="10"/>
  <c r="AK37" i="10"/>
  <c r="AJ37" i="10"/>
  <c r="AI36" i="10"/>
  <c r="AL36" i="10"/>
  <c r="AK36" i="10"/>
  <c r="AJ36" i="10"/>
  <c r="AI86" i="10"/>
  <c r="AL86" i="10"/>
  <c r="AK86" i="10"/>
  <c r="AJ86" i="10"/>
  <c r="AI85" i="10"/>
  <c r="AL85" i="10"/>
  <c r="AK85" i="10"/>
  <c r="AJ85" i="10"/>
  <c r="AI84" i="10"/>
  <c r="AL84" i="10"/>
  <c r="AK84" i="10"/>
  <c r="AJ84" i="10"/>
  <c r="AI83" i="10"/>
  <c r="AL83" i="10"/>
  <c r="AK83" i="10"/>
  <c r="AJ83" i="10"/>
  <c r="AI82" i="10"/>
  <c r="AL82" i="10"/>
  <c r="AK82" i="10"/>
  <c r="AJ82" i="10"/>
  <c r="AI81" i="10"/>
  <c r="AL81" i="10"/>
  <c r="AK81" i="10"/>
  <c r="AJ81" i="10"/>
  <c r="AI80" i="10"/>
  <c r="AL80" i="10"/>
  <c r="AK80" i="10"/>
  <c r="AJ80" i="10"/>
  <c r="AI79" i="10"/>
  <c r="AL79" i="10"/>
  <c r="AK79" i="10"/>
  <c r="AJ79" i="10"/>
  <c r="AI78" i="10"/>
  <c r="AL78" i="10"/>
  <c r="AK78" i="10"/>
  <c r="AJ78" i="10"/>
  <c r="AI77" i="10"/>
  <c r="AL77" i="10"/>
  <c r="AK77" i="10"/>
  <c r="AJ77" i="10"/>
  <c r="AI76" i="10"/>
  <c r="AL76" i="10"/>
  <c r="AK76" i="10"/>
  <c r="AJ76" i="10"/>
  <c r="AI75" i="10"/>
  <c r="AL75" i="10"/>
  <c r="AK75" i="10"/>
  <c r="AJ75" i="10"/>
  <c r="AI74" i="10"/>
  <c r="AL74" i="10"/>
  <c r="AK74" i="10"/>
  <c r="AJ74" i="10"/>
  <c r="AI73" i="10"/>
  <c r="AL73" i="10"/>
  <c r="AK73" i="10"/>
  <c r="AJ73" i="10"/>
  <c r="AI72" i="10"/>
  <c r="AL72" i="10"/>
  <c r="AK72" i="10"/>
  <c r="AJ72" i="10"/>
  <c r="AI52" i="10"/>
  <c r="AL52" i="10"/>
  <c r="AK52" i="10"/>
  <c r="AJ52" i="10"/>
  <c r="AI51" i="10"/>
  <c r="AL51" i="10"/>
  <c r="AK51" i="10"/>
  <c r="AJ51" i="10"/>
  <c r="AI50" i="10"/>
  <c r="AL50" i="10"/>
  <c r="AK50" i="10"/>
  <c r="AJ50" i="10"/>
  <c r="AI49" i="10"/>
  <c r="AL49" i="10"/>
  <c r="AK49" i="10"/>
  <c r="AJ49" i="10"/>
  <c r="F88" i="5"/>
  <c r="AI83" i="9"/>
  <c r="AI4" i="9"/>
  <c r="AL83" i="9"/>
  <c r="AK83" i="9"/>
  <c r="AJ83" i="9"/>
  <c r="AI82" i="9"/>
  <c r="AL82" i="9"/>
  <c r="AK82" i="9"/>
  <c r="AJ82" i="9"/>
  <c r="AI81" i="9"/>
  <c r="AL81" i="9"/>
  <c r="AK81" i="9"/>
  <c r="AJ81" i="9"/>
  <c r="AI85" i="9"/>
  <c r="AL85" i="9"/>
  <c r="AK85" i="9"/>
  <c r="AJ85" i="9"/>
  <c r="AI84" i="9"/>
  <c r="AL84" i="9"/>
  <c r="AK84" i="9"/>
  <c r="AJ84" i="9"/>
  <c r="AI80" i="9"/>
  <c r="AL80" i="9"/>
  <c r="AK80" i="9"/>
  <c r="AJ80" i="9"/>
  <c r="AI79" i="9"/>
  <c r="AL79" i="9"/>
  <c r="AK79" i="9"/>
  <c r="AJ79" i="9"/>
  <c r="AI78" i="9"/>
  <c r="AL78" i="9"/>
  <c r="AK78" i="9"/>
  <c r="AJ78" i="9"/>
  <c r="AI77" i="9"/>
  <c r="AL77" i="9"/>
  <c r="AK77" i="9"/>
  <c r="AJ77" i="9"/>
  <c r="AI76" i="9"/>
  <c r="AL76" i="9"/>
  <c r="AK76" i="9"/>
  <c r="AJ76" i="9"/>
  <c r="AI75" i="9"/>
  <c r="AL75" i="9"/>
  <c r="AK75" i="9"/>
  <c r="AJ75" i="9"/>
  <c r="AI74" i="9"/>
  <c r="AL74" i="9"/>
  <c r="AK74" i="9"/>
  <c r="AJ74" i="9"/>
  <c r="AI73" i="9"/>
  <c r="AL73" i="9"/>
  <c r="AK73" i="9"/>
  <c r="AJ73" i="9"/>
  <c r="AI72" i="9"/>
  <c r="AL72" i="9"/>
  <c r="AK72" i="9"/>
  <c r="AJ72" i="9"/>
  <c r="AI71" i="9"/>
  <c r="AL71" i="9"/>
  <c r="AK71" i="9"/>
  <c r="AJ71" i="9"/>
  <c r="AI70" i="9"/>
  <c r="AL70" i="9"/>
  <c r="AK70" i="9"/>
  <c r="AJ70" i="9"/>
  <c r="AI69" i="9"/>
  <c r="AL69" i="9"/>
  <c r="AK69" i="9"/>
  <c r="AJ69" i="9"/>
  <c r="AI68" i="9"/>
  <c r="AL68" i="9"/>
  <c r="AK68" i="9"/>
  <c r="AJ68" i="9"/>
  <c r="AI67" i="9"/>
  <c r="AL67" i="9"/>
  <c r="AK67" i="9"/>
  <c r="AJ67" i="9"/>
  <c r="AI66" i="9"/>
  <c r="AL66" i="9"/>
  <c r="AK66" i="9"/>
  <c r="AJ66" i="9"/>
  <c r="AI65" i="9"/>
  <c r="AL65" i="9"/>
  <c r="AK65" i="9"/>
  <c r="AJ65" i="9"/>
  <c r="AI64" i="9"/>
  <c r="AL64" i="9"/>
  <c r="AK64" i="9"/>
  <c r="AJ64" i="9"/>
  <c r="AI63" i="9"/>
  <c r="AL63" i="9"/>
  <c r="AK63" i="9"/>
  <c r="AJ63" i="9"/>
  <c r="AI62" i="9"/>
  <c r="AL62" i="9"/>
  <c r="AK62" i="9"/>
  <c r="AJ62" i="9"/>
  <c r="AI61" i="9"/>
  <c r="AL61" i="9"/>
  <c r="AK61" i="9"/>
  <c r="AJ61" i="9"/>
  <c r="AI60" i="9"/>
  <c r="AL60" i="9"/>
  <c r="AK60" i="9"/>
  <c r="AJ60" i="9"/>
  <c r="AI59" i="9"/>
  <c r="AL59" i="9"/>
  <c r="AK59" i="9"/>
  <c r="AJ59" i="9"/>
  <c r="AI58" i="9"/>
  <c r="AL58" i="9"/>
  <c r="AK58" i="9"/>
  <c r="AJ58" i="9"/>
  <c r="AI57" i="9"/>
  <c r="AL57" i="9"/>
  <c r="AK57" i="9"/>
  <c r="AJ57" i="9"/>
  <c r="AI56" i="9"/>
  <c r="AL56" i="9"/>
  <c r="AK56" i="9"/>
  <c r="AJ56" i="9"/>
  <c r="AI55" i="9"/>
  <c r="AL55" i="9"/>
  <c r="AK55" i="9"/>
  <c r="AJ55" i="9"/>
  <c r="AI54" i="9"/>
  <c r="AL54" i="9"/>
  <c r="AK54" i="9"/>
  <c r="AJ54" i="9"/>
  <c r="AI53" i="9"/>
  <c r="AL53" i="9"/>
  <c r="AK53" i="9"/>
  <c r="AJ53" i="9"/>
  <c r="AI52" i="9"/>
  <c r="AL52" i="9"/>
  <c r="AK52" i="9"/>
  <c r="AJ52" i="9"/>
  <c r="AI51" i="9"/>
  <c r="AL51" i="9"/>
  <c r="AK51" i="9"/>
  <c r="AJ51" i="9"/>
  <c r="AI50" i="9"/>
  <c r="AL50" i="9"/>
  <c r="AK50" i="9"/>
  <c r="AJ50" i="9"/>
  <c r="AI49" i="9"/>
  <c r="AL49" i="9"/>
  <c r="AK49" i="9"/>
  <c r="AJ49" i="9"/>
  <c r="AI48" i="9"/>
  <c r="AL48" i="9"/>
  <c r="AK48" i="9"/>
  <c r="AJ48" i="9"/>
  <c r="AI47" i="9"/>
  <c r="AL47" i="9"/>
  <c r="AK47" i="9"/>
  <c r="AJ47" i="9"/>
  <c r="AI46" i="9"/>
  <c r="AL46" i="9"/>
  <c r="AK46" i="9"/>
  <c r="AJ46" i="9"/>
  <c r="AI45" i="9"/>
  <c r="AL45" i="9"/>
  <c r="AK45" i="9"/>
  <c r="AJ45" i="9"/>
  <c r="AI44" i="9"/>
  <c r="AL44" i="9"/>
  <c r="AK44" i="9"/>
  <c r="AJ44" i="9"/>
  <c r="AI43" i="9"/>
  <c r="AL43" i="9"/>
  <c r="AK43" i="9"/>
  <c r="AJ43" i="9"/>
  <c r="AI42" i="9"/>
  <c r="AL42" i="9"/>
  <c r="AK42" i="9"/>
  <c r="AJ42" i="9"/>
  <c r="AI41" i="9"/>
  <c r="AL41" i="9"/>
  <c r="AK41" i="9"/>
  <c r="AJ41" i="9"/>
  <c r="AI82" i="5"/>
  <c r="AI4" i="5"/>
  <c r="AL82" i="5"/>
  <c r="AK82" i="5"/>
  <c r="AJ82" i="5"/>
  <c r="AI81" i="5"/>
  <c r="AL81" i="5"/>
  <c r="AK81" i="5"/>
  <c r="AJ81" i="5"/>
  <c r="AI80" i="5"/>
  <c r="AL80" i="5"/>
  <c r="AK80" i="5"/>
  <c r="AJ80" i="5"/>
  <c r="AI85" i="5"/>
  <c r="AL85" i="5"/>
  <c r="AK85" i="5"/>
  <c r="AJ85" i="5"/>
  <c r="AI84" i="5"/>
  <c r="AL84" i="5"/>
  <c r="AK84" i="5"/>
  <c r="AJ84" i="5"/>
  <c r="AI83" i="5"/>
  <c r="AL83" i="5"/>
  <c r="AK83" i="5"/>
  <c r="AJ83" i="5"/>
  <c r="AI79" i="5"/>
  <c r="AL79" i="5"/>
  <c r="AK79" i="5"/>
  <c r="AJ79" i="5"/>
  <c r="AI78" i="5"/>
  <c r="AL78" i="5"/>
  <c r="AK78" i="5"/>
  <c r="AJ78" i="5"/>
  <c r="AI77" i="5"/>
  <c r="AL77" i="5"/>
  <c r="AK77" i="5"/>
  <c r="AJ77" i="5"/>
  <c r="AI76" i="5"/>
  <c r="AL76" i="5"/>
  <c r="AK76" i="5"/>
  <c r="AJ76" i="5"/>
  <c r="AI75" i="5"/>
  <c r="AL75" i="5"/>
  <c r="AK75" i="5"/>
  <c r="AJ75" i="5"/>
  <c r="AI74" i="5"/>
  <c r="AL74" i="5"/>
  <c r="AK74" i="5"/>
  <c r="AJ74" i="5"/>
  <c r="AI73" i="5"/>
  <c r="AL73" i="5"/>
  <c r="AK73" i="5"/>
  <c r="AJ73" i="5"/>
  <c r="AI72" i="5"/>
  <c r="AL72" i="5"/>
  <c r="AK72" i="5"/>
  <c r="AJ72" i="5"/>
  <c r="AI71" i="5"/>
  <c r="AL71" i="5"/>
  <c r="AK71" i="5"/>
  <c r="AJ71" i="5"/>
  <c r="AI70" i="5"/>
  <c r="AL70" i="5"/>
  <c r="AK70" i="5"/>
  <c r="AJ70" i="5"/>
  <c r="AI69" i="5"/>
  <c r="AL69" i="5"/>
  <c r="AK69" i="5"/>
  <c r="AJ69" i="5"/>
  <c r="AI68" i="5"/>
  <c r="AL68" i="5"/>
  <c r="AK68" i="5"/>
  <c r="AJ68" i="5"/>
  <c r="AI67" i="5"/>
  <c r="AL67" i="5"/>
  <c r="AK67" i="5"/>
  <c r="AJ67" i="5"/>
  <c r="AI66" i="5"/>
  <c r="AL66" i="5"/>
  <c r="AK66" i="5"/>
  <c r="AJ66" i="5"/>
  <c r="AI65" i="5"/>
  <c r="AL65" i="5"/>
  <c r="AK65" i="5"/>
  <c r="AJ65" i="5"/>
  <c r="AI64" i="5"/>
  <c r="AL64" i="5"/>
  <c r="AK64" i="5"/>
  <c r="AJ64" i="5"/>
  <c r="AI63" i="5"/>
  <c r="AL63" i="5"/>
  <c r="AK63" i="5"/>
  <c r="AJ63" i="5"/>
  <c r="AI62" i="5"/>
  <c r="AL62" i="5"/>
  <c r="AK62" i="5"/>
  <c r="AJ62" i="5"/>
  <c r="AI61" i="5"/>
  <c r="AL61" i="5"/>
  <c r="AK61" i="5"/>
  <c r="AJ61" i="5"/>
  <c r="AI60" i="5"/>
  <c r="AL60" i="5"/>
  <c r="AK60" i="5"/>
  <c r="AJ60" i="5"/>
  <c r="AI59" i="5"/>
  <c r="AL59" i="5"/>
  <c r="AK59" i="5"/>
  <c r="AJ59" i="5"/>
  <c r="AI58" i="5"/>
  <c r="AL58" i="5"/>
  <c r="AK58" i="5"/>
  <c r="AJ58" i="5"/>
  <c r="AI57" i="5"/>
  <c r="AL57" i="5"/>
  <c r="AK57" i="5"/>
  <c r="AJ57" i="5"/>
  <c r="AI56" i="5"/>
  <c r="AL56" i="5"/>
  <c r="AK56" i="5"/>
  <c r="AJ56" i="5"/>
  <c r="AI55" i="5"/>
  <c r="AL55" i="5"/>
  <c r="AK55" i="5"/>
  <c r="AJ55" i="5"/>
  <c r="AI54" i="5"/>
  <c r="AL54" i="5"/>
  <c r="AK54" i="5"/>
  <c r="AJ54" i="5"/>
  <c r="AI53" i="5"/>
  <c r="AL53" i="5"/>
  <c r="AK53" i="5"/>
  <c r="AJ53" i="5"/>
  <c r="AI52" i="5"/>
  <c r="AL52" i="5"/>
  <c r="AK52" i="5"/>
  <c r="AJ52" i="5"/>
  <c r="AI51" i="5"/>
  <c r="AL51" i="5"/>
  <c r="AK51" i="5"/>
  <c r="AJ51" i="5"/>
  <c r="AI50" i="5"/>
  <c r="AL50" i="5"/>
  <c r="AK50" i="5"/>
  <c r="AJ50" i="5"/>
  <c r="AI49" i="5"/>
  <c r="AL49" i="5"/>
  <c r="AK49" i="5"/>
  <c r="AJ49" i="5"/>
  <c r="AI48" i="5"/>
  <c r="AL48" i="5"/>
  <c r="AK48" i="5"/>
  <c r="AJ48" i="5"/>
  <c r="AI47" i="5"/>
  <c r="AL47" i="5"/>
  <c r="AK47" i="5"/>
  <c r="AJ47" i="5"/>
  <c r="AI46" i="5"/>
  <c r="AL46" i="5"/>
  <c r="AK46" i="5"/>
  <c r="AJ46" i="5"/>
  <c r="AI45" i="5"/>
  <c r="AL45" i="5"/>
  <c r="AK45" i="5"/>
  <c r="AJ45" i="5"/>
  <c r="AI44" i="5"/>
  <c r="AL44" i="5"/>
  <c r="AK44" i="5"/>
  <c r="AJ44" i="5"/>
  <c r="AI43" i="5"/>
  <c r="AL43" i="5"/>
  <c r="AK43" i="5"/>
  <c r="AJ43" i="5"/>
  <c r="AI42" i="5"/>
  <c r="AL42" i="5"/>
  <c r="AK42" i="5"/>
  <c r="AJ42" i="5"/>
  <c r="AI41" i="5"/>
  <c r="AL41" i="5"/>
  <c r="AK41" i="5"/>
  <c r="AJ41" i="5"/>
  <c r="AI37" i="5"/>
  <c r="AJ37" i="5"/>
  <c r="AK37" i="5"/>
  <c r="AL37" i="5"/>
  <c r="AI38" i="5"/>
  <c r="AJ38" i="5"/>
  <c r="AK38" i="5"/>
  <c r="AL38" i="5"/>
  <c r="AI39" i="5"/>
  <c r="AJ39" i="5"/>
  <c r="AK39" i="5"/>
  <c r="AL39" i="5"/>
  <c r="AI40" i="5"/>
  <c r="AJ40" i="5"/>
  <c r="AK40" i="5"/>
  <c r="AL40" i="5"/>
  <c r="AI86" i="5"/>
  <c r="AJ86" i="5"/>
  <c r="AK86" i="5"/>
  <c r="AL86" i="5"/>
  <c r="AI87" i="5"/>
  <c r="AJ87" i="5"/>
  <c r="AK87" i="5"/>
  <c r="AL87" i="5"/>
  <c r="D88" i="5"/>
  <c r="E88" i="5"/>
  <c r="G88" i="5"/>
  <c r="H88" i="5"/>
  <c r="I88" i="5"/>
  <c r="J88" i="5"/>
  <c r="K88" i="5"/>
  <c r="L88" i="5"/>
  <c r="M88" i="5"/>
  <c r="N88" i="5"/>
  <c r="O88" i="5"/>
  <c r="P88" i="5"/>
  <c r="Q88" i="5"/>
  <c r="R88" i="5"/>
  <c r="S88" i="5"/>
  <c r="T88" i="5"/>
  <c r="U88" i="5"/>
  <c r="V88" i="5"/>
  <c r="W88" i="5"/>
  <c r="X88" i="5"/>
  <c r="Y88" i="5"/>
  <c r="Z88" i="5"/>
  <c r="AA88" i="5"/>
  <c r="AB88" i="5"/>
  <c r="AC88" i="5"/>
  <c r="AD88" i="5"/>
  <c r="AE88" i="5"/>
  <c r="AF88" i="5"/>
  <c r="AG88" i="5"/>
  <c r="AH88" i="5"/>
  <c r="D89" i="5"/>
  <c r="E89" i="5"/>
  <c r="F89" i="5"/>
  <c r="G89" i="5"/>
  <c r="H89" i="5"/>
  <c r="I89" i="5"/>
  <c r="J89" i="5"/>
  <c r="K89" i="5"/>
  <c r="L89" i="5"/>
  <c r="M89" i="5"/>
  <c r="N89" i="5"/>
  <c r="O89" i="5"/>
  <c r="P89" i="5"/>
  <c r="Q89" i="5"/>
  <c r="R89" i="5"/>
  <c r="S89" i="5"/>
  <c r="T89" i="5"/>
  <c r="U89" i="5"/>
  <c r="V89" i="5"/>
  <c r="W89" i="5"/>
  <c r="X89" i="5"/>
  <c r="Y89" i="5"/>
  <c r="Z89" i="5"/>
  <c r="AA89" i="5"/>
  <c r="AB89" i="5"/>
  <c r="AC89" i="5"/>
  <c r="AD89" i="5"/>
  <c r="AE89" i="5"/>
  <c r="AF89" i="5"/>
  <c r="AG89" i="5"/>
  <c r="AH89" i="5"/>
  <c r="D90" i="5"/>
  <c r="E90" i="5"/>
  <c r="F90" i="5"/>
  <c r="G90" i="5"/>
  <c r="H90" i="5"/>
  <c r="I90" i="5"/>
  <c r="J90" i="5"/>
  <c r="K90" i="5"/>
  <c r="L90" i="5"/>
  <c r="M90" i="5"/>
  <c r="N90" i="5"/>
  <c r="O90" i="5"/>
  <c r="P90" i="5"/>
  <c r="Q90" i="5"/>
  <c r="R90" i="5"/>
  <c r="S90" i="5"/>
  <c r="T90" i="5"/>
  <c r="U90" i="5"/>
  <c r="V90" i="5"/>
  <c r="W90" i="5"/>
  <c r="X90" i="5"/>
  <c r="Y90" i="5"/>
  <c r="Z90" i="5"/>
  <c r="AA90" i="5"/>
  <c r="AB90" i="5"/>
  <c r="AC90" i="5"/>
  <c r="AD90" i="5"/>
  <c r="AE90" i="5"/>
  <c r="AF90" i="5"/>
  <c r="AG90" i="5"/>
  <c r="AH90" i="5"/>
  <c r="AK86" i="19"/>
  <c r="AJ86" i="19"/>
  <c r="AI86" i="19"/>
  <c r="AI4" i="19"/>
  <c r="AL86" i="19"/>
  <c r="AK61" i="19"/>
  <c r="AJ61" i="19"/>
  <c r="AI61" i="19"/>
  <c r="AL61" i="19"/>
  <c r="AK60" i="19"/>
  <c r="AJ60" i="19"/>
  <c r="AI60" i="19"/>
  <c r="AL60" i="19"/>
  <c r="AK38" i="19"/>
  <c r="AJ38" i="19"/>
  <c r="AI38" i="19"/>
  <c r="AL38" i="19"/>
  <c r="AK37" i="19"/>
  <c r="AJ37" i="19"/>
  <c r="AI37" i="19"/>
  <c r="AL37" i="19"/>
  <c r="AI36" i="19"/>
  <c r="AL36" i="19"/>
  <c r="AK36" i="19"/>
  <c r="AJ36" i="19"/>
  <c r="AK35" i="19"/>
  <c r="AJ35" i="19"/>
  <c r="AI35" i="19"/>
  <c r="AL35" i="19"/>
  <c r="AI34" i="19"/>
  <c r="AL34" i="19"/>
  <c r="AK34" i="19"/>
  <c r="AJ34" i="19"/>
  <c r="AK33" i="19"/>
  <c r="AJ33" i="19"/>
  <c r="AI33" i="19"/>
  <c r="AL33" i="19"/>
  <c r="AI32" i="19"/>
  <c r="AL32" i="19"/>
  <c r="AK32" i="19"/>
  <c r="AJ32" i="19"/>
  <c r="AK86" i="18"/>
  <c r="AJ86" i="18"/>
  <c r="AI86" i="18"/>
  <c r="AI4" i="18"/>
  <c r="AL86" i="18"/>
  <c r="AK61" i="18"/>
  <c r="AJ61" i="18"/>
  <c r="AI61" i="18"/>
  <c r="AL61" i="18"/>
  <c r="AK39" i="18"/>
  <c r="AJ39" i="18"/>
  <c r="AI39" i="18"/>
  <c r="AL39" i="18"/>
  <c r="AK38" i="18"/>
  <c r="AJ38" i="18"/>
  <c r="AI38" i="18"/>
  <c r="AL38" i="18"/>
  <c r="AK37" i="18"/>
  <c r="AJ37" i="18"/>
  <c r="AI37" i="18"/>
  <c r="AL37" i="18"/>
  <c r="AK36" i="18"/>
  <c r="AJ36" i="18"/>
  <c r="AI36" i="18"/>
  <c r="AL36" i="18"/>
  <c r="AK35" i="18"/>
  <c r="AJ35" i="18"/>
  <c r="AI35" i="18"/>
  <c r="AL35" i="18"/>
  <c r="AK34" i="18"/>
  <c r="AJ34" i="18"/>
  <c r="AI34" i="18"/>
  <c r="AL34" i="18"/>
  <c r="AK33" i="18"/>
  <c r="AJ33" i="18"/>
  <c r="AI33" i="18"/>
  <c r="AL33" i="18"/>
  <c r="AK32" i="18"/>
  <c r="AJ32" i="18"/>
  <c r="AI32" i="18"/>
  <c r="AL32" i="18"/>
  <c r="AK86" i="17"/>
  <c r="AJ86" i="17"/>
  <c r="AI86" i="17"/>
  <c r="AI4" i="17"/>
  <c r="AL86" i="17"/>
  <c r="AK85" i="17"/>
  <c r="AJ85" i="17"/>
  <c r="AI85" i="17"/>
  <c r="AL85" i="17"/>
  <c r="AK84" i="17"/>
  <c r="AJ84" i="17"/>
  <c r="AI84" i="17"/>
  <c r="AL84" i="17"/>
  <c r="AK41" i="17"/>
  <c r="AJ41" i="17"/>
  <c r="AI41" i="17"/>
  <c r="AL41" i="17"/>
  <c r="AK40" i="17"/>
  <c r="AJ40" i="17"/>
  <c r="AI40" i="17"/>
  <c r="AL40" i="17"/>
  <c r="AK36" i="17"/>
  <c r="AJ36" i="17"/>
  <c r="AI36" i="17"/>
  <c r="AL36" i="17"/>
  <c r="AK35" i="17"/>
  <c r="AJ35" i="17"/>
  <c r="AI35" i="17"/>
  <c r="AL35" i="17"/>
  <c r="AK34" i="17"/>
  <c r="AJ34" i="17"/>
  <c r="AI34" i="17"/>
  <c r="AL34" i="17"/>
  <c r="AK33" i="17"/>
  <c r="AJ33" i="17"/>
  <c r="AI33" i="17"/>
  <c r="AL33" i="17"/>
  <c r="AK32" i="17"/>
  <c r="AJ32" i="17"/>
  <c r="AI32" i="17"/>
  <c r="AL32" i="17"/>
  <c r="AK86" i="16"/>
  <c r="AJ86" i="16"/>
  <c r="AI86" i="16"/>
  <c r="AL86" i="16"/>
  <c r="AK85" i="16"/>
  <c r="AJ85" i="16"/>
  <c r="AI85" i="16"/>
  <c r="AL85" i="16"/>
  <c r="AK84" i="16"/>
  <c r="AJ84" i="16"/>
  <c r="AI84" i="16"/>
  <c r="AL84" i="16"/>
  <c r="AK38" i="16"/>
  <c r="AJ38" i="16"/>
  <c r="AI38" i="16"/>
  <c r="AL38" i="16"/>
  <c r="AK37" i="16"/>
  <c r="AJ37" i="16"/>
  <c r="AI37" i="16"/>
  <c r="AL37" i="16"/>
  <c r="AK36" i="16"/>
  <c r="AJ36" i="16"/>
  <c r="AI36" i="16"/>
  <c r="AL36" i="16"/>
  <c r="AK35" i="16"/>
  <c r="AJ35" i="16"/>
  <c r="AI35" i="16"/>
  <c r="AL35" i="16"/>
  <c r="AK34" i="16"/>
  <c r="AJ34" i="16"/>
  <c r="AI34" i="16"/>
  <c r="AL34" i="16"/>
  <c r="AK33" i="16"/>
  <c r="AJ33" i="16"/>
  <c r="AI33" i="16"/>
  <c r="AL33" i="16"/>
  <c r="AK32" i="16"/>
  <c r="AJ32" i="16"/>
  <c r="AI32" i="16"/>
  <c r="AL32" i="16"/>
  <c r="AK86" i="15"/>
  <c r="AJ86" i="15"/>
  <c r="AI86" i="15"/>
  <c r="AI4" i="15"/>
  <c r="AL86" i="15"/>
  <c r="AI85" i="15"/>
  <c r="AL85" i="15"/>
  <c r="AK85" i="15"/>
  <c r="AJ85" i="15"/>
  <c r="AK84" i="15"/>
  <c r="AJ84" i="15"/>
  <c r="AI84" i="15"/>
  <c r="AL84" i="15"/>
  <c r="AI38" i="15"/>
  <c r="AL38" i="15"/>
  <c r="AK38" i="15"/>
  <c r="AJ38" i="15"/>
  <c r="AK37" i="15"/>
  <c r="AJ37" i="15"/>
  <c r="AI37" i="15"/>
  <c r="AL37" i="15"/>
  <c r="AI36" i="15"/>
  <c r="AL36" i="15"/>
  <c r="AK36" i="15"/>
  <c r="AJ36" i="15"/>
  <c r="AK35" i="15"/>
  <c r="AJ35" i="15"/>
  <c r="AI35" i="15"/>
  <c r="AL35" i="15"/>
  <c r="AI34" i="15"/>
  <c r="AL34" i="15"/>
  <c r="AK34" i="15"/>
  <c r="AJ34" i="15"/>
  <c r="AK33" i="15"/>
  <c r="AJ33" i="15"/>
  <c r="AI33" i="15"/>
  <c r="AL33" i="15"/>
  <c r="AI32" i="15"/>
  <c r="AL32" i="15"/>
  <c r="AK32" i="15"/>
  <c r="AJ32" i="15"/>
  <c r="AK86" i="14"/>
  <c r="AJ86" i="14"/>
  <c r="AI86" i="14"/>
  <c r="AI4" i="14"/>
  <c r="AL86" i="14"/>
  <c r="AK85" i="14"/>
  <c r="AJ85" i="14"/>
  <c r="AI85" i="14"/>
  <c r="AL85" i="14"/>
  <c r="AK84" i="14"/>
  <c r="AJ84" i="14"/>
  <c r="AI84" i="14"/>
  <c r="AL84" i="14"/>
  <c r="AK38" i="14"/>
  <c r="AJ38" i="14"/>
  <c r="AI38" i="14"/>
  <c r="AL38" i="14"/>
  <c r="AK37" i="14"/>
  <c r="AJ37" i="14"/>
  <c r="AI37" i="14"/>
  <c r="AL37" i="14"/>
  <c r="AK36" i="14"/>
  <c r="AJ36" i="14"/>
  <c r="AI36" i="14"/>
  <c r="AL36" i="14"/>
  <c r="AK35" i="14"/>
  <c r="AJ35" i="14"/>
  <c r="AI35" i="14"/>
  <c r="AL35" i="14"/>
  <c r="AK34" i="14"/>
  <c r="AJ34" i="14"/>
  <c r="AI34" i="14"/>
  <c r="AL34" i="14"/>
  <c r="AK33" i="14"/>
  <c r="AJ33" i="14"/>
  <c r="AI33" i="14"/>
  <c r="AL33" i="14"/>
  <c r="AK32" i="14"/>
  <c r="AJ32" i="14"/>
  <c r="AI32" i="14"/>
  <c r="AL32" i="14"/>
  <c r="AO8"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E130" i="13"/>
  <c r="C130" i="13"/>
  <c r="B130" i="13"/>
  <c r="AK86" i="13"/>
  <c r="AJ86" i="13"/>
  <c r="AI86" i="13"/>
  <c r="AI4" i="13"/>
  <c r="AL86" i="13"/>
  <c r="AI85" i="13"/>
  <c r="AL85" i="13"/>
  <c r="AK85" i="13"/>
  <c r="AJ85" i="13"/>
  <c r="AK81" i="13"/>
  <c r="AJ81" i="13"/>
  <c r="AI81" i="13"/>
  <c r="AL81" i="13"/>
  <c r="AI38" i="13"/>
  <c r="AL38" i="13"/>
  <c r="AK38" i="13"/>
  <c r="AJ38" i="13"/>
  <c r="AK37" i="13"/>
  <c r="AJ37" i="13"/>
  <c r="AI37" i="13"/>
  <c r="AL37" i="13"/>
  <c r="AI36" i="13"/>
  <c r="AL36" i="13"/>
  <c r="AK36" i="13"/>
  <c r="AJ36" i="13"/>
  <c r="AK35" i="13"/>
  <c r="AJ35" i="13"/>
  <c r="AI35" i="13"/>
  <c r="AL35" i="13"/>
  <c r="AI34" i="13"/>
  <c r="AL34" i="13"/>
  <c r="AK34" i="13"/>
  <c r="AJ34" i="13"/>
  <c r="AK33" i="13"/>
  <c r="AJ33" i="13"/>
  <c r="AI33" i="13"/>
  <c r="AL33" i="13"/>
  <c r="AI32" i="13"/>
  <c r="AL32" i="13"/>
  <c r="AK32" i="13"/>
  <c r="AJ32" i="13"/>
  <c r="AK86" i="12"/>
  <c r="AJ86" i="12"/>
  <c r="AI86" i="12"/>
  <c r="AI4" i="12"/>
  <c r="AL86" i="12"/>
  <c r="AK82" i="12"/>
  <c r="AJ82" i="12"/>
  <c r="AI82" i="12"/>
  <c r="AL82" i="12"/>
  <c r="AK81" i="12"/>
  <c r="AJ81" i="12"/>
  <c r="AI81" i="12"/>
  <c r="AL81" i="12"/>
  <c r="AK38" i="12"/>
  <c r="AJ38" i="12"/>
  <c r="AI38" i="12"/>
  <c r="AL38" i="12"/>
  <c r="AK37" i="12"/>
  <c r="AJ37" i="12"/>
  <c r="AI37" i="12"/>
  <c r="AL37" i="12"/>
  <c r="AK36" i="12"/>
  <c r="AJ36" i="12"/>
  <c r="AI36" i="12"/>
  <c r="AL36" i="12"/>
  <c r="AK35" i="12"/>
  <c r="AJ35" i="12"/>
  <c r="AI35" i="12"/>
  <c r="AL35" i="12"/>
  <c r="AK34" i="12"/>
  <c r="AJ34" i="12"/>
  <c r="AI34" i="12"/>
  <c r="AL34" i="12"/>
  <c r="AK33" i="12"/>
  <c r="AJ33" i="12"/>
  <c r="AI33" i="12"/>
  <c r="AL33" i="12"/>
  <c r="AK32" i="12"/>
  <c r="AJ32" i="12"/>
  <c r="AI32" i="12"/>
  <c r="AL32" i="12"/>
  <c r="AK86" i="11"/>
  <c r="AJ86" i="11"/>
  <c r="AI86" i="11"/>
  <c r="AI4" i="11"/>
  <c r="AL86" i="11"/>
  <c r="AK85" i="11"/>
  <c r="AJ85" i="11"/>
  <c r="AI85" i="11"/>
  <c r="AL85" i="11"/>
  <c r="AK81" i="11"/>
  <c r="AJ81" i="11"/>
  <c r="AI81" i="11"/>
  <c r="AL81" i="11"/>
  <c r="AK38" i="11"/>
  <c r="AJ38" i="11"/>
  <c r="AI38" i="11"/>
  <c r="AL38" i="11"/>
  <c r="AK37" i="11"/>
  <c r="AJ37" i="11"/>
  <c r="AI37" i="11"/>
  <c r="AL37" i="11"/>
  <c r="AK36" i="11"/>
  <c r="AJ36" i="11"/>
  <c r="AI36" i="11"/>
  <c r="AL36" i="11"/>
  <c r="AK35" i="11"/>
  <c r="AJ35" i="11"/>
  <c r="AI35" i="11"/>
  <c r="AL35" i="11"/>
  <c r="AK34" i="11"/>
  <c r="AJ34" i="11"/>
  <c r="AI34" i="11"/>
  <c r="AL34" i="11"/>
  <c r="AK33" i="11"/>
  <c r="AJ33" i="11"/>
  <c r="AI33" i="11"/>
  <c r="AL33" i="11"/>
  <c r="AK32" i="11"/>
  <c r="AJ32" i="11"/>
  <c r="AI32" i="11"/>
  <c r="AL32" i="11"/>
  <c r="AI48" i="10"/>
  <c r="AL48" i="10"/>
  <c r="AK48" i="10"/>
  <c r="AJ48" i="10"/>
  <c r="AK47" i="10"/>
  <c r="AJ47" i="10"/>
  <c r="AI47" i="10"/>
  <c r="AL47" i="10"/>
  <c r="AI35" i="10"/>
  <c r="AL35" i="10"/>
  <c r="AK35" i="10"/>
  <c r="AJ35" i="10"/>
  <c r="AK34" i="10"/>
  <c r="AJ34" i="10"/>
  <c r="AI34" i="10"/>
  <c r="AL34" i="10"/>
  <c r="AI33" i="10"/>
  <c r="AL33" i="10"/>
  <c r="AK33" i="10"/>
  <c r="AJ33" i="10"/>
  <c r="AK32" i="10"/>
  <c r="AJ32" i="10"/>
  <c r="AI32" i="10"/>
  <c r="AL32" i="10"/>
  <c r="AI31" i="10"/>
  <c r="AL31" i="10"/>
  <c r="AK31" i="10"/>
  <c r="AJ31" i="10"/>
  <c r="AK40" i="9"/>
  <c r="AJ40" i="9"/>
  <c r="AI40" i="9"/>
  <c r="AL40" i="9"/>
  <c r="AI39" i="9"/>
  <c r="AL39" i="9"/>
  <c r="AK39" i="9"/>
  <c r="AJ39" i="9"/>
  <c r="AI38" i="9"/>
  <c r="AL38" i="9"/>
  <c r="AK38" i="9"/>
  <c r="AJ38" i="9"/>
  <c r="AI37" i="9"/>
  <c r="AL37" i="9"/>
  <c r="AK37" i="9"/>
  <c r="AJ37" i="9"/>
  <c r="AI36" i="9"/>
  <c r="AL36" i="9"/>
  <c r="AK36" i="9"/>
  <c r="AJ36" i="9"/>
  <c r="AI35" i="9"/>
  <c r="AL35" i="9"/>
  <c r="AK35" i="9"/>
  <c r="AJ35" i="9"/>
  <c r="AI34" i="9"/>
  <c r="AL34" i="9"/>
  <c r="AK34" i="9"/>
  <c r="AJ34" i="9"/>
  <c r="AI33" i="9"/>
  <c r="AL33" i="9"/>
  <c r="AK33" i="9"/>
  <c r="AJ33" i="9"/>
  <c r="AI32" i="9"/>
  <c r="AL32" i="9"/>
  <c r="AK32" i="9"/>
  <c r="AJ32" i="9"/>
  <c r="AI31" i="9"/>
  <c r="AL31" i="9"/>
  <c r="AK31" i="9"/>
  <c r="AJ31" i="9"/>
  <c r="AO8" i="5"/>
  <c r="D100" i="5"/>
  <c r="D101" i="5"/>
  <c r="D102" i="5"/>
  <c r="D103" i="5"/>
  <c r="AK36" i="5"/>
  <c r="AJ36" i="5"/>
  <c r="AI36" i="5"/>
  <c r="AK35" i="5"/>
  <c r="AJ35" i="5"/>
  <c r="AI35" i="5"/>
  <c r="AK34" i="5"/>
  <c r="AJ34" i="5"/>
  <c r="AI34" i="5"/>
  <c r="AK33" i="5"/>
  <c r="AJ33" i="5"/>
  <c r="AI33" i="5"/>
  <c r="AK32" i="5"/>
  <c r="AJ32" i="5"/>
  <c r="AI32" i="5"/>
  <c r="AH90" i="19"/>
  <c r="AG90" i="19"/>
  <c r="AF90" i="19"/>
  <c r="AE90" i="19"/>
  <c r="AD90" i="19"/>
  <c r="AC90" i="19"/>
  <c r="AB90" i="19"/>
  <c r="AA90" i="19"/>
  <c r="Z90" i="19"/>
  <c r="Y90" i="19"/>
  <c r="X90" i="19"/>
  <c r="W90" i="19"/>
  <c r="V90" i="19"/>
  <c r="U90" i="19"/>
  <c r="T90" i="19"/>
  <c r="S90" i="19"/>
  <c r="R90" i="19"/>
  <c r="Q90" i="19"/>
  <c r="P90" i="19"/>
  <c r="O90" i="19"/>
  <c r="N90" i="19"/>
  <c r="M90" i="19"/>
  <c r="L90" i="19"/>
  <c r="K90" i="19"/>
  <c r="J90" i="19"/>
  <c r="I90" i="19"/>
  <c r="H90" i="19"/>
  <c r="G90" i="19"/>
  <c r="F90" i="19"/>
  <c r="E90" i="19"/>
  <c r="D90" i="19"/>
  <c r="AH89" i="19"/>
  <c r="AG89" i="19"/>
  <c r="AF89" i="19"/>
  <c r="AE89" i="19"/>
  <c r="AD89" i="19"/>
  <c r="AC89" i="19"/>
  <c r="AB89" i="19"/>
  <c r="AA89" i="19"/>
  <c r="Z89" i="19"/>
  <c r="Y89" i="19"/>
  <c r="X89" i="19"/>
  <c r="W89" i="19"/>
  <c r="V89" i="19"/>
  <c r="U89" i="19"/>
  <c r="T89" i="19"/>
  <c r="S89" i="19"/>
  <c r="R89" i="19"/>
  <c r="Q89" i="19"/>
  <c r="P89" i="19"/>
  <c r="O89" i="19"/>
  <c r="N89" i="19"/>
  <c r="M89" i="19"/>
  <c r="L89" i="19"/>
  <c r="K89" i="19"/>
  <c r="J89" i="19"/>
  <c r="I89" i="19"/>
  <c r="H89" i="19"/>
  <c r="G89" i="19"/>
  <c r="F89" i="19"/>
  <c r="E89" i="19"/>
  <c r="D89" i="19"/>
  <c r="AH88" i="19"/>
  <c r="AG88" i="19"/>
  <c r="AF88" i="19"/>
  <c r="AE88" i="19"/>
  <c r="AD88" i="19"/>
  <c r="AC88" i="19"/>
  <c r="AB88" i="19"/>
  <c r="AA88" i="19"/>
  <c r="Z88" i="19"/>
  <c r="Y88" i="19"/>
  <c r="X88" i="19"/>
  <c r="W88" i="19"/>
  <c r="V88" i="19"/>
  <c r="U88" i="19"/>
  <c r="T88" i="19"/>
  <c r="S88" i="19"/>
  <c r="R88" i="19"/>
  <c r="Q88" i="19"/>
  <c r="P88" i="19"/>
  <c r="O88" i="19"/>
  <c r="N88" i="19"/>
  <c r="M88" i="19"/>
  <c r="L88" i="19"/>
  <c r="K88" i="19"/>
  <c r="J88" i="19"/>
  <c r="I88" i="19"/>
  <c r="H88" i="19"/>
  <c r="G88" i="19"/>
  <c r="F88" i="19"/>
  <c r="E88" i="19"/>
  <c r="D88" i="19"/>
  <c r="AK87" i="19"/>
  <c r="AJ87" i="19"/>
  <c r="AI87" i="19"/>
  <c r="AK31" i="19"/>
  <c r="AJ31" i="19"/>
  <c r="AI31" i="19"/>
  <c r="AK30" i="19"/>
  <c r="AJ30" i="19"/>
  <c r="AI30" i="19"/>
  <c r="AK29" i="19"/>
  <c r="AJ29" i="19"/>
  <c r="AI29" i="19"/>
  <c r="AK28" i="19"/>
  <c r="AJ28" i="19"/>
  <c r="AI28" i="19"/>
  <c r="AK27" i="19"/>
  <c r="AJ27" i="19"/>
  <c r="AI27" i="19"/>
  <c r="AK26" i="19"/>
  <c r="AJ26" i="19"/>
  <c r="AI26" i="19"/>
  <c r="AK25" i="19"/>
  <c r="AJ25" i="19"/>
  <c r="AI25" i="19"/>
  <c r="AK24" i="19"/>
  <c r="AJ24" i="19"/>
  <c r="AI24" i="19"/>
  <c r="AK23" i="19"/>
  <c r="AJ23" i="19"/>
  <c r="AI23" i="19"/>
  <c r="AK22" i="19"/>
  <c r="AJ22" i="19"/>
  <c r="AI22" i="19"/>
  <c r="AK21" i="19"/>
  <c r="AJ21" i="19"/>
  <c r="AI21" i="19"/>
  <c r="AK20" i="19"/>
  <c r="AJ20" i="19"/>
  <c r="AI20" i="19"/>
  <c r="AI19" i="19"/>
  <c r="AL19" i="19"/>
  <c r="AK19" i="19"/>
  <c r="AJ19" i="19"/>
  <c r="AK18" i="19"/>
  <c r="AJ18" i="19"/>
  <c r="AI18" i="19"/>
  <c r="AL18" i="19"/>
  <c r="AK17" i="19"/>
  <c r="AJ17" i="19"/>
  <c r="AI17" i="19"/>
  <c r="AK16" i="19"/>
  <c r="AJ16" i="19"/>
  <c r="AI16" i="19"/>
  <c r="AK15" i="19"/>
  <c r="AJ15" i="19"/>
  <c r="AI15" i="19"/>
  <c r="AK14" i="19"/>
  <c r="AJ14" i="19"/>
  <c r="AI14" i="19"/>
  <c r="AK13" i="19"/>
  <c r="AJ13" i="19"/>
  <c r="AI13" i="19"/>
  <c r="AK12" i="19"/>
  <c r="AJ12" i="19"/>
  <c r="AI12" i="19"/>
  <c r="AK11" i="19"/>
  <c r="AJ11" i="19"/>
  <c r="AI11" i="19"/>
  <c r="AL11" i="19"/>
  <c r="AK10" i="19"/>
  <c r="AJ10" i="19"/>
  <c r="AI10" i="19"/>
  <c r="AK9" i="19"/>
  <c r="AJ9" i="19"/>
  <c r="AI9" i="19"/>
  <c r="AO8" i="19"/>
  <c r="D100" i="19"/>
  <c r="E100" i="19"/>
  <c r="C100" i="19"/>
  <c r="B100" i="19"/>
  <c r="F100" i="19"/>
  <c r="AK8" i="19"/>
  <c r="AJ8" i="19"/>
  <c r="AI8" i="19"/>
  <c r="AL8" i="19"/>
  <c r="C8" i="19"/>
  <c r="B8" i="19"/>
  <c r="B2" i="19"/>
  <c r="AH90" i="18"/>
  <c r="AG90" i="18"/>
  <c r="AF90" i="18"/>
  <c r="AE90" i="18"/>
  <c r="AD90" i="18"/>
  <c r="AC90" i="18"/>
  <c r="AB90" i="18"/>
  <c r="AA90" i="18"/>
  <c r="Z90" i="18"/>
  <c r="Y90" i="18"/>
  <c r="X90" i="18"/>
  <c r="W90" i="18"/>
  <c r="V90" i="18"/>
  <c r="U90" i="18"/>
  <c r="T90" i="18"/>
  <c r="S90" i="18"/>
  <c r="R90" i="18"/>
  <c r="Q90" i="18"/>
  <c r="P90" i="18"/>
  <c r="O90" i="18"/>
  <c r="N90" i="18"/>
  <c r="M90" i="18"/>
  <c r="L90" i="18"/>
  <c r="K90" i="18"/>
  <c r="J90" i="18"/>
  <c r="I90" i="18"/>
  <c r="H90" i="18"/>
  <c r="G90" i="18"/>
  <c r="F90" i="18"/>
  <c r="E90" i="18"/>
  <c r="D90" i="18"/>
  <c r="AH89" i="18"/>
  <c r="AG89" i="18"/>
  <c r="AF89" i="18"/>
  <c r="AE89" i="18"/>
  <c r="AD89" i="18"/>
  <c r="AC89" i="18"/>
  <c r="AB89" i="18"/>
  <c r="AA89" i="18"/>
  <c r="Z89" i="18"/>
  <c r="Y89" i="18"/>
  <c r="X89" i="18"/>
  <c r="W89" i="18"/>
  <c r="V89" i="18"/>
  <c r="U89" i="18"/>
  <c r="T89" i="18"/>
  <c r="S89" i="18"/>
  <c r="R89" i="18"/>
  <c r="Q89" i="18"/>
  <c r="P89" i="18"/>
  <c r="O89" i="18"/>
  <c r="N89" i="18"/>
  <c r="M89" i="18"/>
  <c r="L89" i="18"/>
  <c r="K89" i="18"/>
  <c r="J89" i="18"/>
  <c r="I89" i="18"/>
  <c r="H89" i="18"/>
  <c r="G89" i="18"/>
  <c r="F89" i="18"/>
  <c r="E89" i="18"/>
  <c r="D89" i="18"/>
  <c r="AH88" i="18"/>
  <c r="AG88" i="18"/>
  <c r="AF88" i="18"/>
  <c r="AE88" i="18"/>
  <c r="AD88" i="18"/>
  <c r="AC88" i="18"/>
  <c r="AB88" i="18"/>
  <c r="AA88" i="18"/>
  <c r="Z88" i="18"/>
  <c r="Y88" i="18"/>
  <c r="X88" i="18"/>
  <c r="W88" i="18"/>
  <c r="V88" i="18"/>
  <c r="U88" i="18"/>
  <c r="T88" i="18"/>
  <c r="S88" i="18"/>
  <c r="R88" i="18"/>
  <c r="Q88" i="18"/>
  <c r="P88" i="18"/>
  <c r="O88" i="18"/>
  <c r="N88" i="18"/>
  <c r="M88" i="18"/>
  <c r="L88" i="18"/>
  <c r="K88" i="18"/>
  <c r="J88" i="18"/>
  <c r="I88" i="18"/>
  <c r="H88" i="18"/>
  <c r="G88" i="18"/>
  <c r="F88" i="18"/>
  <c r="E88" i="18"/>
  <c r="D88" i="18"/>
  <c r="AK87" i="18"/>
  <c r="AJ87" i="18"/>
  <c r="AI87" i="18"/>
  <c r="AK31" i="18"/>
  <c r="AJ31" i="18"/>
  <c r="AI31" i="18"/>
  <c r="AI30" i="18"/>
  <c r="AL30" i="18"/>
  <c r="AK30" i="18"/>
  <c r="AJ30" i="18"/>
  <c r="AK29" i="18"/>
  <c r="AJ29" i="18"/>
  <c r="AI29" i="18"/>
  <c r="AK28" i="18"/>
  <c r="AJ28" i="18"/>
  <c r="AI28" i="18"/>
  <c r="AK27" i="18"/>
  <c r="AJ27" i="18"/>
  <c r="AI27" i="18"/>
  <c r="AK26" i="18"/>
  <c r="AJ26" i="18"/>
  <c r="AI26" i="18"/>
  <c r="AL26" i="18"/>
  <c r="AK25" i="18"/>
  <c r="AJ25" i="18"/>
  <c r="AI25" i="18"/>
  <c r="AK24" i="18"/>
  <c r="AJ24" i="18"/>
  <c r="AI24" i="18"/>
  <c r="AL24" i="18"/>
  <c r="AK23" i="18"/>
  <c r="AJ23" i="18"/>
  <c r="AI23" i="18"/>
  <c r="AI22" i="18"/>
  <c r="AL22" i="18"/>
  <c r="AK22" i="18"/>
  <c r="AJ22" i="18"/>
  <c r="AK21" i="18"/>
  <c r="AJ21" i="18"/>
  <c r="AI21" i="18"/>
  <c r="AK20" i="18"/>
  <c r="AJ20" i="18"/>
  <c r="AI20" i="18"/>
  <c r="AK19" i="18"/>
  <c r="AJ19" i="18"/>
  <c r="AI19" i="18"/>
  <c r="AK18" i="18"/>
  <c r="AJ18" i="18"/>
  <c r="AI18" i="18"/>
  <c r="AL18" i="18"/>
  <c r="AK17" i="18"/>
  <c r="AJ17" i="18"/>
  <c r="AI17" i="18"/>
  <c r="AK16" i="18"/>
  <c r="AJ16" i="18"/>
  <c r="AI16" i="18"/>
  <c r="AL16" i="18"/>
  <c r="AK15" i="18"/>
  <c r="AJ15" i="18"/>
  <c r="AI15" i="18"/>
  <c r="AI14" i="18"/>
  <c r="AL14" i="18"/>
  <c r="AK14" i="18"/>
  <c r="AJ14" i="18"/>
  <c r="AK13" i="18"/>
  <c r="AJ13" i="18"/>
  <c r="AI13" i="18"/>
  <c r="AK12" i="18"/>
  <c r="AJ12" i="18"/>
  <c r="AI12" i="18"/>
  <c r="AK11" i="18"/>
  <c r="AJ11" i="18"/>
  <c r="AI11" i="18"/>
  <c r="AK10" i="18"/>
  <c r="AJ10" i="18"/>
  <c r="AI10" i="18"/>
  <c r="AL10" i="18"/>
  <c r="AK9" i="18"/>
  <c r="AJ9" i="18"/>
  <c r="AI9" i="18"/>
  <c r="AO8" i="18"/>
  <c r="D100" i="18"/>
  <c r="E100" i="18"/>
  <c r="C100" i="18"/>
  <c r="B100" i="18"/>
  <c r="F100" i="18"/>
  <c r="AK8" i="18"/>
  <c r="AJ8" i="18"/>
  <c r="AI8" i="18"/>
  <c r="AL8" i="18"/>
  <c r="C8" i="18"/>
  <c r="B8" i="18"/>
  <c r="B2" i="18"/>
  <c r="AH90" i="17"/>
  <c r="AG90" i="17"/>
  <c r="AF90" i="17"/>
  <c r="AE90" i="17"/>
  <c r="AD90" i="17"/>
  <c r="AC90" i="17"/>
  <c r="AB90" i="17"/>
  <c r="AA90" i="17"/>
  <c r="Z90" i="17"/>
  <c r="Y90" i="17"/>
  <c r="X90" i="17"/>
  <c r="W90" i="17"/>
  <c r="V90" i="17"/>
  <c r="U90" i="17"/>
  <c r="T90" i="17"/>
  <c r="S90" i="17"/>
  <c r="R90" i="17"/>
  <c r="Q90" i="17"/>
  <c r="P90" i="17"/>
  <c r="O90" i="17"/>
  <c r="N90" i="17"/>
  <c r="M90" i="17"/>
  <c r="L90" i="17"/>
  <c r="K90" i="17"/>
  <c r="J90" i="17"/>
  <c r="I90" i="17"/>
  <c r="H90" i="17"/>
  <c r="G90" i="17"/>
  <c r="F90" i="17"/>
  <c r="E90" i="17"/>
  <c r="D90" i="17"/>
  <c r="AH89" i="17"/>
  <c r="AG89" i="17"/>
  <c r="AF89" i="17"/>
  <c r="AE89" i="17"/>
  <c r="AD89" i="17"/>
  <c r="AC89" i="17"/>
  <c r="AB89" i="17"/>
  <c r="AA89" i="17"/>
  <c r="Z89" i="17"/>
  <c r="Y89" i="17"/>
  <c r="X89" i="17"/>
  <c r="W89" i="17"/>
  <c r="V89" i="17"/>
  <c r="U89" i="17"/>
  <c r="T89" i="17"/>
  <c r="S89" i="17"/>
  <c r="R89" i="17"/>
  <c r="Q89" i="17"/>
  <c r="P89" i="17"/>
  <c r="O89" i="17"/>
  <c r="N89" i="17"/>
  <c r="M89" i="17"/>
  <c r="L89" i="17"/>
  <c r="K89" i="17"/>
  <c r="J89" i="17"/>
  <c r="I89" i="17"/>
  <c r="H89" i="17"/>
  <c r="G89" i="17"/>
  <c r="F89" i="17"/>
  <c r="E89" i="17"/>
  <c r="D89" i="17"/>
  <c r="AH88" i="17"/>
  <c r="AG88" i="17"/>
  <c r="AF88" i="17"/>
  <c r="AE88" i="17"/>
  <c r="AD88" i="17"/>
  <c r="AC88" i="17"/>
  <c r="AB88" i="17"/>
  <c r="AA88" i="17"/>
  <c r="Z88" i="17"/>
  <c r="Y88" i="17"/>
  <c r="X88" i="17"/>
  <c r="W88" i="17"/>
  <c r="V88" i="17"/>
  <c r="U88" i="17"/>
  <c r="T88" i="17"/>
  <c r="S88" i="17"/>
  <c r="R88" i="17"/>
  <c r="Q88" i="17"/>
  <c r="P88" i="17"/>
  <c r="O88" i="17"/>
  <c r="N88" i="17"/>
  <c r="M88" i="17"/>
  <c r="L88" i="17"/>
  <c r="K88" i="17"/>
  <c r="J88" i="17"/>
  <c r="I88" i="17"/>
  <c r="H88" i="17"/>
  <c r="G88" i="17"/>
  <c r="F88" i="17"/>
  <c r="E88" i="17"/>
  <c r="D88" i="17"/>
  <c r="AK87" i="17"/>
  <c r="AJ87" i="17"/>
  <c r="AI87" i="17"/>
  <c r="AK31" i="17"/>
  <c r="AJ31" i="17"/>
  <c r="AI31" i="17"/>
  <c r="AK30" i="17"/>
  <c r="AJ30" i="17"/>
  <c r="AI30" i="17"/>
  <c r="AK29" i="17"/>
  <c r="AJ29" i="17"/>
  <c r="AI29" i="17"/>
  <c r="AK28" i="17"/>
  <c r="AJ28" i="17"/>
  <c r="AI28" i="17"/>
  <c r="AK27" i="17"/>
  <c r="AJ27" i="17"/>
  <c r="AI27" i="17"/>
  <c r="AK26" i="17"/>
  <c r="AJ26" i="17"/>
  <c r="AI26" i="17"/>
  <c r="AK25" i="17"/>
  <c r="AJ25" i="17"/>
  <c r="AI25" i="17"/>
  <c r="AK24" i="17"/>
  <c r="AJ24" i="17"/>
  <c r="AI24" i="17"/>
  <c r="AK23" i="17"/>
  <c r="AJ23" i="17"/>
  <c r="AI23" i="17"/>
  <c r="AK22" i="17"/>
  <c r="AJ22" i="17"/>
  <c r="AI22" i="17"/>
  <c r="AK21" i="17"/>
  <c r="AJ21" i="17"/>
  <c r="AI21" i="17"/>
  <c r="AK20" i="17"/>
  <c r="AJ20" i="17"/>
  <c r="AI20" i="17"/>
  <c r="AK19" i="17"/>
  <c r="AJ19" i="17"/>
  <c r="AI19" i="17"/>
  <c r="AL19" i="17"/>
  <c r="AK18" i="17"/>
  <c r="AJ18" i="17"/>
  <c r="AI18" i="17"/>
  <c r="AL18" i="17"/>
  <c r="AK17" i="17"/>
  <c r="AJ17" i="17"/>
  <c r="AI17" i="17"/>
  <c r="AK16" i="17"/>
  <c r="AJ16" i="17"/>
  <c r="AI16" i="17"/>
  <c r="AK15" i="17"/>
  <c r="AJ15" i="17"/>
  <c r="AI15" i="17"/>
  <c r="AK14" i="17"/>
  <c r="AJ14" i="17"/>
  <c r="AI14" i="17"/>
  <c r="AK13" i="17"/>
  <c r="AJ13" i="17"/>
  <c r="AI13" i="17"/>
  <c r="AK12" i="17"/>
  <c r="AJ12" i="17"/>
  <c r="AI12" i="17"/>
  <c r="AK11" i="17"/>
  <c r="AJ11" i="17"/>
  <c r="AI11" i="17"/>
  <c r="AL11" i="17"/>
  <c r="AK10" i="17"/>
  <c r="AJ10" i="17"/>
  <c r="AI10" i="17"/>
  <c r="AK9" i="17"/>
  <c r="AJ9" i="17"/>
  <c r="AI9" i="17"/>
  <c r="AO8" i="17"/>
  <c r="D100" i="17"/>
  <c r="E100" i="17"/>
  <c r="C100" i="17"/>
  <c r="B100" i="17"/>
  <c r="F100" i="17"/>
  <c r="AK8" i="17"/>
  <c r="AJ8" i="17"/>
  <c r="AI8" i="17"/>
  <c r="AL8" i="17"/>
  <c r="C8" i="17"/>
  <c r="B8" i="17"/>
  <c r="AL29" i="17"/>
  <c r="B2" i="17"/>
  <c r="AH90" i="16"/>
  <c r="AG90" i="16"/>
  <c r="AF90" i="16"/>
  <c r="AE90" i="16"/>
  <c r="AD90" i="16"/>
  <c r="AC90" i="16"/>
  <c r="AB90" i="16"/>
  <c r="AA90" i="16"/>
  <c r="Z90" i="16"/>
  <c r="Y90" i="16"/>
  <c r="X90" i="16"/>
  <c r="W90" i="16"/>
  <c r="V90" i="16"/>
  <c r="U90" i="16"/>
  <c r="T90" i="16"/>
  <c r="S90" i="16"/>
  <c r="R90" i="16"/>
  <c r="Q90" i="16"/>
  <c r="P90" i="16"/>
  <c r="O90" i="16"/>
  <c r="N90" i="16"/>
  <c r="M90" i="16"/>
  <c r="L90" i="16"/>
  <c r="K90" i="16"/>
  <c r="J90" i="16"/>
  <c r="I90" i="16"/>
  <c r="H90" i="16"/>
  <c r="G90" i="16"/>
  <c r="F90" i="16"/>
  <c r="E90" i="16"/>
  <c r="D90" i="16"/>
  <c r="AH89" i="16"/>
  <c r="AG89" i="16"/>
  <c r="AF89" i="16"/>
  <c r="AE89" i="16"/>
  <c r="AD89" i="16"/>
  <c r="AC89" i="16"/>
  <c r="AB89" i="16"/>
  <c r="AA89" i="16"/>
  <c r="Z89" i="16"/>
  <c r="Y89" i="16"/>
  <c r="X89" i="16"/>
  <c r="W89" i="16"/>
  <c r="V89" i="16"/>
  <c r="U89" i="16"/>
  <c r="T89" i="16"/>
  <c r="S89" i="16"/>
  <c r="R89" i="16"/>
  <c r="Q89" i="16"/>
  <c r="P89" i="16"/>
  <c r="O89" i="16"/>
  <c r="N89" i="16"/>
  <c r="M89" i="16"/>
  <c r="L89" i="16"/>
  <c r="K89" i="16"/>
  <c r="J89" i="16"/>
  <c r="I89" i="16"/>
  <c r="H89" i="16"/>
  <c r="G89" i="16"/>
  <c r="F89" i="16"/>
  <c r="E89" i="16"/>
  <c r="D89" i="16"/>
  <c r="AH88" i="16"/>
  <c r="AG88" i="16"/>
  <c r="AF88" i="16"/>
  <c r="AE88" i="16"/>
  <c r="AD88" i="16"/>
  <c r="AC88" i="16"/>
  <c r="AB88" i="16"/>
  <c r="AA88" i="16"/>
  <c r="Z88" i="16"/>
  <c r="Y88" i="16"/>
  <c r="X88" i="16"/>
  <c r="W88" i="16"/>
  <c r="V88" i="16"/>
  <c r="U88" i="16"/>
  <c r="T88" i="16"/>
  <c r="S88" i="16"/>
  <c r="R88" i="16"/>
  <c r="Q88" i="16"/>
  <c r="P88" i="16"/>
  <c r="O88" i="16"/>
  <c r="N88" i="16"/>
  <c r="M88" i="16"/>
  <c r="L88" i="16"/>
  <c r="K88" i="16"/>
  <c r="J88" i="16"/>
  <c r="I88" i="16"/>
  <c r="H88" i="16"/>
  <c r="G88" i="16"/>
  <c r="F88" i="16"/>
  <c r="E88" i="16"/>
  <c r="D88" i="16"/>
  <c r="AK87" i="16"/>
  <c r="AJ87" i="16"/>
  <c r="AI87" i="16"/>
  <c r="AK31" i="16"/>
  <c r="AJ31" i="16"/>
  <c r="AI31" i="16"/>
  <c r="AK30" i="16"/>
  <c r="AJ30" i="16"/>
  <c r="AI30" i="16"/>
  <c r="AK29" i="16"/>
  <c r="AJ29" i="16"/>
  <c r="AI29" i="16"/>
  <c r="AK28" i="16"/>
  <c r="AJ28" i="16"/>
  <c r="AI28" i="16"/>
  <c r="AK27" i="16"/>
  <c r="AJ27" i="16"/>
  <c r="AI27" i="16"/>
  <c r="AK26" i="16"/>
  <c r="AJ26" i="16"/>
  <c r="AI26" i="16"/>
  <c r="AK25" i="16"/>
  <c r="AJ25" i="16"/>
  <c r="AI25" i="16"/>
  <c r="AK24" i="16"/>
  <c r="AJ24" i="16"/>
  <c r="AI24" i="16"/>
  <c r="AK23" i="16"/>
  <c r="AJ23" i="16"/>
  <c r="AI23" i="16"/>
  <c r="AK22" i="16"/>
  <c r="AJ22" i="16"/>
  <c r="AI22" i="16"/>
  <c r="AK21" i="16"/>
  <c r="AJ21" i="16"/>
  <c r="AI21" i="16"/>
  <c r="AL21" i="16"/>
  <c r="AK20" i="16"/>
  <c r="AJ20" i="16"/>
  <c r="AI20" i="16"/>
  <c r="AK19" i="16"/>
  <c r="AJ19" i="16"/>
  <c r="AI19" i="16"/>
  <c r="AK18" i="16"/>
  <c r="AJ18" i="16"/>
  <c r="AI18" i="16"/>
  <c r="AK17" i="16"/>
  <c r="AJ17" i="16"/>
  <c r="AI17" i="16"/>
  <c r="AL17" i="16"/>
  <c r="AK16" i="16"/>
  <c r="AJ16" i="16"/>
  <c r="AI16" i="16"/>
  <c r="AI15" i="16"/>
  <c r="AL15" i="16"/>
  <c r="AK15" i="16"/>
  <c r="AJ15" i="16"/>
  <c r="AK14" i="16"/>
  <c r="AJ14" i="16"/>
  <c r="AI14" i="16"/>
  <c r="AL14" i="16"/>
  <c r="AK13" i="16"/>
  <c r="AJ13" i="16"/>
  <c r="AI13" i="16"/>
  <c r="AK12" i="16"/>
  <c r="AJ12" i="16"/>
  <c r="AI12" i="16"/>
  <c r="AK11" i="16"/>
  <c r="AJ11" i="16"/>
  <c r="AI11" i="16"/>
  <c r="AK10" i="16"/>
  <c r="AJ10" i="16"/>
  <c r="AI10" i="16"/>
  <c r="AK9" i="16"/>
  <c r="AJ9" i="16"/>
  <c r="AI9" i="16"/>
  <c r="AO8" i="16"/>
  <c r="D100" i="16"/>
  <c r="D101" i="16"/>
  <c r="AK8" i="16"/>
  <c r="AJ8" i="16"/>
  <c r="AI8" i="16"/>
  <c r="AL8" i="16"/>
  <c r="C8" i="16"/>
  <c r="B8" i="16"/>
  <c r="AL19" i="16"/>
  <c r="B2" i="16"/>
  <c r="AH90" i="15"/>
  <c r="AG90" i="15"/>
  <c r="AF90" i="15"/>
  <c r="AE90" i="15"/>
  <c r="AD90" i="15"/>
  <c r="AC90" i="15"/>
  <c r="AB90" i="15"/>
  <c r="AA90" i="15"/>
  <c r="Z90" i="15"/>
  <c r="Y90" i="15"/>
  <c r="X90" i="15"/>
  <c r="W90" i="15"/>
  <c r="V90" i="15"/>
  <c r="U90" i="15"/>
  <c r="T90" i="15"/>
  <c r="S90" i="15"/>
  <c r="R90" i="15"/>
  <c r="Q90" i="15"/>
  <c r="P90" i="15"/>
  <c r="O90" i="15"/>
  <c r="N90" i="15"/>
  <c r="M90" i="15"/>
  <c r="L90" i="15"/>
  <c r="K90" i="15"/>
  <c r="J90" i="15"/>
  <c r="I90" i="15"/>
  <c r="H90" i="15"/>
  <c r="G90" i="15"/>
  <c r="F90" i="15"/>
  <c r="E90" i="15"/>
  <c r="D90" i="15"/>
  <c r="AH89" i="15"/>
  <c r="AG89" i="15"/>
  <c r="AF89" i="15"/>
  <c r="AE89" i="15"/>
  <c r="AD89" i="15"/>
  <c r="AC89" i="15"/>
  <c r="AB89" i="15"/>
  <c r="AA89" i="15"/>
  <c r="Z89" i="15"/>
  <c r="Y89" i="15"/>
  <c r="X89" i="15"/>
  <c r="W89" i="15"/>
  <c r="V89" i="15"/>
  <c r="U89" i="15"/>
  <c r="T89" i="15"/>
  <c r="S89" i="15"/>
  <c r="R89" i="15"/>
  <c r="Q89" i="15"/>
  <c r="P89" i="15"/>
  <c r="O89" i="15"/>
  <c r="N89" i="15"/>
  <c r="M89" i="15"/>
  <c r="L89" i="15"/>
  <c r="K89" i="15"/>
  <c r="J89" i="15"/>
  <c r="I89" i="15"/>
  <c r="H89" i="15"/>
  <c r="G89" i="15"/>
  <c r="F89" i="15"/>
  <c r="E89" i="15"/>
  <c r="D89" i="15"/>
  <c r="AH88" i="15"/>
  <c r="AG88" i="15"/>
  <c r="AF88" i="15"/>
  <c r="AE88" i="15"/>
  <c r="AD88" i="15"/>
  <c r="AC88" i="15"/>
  <c r="AB88" i="15"/>
  <c r="AA88" i="15"/>
  <c r="Z88" i="15"/>
  <c r="Y88" i="15"/>
  <c r="X88" i="15"/>
  <c r="W88" i="15"/>
  <c r="V88" i="15"/>
  <c r="U88" i="15"/>
  <c r="T88" i="15"/>
  <c r="S88" i="15"/>
  <c r="R88" i="15"/>
  <c r="Q88" i="15"/>
  <c r="P88" i="15"/>
  <c r="O88" i="15"/>
  <c r="N88" i="15"/>
  <c r="M88" i="15"/>
  <c r="L88" i="15"/>
  <c r="K88" i="15"/>
  <c r="J88" i="15"/>
  <c r="I88" i="15"/>
  <c r="H88" i="15"/>
  <c r="G88" i="15"/>
  <c r="F88" i="15"/>
  <c r="E88" i="15"/>
  <c r="D88" i="15"/>
  <c r="AK87" i="15"/>
  <c r="AJ87" i="15"/>
  <c r="AI87" i="15"/>
  <c r="AK31" i="15"/>
  <c r="AJ31" i="15"/>
  <c r="AI31" i="15"/>
  <c r="AK30" i="15"/>
  <c r="AJ30" i="15"/>
  <c r="AI30" i="15"/>
  <c r="AK29" i="15"/>
  <c r="AJ29" i="15"/>
  <c r="AI29" i="15"/>
  <c r="AL29" i="15"/>
  <c r="AK28" i="15"/>
  <c r="AJ28" i="15"/>
  <c r="AI28" i="15"/>
  <c r="AK27" i="15"/>
  <c r="AJ27" i="15"/>
  <c r="AI27" i="15"/>
  <c r="AK26" i="15"/>
  <c r="AJ26" i="15"/>
  <c r="AI26" i="15"/>
  <c r="AK25" i="15"/>
  <c r="AJ25" i="15"/>
  <c r="AI25" i="15"/>
  <c r="AL25" i="15"/>
  <c r="AK24" i="15"/>
  <c r="AJ24" i="15"/>
  <c r="AI24" i="15"/>
  <c r="AK23" i="15"/>
  <c r="AJ23" i="15"/>
  <c r="AI23" i="15"/>
  <c r="AL23" i="15"/>
  <c r="AK22" i="15"/>
  <c r="AJ22" i="15"/>
  <c r="AI22" i="15"/>
  <c r="AL22" i="15"/>
  <c r="AK21" i="15"/>
  <c r="AJ21" i="15"/>
  <c r="AI21" i="15"/>
  <c r="AK20" i="15"/>
  <c r="AJ20" i="15"/>
  <c r="AI20" i="15"/>
  <c r="AK19" i="15"/>
  <c r="AJ19" i="15"/>
  <c r="AI19" i="15"/>
  <c r="AK18" i="15"/>
  <c r="AJ18" i="15"/>
  <c r="AI18" i="15"/>
  <c r="AK17" i="15"/>
  <c r="AJ17" i="15"/>
  <c r="AI17" i="15"/>
  <c r="AK16" i="15"/>
  <c r="AJ16" i="15"/>
  <c r="AI16" i="15"/>
  <c r="AK15" i="15"/>
  <c r="AJ15" i="15"/>
  <c r="AI15" i="15"/>
  <c r="AK14" i="15"/>
  <c r="AJ14" i="15"/>
  <c r="AI14" i="15"/>
  <c r="AK13" i="15"/>
  <c r="AJ13" i="15"/>
  <c r="AI13" i="15"/>
  <c r="AK12" i="15"/>
  <c r="AJ12" i="15"/>
  <c r="AI12" i="15"/>
  <c r="AK11" i="15"/>
  <c r="AJ11" i="15"/>
  <c r="AI11" i="15"/>
  <c r="AK10" i="15"/>
  <c r="AJ10" i="15"/>
  <c r="AI10" i="15"/>
  <c r="AK9" i="15"/>
  <c r="AJ9" i="15"/>
  <c r="AI9" i="15"/>
  <c r="AL9" i="15"/>
  <c r="AO8" i="15"/>
  <c r="D100" i="15"/>
  <c r="D101" i="15"/>
  <c r="AK8" i="15"/>
  <c r="AJ8" i="15"/>
  <c r="AI8" i="15"/>
  <c r="AL8" i="15"/>
  <c r="C8" i="15"/>
  <c r="B8" i="15"/>
  <c r="B2" i="15"/>
  <c r="AH90" i="14"/>
  <c r="AG90" i="14"/>
  <c r="AF90" i="14"/>
  <c r="AE90" i="14"/>
  <c r="AD90" i="14"/>
  <c r="AC90" i="14"/>
  <c r="AB90" i="14"/>
  <c r="AA90" i="14"/>
  <c r="Z90" i="14"/>
  <c r="Y90" i="14"/>
  <c r="X90" i="14"/>
  <c r="W90" i="14"/>
  <c r="V90" i="14"/>
  <c r="U90" i="14"/>
  <c r="T90" i="14"/>
  <c r="S90" i="14"/>
  <c r="R90" i="14"/>
  <c r="Q90" i="14"/>
  <c r="P90" i="14"/>
  <c r="O90" i="14"/>
  <c r="N90" i="14"/>
  <c r="M90" i="14"/>
  <c r="L90" i="14"/>
  <c r="K90" i="14"/>
  <c r="J90" i="14"/>
  <c r="I90" i="14"/>
  <c r="H90" i="14"/>
  <c r="G90" i="14"/>
  <c r="F90" i="14"/>
  <c r="E90" i="14"/>
  <c r="D90" i="14"/>
  <c r="AH89" i="14"/>
  <c r="AG89" i="14"/>
  <c r="AF89" i="14"/>
  <c r="AE89" i="14"/>
  <c r="AD89" i="14"/>
  <c r="AC89" i="14"/>
  <c r="AB89" i="14"/>
  <c r="AA89" i="14"/>
  <c r="Z89" i="14"/>
  <c r="Y89" i="14"/>
  <c r="X89" i="14"/>
  <c r="W89" i="14"/>
  <c r="V89" i="14"/>
  <c r="U89" i="14"/>
  <c r="T89" i="14"/>
  <c r="S89" i="14"/>
  <c r="R89" i="14"/>
  <c r="Q89" i="14"/>
  <c r="P89" i="14"/>
  <c r="O89" i="14"/>
  <c r="N89" i="14"/>
  <c r="M89" i="14"/>
  <c r="L89" i="14"/>
  <c r="K89" i="14"/>
  <c r="J89" i="14"/>
  <c r="I89" i="14"/>
  <c r="H89" i="14"/>
  <c r="G89" i="14"/>
  <c r="F89" i="14"/>
  <c r="E89" i="14"/>
  <c r="D89" i="14"/>
  <c r="AH88" i="14"/>
  <c r="AG88" i="14"/>
  <c r="AF88" i="14"/>
  <c r="AE88" i="14"/>
  <c r="AD88" i="14"/>
  <c r="AC88" i="14"/>
  <c r="AB88" i="14"/>
  <c r="AA88" i="14"/>
  <c r="Z88" i="14"/>
  <c r="Y88" i="14"/>
  <c r="X88" i="14"/>
  <c r="W88" i="14"/>
  <c r="V88" i="14"/>
  <c r="U88" i="14"/>
  <c r="T88" i="14"/>
  <c r="S88" i="14"/>
  <c r="R88" i="14"/>
  <c r="Q88" i="14"/>
  <c r="P88" i="14"/>
  <c r="O88" i="14"/>
  <c r="N88" i="14"/>
  <c r="M88" i="14"/>
  <c r="L88" i="14"/>
  <c r="K88" i="14"/>
  <c r="J88" i="14"/>
  <c r="I88" i="14"/>
  <c r="H88" i="14"/>
  <c r="G88" i="14"/>
  <c r="F88" i="14"/>
  <c r="E88" i="14"/>
  <c r="D88" i="14"/>
  <c r="AK87" i="14"/>
  <c r="AJ87" i="14"/>
  <c r="AI87" i="14"/>
  <c r="AK31" i="14"/>
  <c r="AJ31" i="14"/>
  <c r="AI31" i="14"/>
  <c r="AK30" i="14"/>
  <c r="AJ30" i="14"/>
  <c r="AI30" i="14"/>
  <c r="AK29" i="14"/>
  <c r="AJ29" i="14"/>
  <c r="AI29" i="14"/>
  <c r="AK28" i="14"/>
  <c r="AJ28" i="14"/>
  <c r="AI28" i="14"/>
  <c r="AK27" i="14"/>
  <c r="AJ27" i="14"/>
  <c r="AI27" i="14"/>
  <c r="AK26" i="14"/>
  <c r="AJ26" i="14"/>
  <c r="AI26" i="14"/>
  <c r="AK25" i="14"/>
  <c r="AJ25" i="14"/>
  <c r="AI25" i="14"/>
  <c r="AK24" i="14"/>
  <c r="AJ24" i="14"/>
  <c r="AI24" i="14"/>
  <c r="AK23" i="14"/>
  <c r="AJ23" i="14"/>
  <c r="AI23" i="14"/>
  <c r="AK22" i="14"/>
  <c r="AJ22" i="14"/>
  <c r="AI22" i="14"/>
  <c r="AK21" i="14"/>
  <c r="AJ21" i="14"/>
  <c r="AI21" i="14"/>
  <c r="AK20" i="14"/>
  <c r="AJ20" i="14"/>
  <c r="AI20" i="14"/>
  <c r="AK19" i="14"/>
  <c r="AJ19" i="14"/>
  <c r="AI19" i="14"/>
  <c r="AK18" i="14"/>
  <c r="AJ18" i="14"/>
  <c r="AI18" i="14"/>
  <c r="AK17" i="14"/>
  <c r="AJ17" i="14"/>
  <c r="AI17" i="14"/>
  <c r="AK16" i="14"/>
  <c r="AJ16" i="14"/>
  <c r="AI16" i="14"/>
  <c r="AK15" i="14"/>
  <c r="AJ15" i="14"/>
  <c r="AI15" i="14"/>
  <c r="AK14" i="14"/>
  <c r="AJ14" i="14"/>
  <c r="AI14" i="14"/>
  <c r="AK13" i="14"/>
  <c r="AJ13" i="14"/>
  <c r="AI13" i="14"/>
  <c r="AK12" i="14"/>
  <c r="AJ12" i="14"/>
  <c r="AI12" i="14"/>
  <c r="AK11" i="14"/>
  <c r="AJ11" i="14"/>
  <c r="AI11" i="14"/>
  <c r="AK10" i="14"/>
  <c r="AJ10" i="14"/>
  <c r="AI10" i="14"/>
  <c r="AK9" i="14"/>
  <c r="AJ9" i="14"/>
  <c r="AI9" i="14"/>
  <c r="AO8" i="14"/>
  <c r="D100" i="14"/>
  <c r="D101" i="14"/>
  <c r="AK8" i="14"/>
  <c r="AJ8" i="14"/>
  <c r="AI8" i="14"/>
  <c r="AL8" i="14"/>
  <c r="C8" i="14"/>
  <c r="B8" i="14"/>
  <c r="B2" i="14"/>
  <c r="AH90" i="13"/>
  <c r="AG90" i="13"/>
  <c r="AF90" i="13"/>
  <c r="AE90" i="13"/>
  <c r="AD90" i="13"/>
  <c r="AC90" i="13"/>
  <c r="AB90" i="13"/>
  <c r="AA90" i="13"/>
  <c r="Z90" i="13"/>
  <c r="Y90" i="13"/>
  <c r="X90" i="13"/>
  <c r="W90" i="13"/>
  <c r="V90" i="13"/>
  <c r="U90" i="13"/>
  <c r="T90" i="13"/>
  <c r="S90" i="13"/>
  <c r="R90" i="13"/>
  <c r="Q90" i="13"/>
  <c r="P90" i="13"/>
  <c r="O90" i="13"/>
  <c r="N90" i="13"/>
  <c r="M90" i="13"/>
  <c r="L90" i="13"/>
  <c r="K90" i="13"/>
  <c r="J90" i="13"/>
  <c r="I90" i="13"/>
  <c r="H90" i="13"/>
  <c r="G90" i="13"/>
  <c r="F90" i="13"/>
  <c r="E90" i="13"/>
  <c r="D90" i="13"/>
  <c r="AH89" i="13"/>
  <c r="AG89" i="13"/>
  <c r="AF89" i="13"/>
  <c r="AE89" i="13"/>
  <c r="AD89" i="13"/>
  <c r="AC89" i="13"/>
  <c r="AB89" i="13"/>
  <c r="AA89" i="13"/>
  <c r="Z89" i="13"/>
  <c r="Y89" i="13"/>
  <c r="X89" i="13"/>
  <c r="W89" i="13"/>
  <c r="V89" i="13"/>
  <c r="U89" i="13"/>
  <c r="T89" i="13"/>
  <c r="S89" i="13"/>
  <c r="R89" i="13"/>
  <c r="Q89" i="13"/>
  <c r="P89" i="13"/>
  <c r="O89" i="13"/>
  <c r="N89" i="13"/>
  <c r="M89" i="13"/>
  <c r="L89" i="13"/>
  <c r="K89" i="13"/>
  <c r="J89" i="13"/>
  <c r="I89" i="13"/>
  <c r="H89" i="13"/>
  <c r="G89" i="13"/>
  <c r="F89" i="13"/>
  <c r="E89" i="13"/>
  <c r="D89" i="13"/>
  <c r="AH88" i="13"/>
  <c r="AG88" i="13"/>
  <c r="AF88" i="13"/>
  <c r="AE88" i="13"/>
  <c r="AD88" i="13"/>
  <c r="AC88" i="13"/>
  <c r="AB88" i="13"/>
  <c r="AA88" i="13"/>
  <c r="Z88" i="13"/>
  <c r="Y88" i="13"/>
  <c r="X88" i="13"/>
  <c r="W88" i="13"/>
  <c r="V88" i="13"/>
  <c r="U88" i="13"/>
  <c r="T88" i="13"/>
  <c r="S88" i="13"/>
  <c r="R88" i="13"/>
  <c r="Q88" i="13"/>
  <c r="P88" i="13"/>
  <c r="O88" i="13"/>
  <c r="N88" i="13"/>
  <c r="M88" i="13"/>
  <c r="L88" i="13"/>
  <c r="K88" i="13"/>
  <c r="J88" i="13"/>
  <c r="I88" i="13"/>
  <c r="H88" i="13"/>
  <c r="G88" i="13"/>
  <c r="F88" i="13"/>
  <c r="E88" i="13"/>
  <c r="D88" i="13"/>
  <c r="AK87" i="13"/>
  <c r="AJ87" i="13"/>
  <c r="AI87" i="13"/>
  <c r="AK31" i="13"/>
  <c r="AJ31" i="13"/>
  <c r="AI31" i="13"/>
  <c r="AK30" i="13"/>
  <c r="AJ30" i="13"/>
  <c r="AI30" i="13"/>
  <c r="AK29" i="13"/>
  <c r="AJ29" i="13"/>
  <c r="AI29" i="13"/>
  <c r="AK28" i="13"/>
  <c r="AJ28" i="13"/>
  <c r="AI28" i="13"/>
  <c r="AK27" i="13"/>
  <c r="AJ27" i="13"/>
  <c r="AI27" i="13"/>
  <c r="AK26" i="13"/>
  <c r="AJ26" i="13"/>
  <c r="AI26" i="13"/>
  <c r="AL26" i="13"/>
  <c r="AK25" i="13"/>
  <c r="AJ25" i="13"/>
  <c r="AI25" i="13"/>
  <c r="AK24" i="13"/>
  <c r="AJ24" i="13"/>
  <c r="AI24" i="13"/>
  <c r="AK23" i="13"/>
  <c r="AJ23" i="13"/>
  <c r="AI23" i="13"/>
  <c r="AK22" i="13"/>
  <c r="AJ22" i="13"/>
  <c r="AI22" i="13"/>
  <c r="AK21" i="13"/>
  <c r="AJ21" i="13"/>
  <c r="AI21" i="13"/>
  <c r="AK20" i="13"/>
  <c r="AJ20" i="13"/>
  <c r="AI20" i="13"/>
  <c r="AK19" i="13"/>
  <c r="AJ19" i="13"/>
  <c r="AI19" i="13"/>
  <c r="AK18" i="13"/>
  <c r="AJ18" i="13"/>
  <c r="AI18" i="13"/>
  <c r="AL18" i="13"/>
  <c r="AK17" i="13"/>
  <c r="AJ17" i="13"/>
  <c r="AI17" i="13"/>
  <c r="AK16" i="13"/>
  <c r="AJ16" i="13"/>
  <c r="AI16" i="13"/>
  <c r="AL16" i="13"/>
  <c r="AK15" i="13"/>
  <c r="AJ15" i="13"/>
  <c r="AI15" i="13"/>
  <c r="AK14" i="13"/>
  <c r="AJ14" i="13"/>
  <c r="AI14" i="13"/>
  <c r="AK13" i="13"/>
  <c r="AJ13" i="13"/>
  <c r="AI13" i="13"/>
  <c r="AK12" i="13"/>
  <c r="AJ12" i="13"/>
  <c r="AI12" i="13"/>
  <c r="AL12" i="13"/>
  <c r="AK11" i="13"/>
  <c r="AJ11" i="13"/>
  <c r="AI11" i="13"/>
  <c r="AI10" i="13"/>
  <c r="AL10" i="13"/>
  <c r="AK10" i="13"/>
  <c r="AJ10" i="13"/>
  <c r="AK9" i="13"/>
  <c r="AJ9" i="13"/>
  <c r="AI9" i="13"/>
  <c r="AL9" i="13"/>
  <c r="AI8" i="13"/>
  <c r="AL8" i="13"/>
  <c r="AK8" i="13"/>
  <c r="AJ8" i="13"/>
  <c r="C8" i="13"/>
  <c r="B8" i="13"/>
  <c r="B2" i="13"/>
  <c r="AH90" i="12"/>
  <c r="AG90" i="12"/>
  <c r="AF90" i="12"/>
  <c r="AE90" i="12"/>
  <c r="AD90" i="12"/>
  <c r="AC90" i="12"/>
  <c r="AB90" i="12"/>
  <c r="AA90" i="12"/>
  <c r="Z90" i="12"/>
  <c r="Y90" i="12"/>
  <c r="X90" i="12"/>
  <c r="W90" i="12"/>
  <c r="V90" i="12"/>
  <c r="U90" i="12"/>
  <c r="T90" i="12"/>
  <c r="S90" i="12"/>
  <c r="R90" i="12"/>
  <c r="Q90" i="12"/>
  <c r="P90" i="12"/>
  <c r="O90" i="12"/>
  <c r="N90" i="12"/>
  <c r="M90" i="12"/>
  <c r="L90" i="12"/>
  <c r="K90" i="12"/>
  <c r="J90" i="12"/>
  <c r="I90" i="12"/>
  <c r="H90" i="12"/>
  <c r="G90" i="12"/>
  <c r="F90" i="12"/>
  <c r="E90" i="12"/>
  <c r="D90" i="12"/>
  <c r="AH89" i="12"/>
  <c r="AG89" i="12"/>
  <c r="AF89" i="12"/>
  <c r="AE89" i="12"/>
  <c r="AD89" i="12"/>
  <c r="AC89" i="12"/>
  <c r="AB89" i="12"/>
  <c r="AA89" i="12"/>
  <c r="Z89" i="12"/>
  <c r="Y89" i="12"/>
  <c r="X89" i="12"/>
  <c r="W89" i="12"/>
  <c r="V89" i="12"/>
  <c r="U89" i="12"/>
  <c r="T89" i="12"/>
  <c r="S89" i="12"/>
  <c r="R89" i="12"/>
  <c r="Q89" i="12"/>
  <c r="P89" i="12"/>
  <c r="O89" i="12"/>
  <c r="N89" i="12"/>
  <c r="M89" i="12"/>
  <c r="L89" i="12"/>
  <c r="K89" i="12"/>
  <c r="J89" i="12"/>
  <c r="I89" i="12"/>
  <c r="H89" i="12"/>
  <c r="G89" i="12"/>
  <c r="F89" i="12"/>
  <c r="E89" i="12"/>
  <c r="D89" i="12"/>
  <c r="AH88" i="12"/>
  <c r="AG88" i="12"/>
  <c r="AF88" i="12"/>
  <c r="AE88" i="12"/>
  <c r="AD88" i="12"/>
  <c r="AC88" i="12"/>
  <c r="AB88" i="12"/>
  <c r="AA88" i="12"/>
  <c r="Z88" i="12"/>
  <c r="Y88" i="12"/>
  <c r="X88" i="12"/>
  <c r="W88" i="12"/>
  <c r="V88" i="12"/>
  <c r="U88" i="12"/>
  <c r="T88" i="12"/>
  <c r="S88" i="12"/>
  <c r="R88" i="12"/>
  <c r="Q88" i="12"/>
  <c r="P88" i="12"/>
  <c r="O88" i="12"/>
  <c r="N88" i="12"/>
  <c r="M88" i="12"/>
  <c r="L88" i="12"/>
  <c r="K88" i="12"/>
  <c r="J88" i="12"/>
  <c r="I88" i="12"/>
  <c r="H88" i="12"/>
  <c r="G88" i="12"/>
  <c r="F88" i="12"/>
  <c r="E88" i="12"/>
  <c r="D88" i="12"/>
  <c r="AK87" i="12"/>
  <c r="AJ87" i="12"/>
  <c r="AI87" i="12"/>
  <c r="AK31" i="12"/>
  <c r="AJ31" i="12"/>
  <c r="AI31" i="12"/>
  <c r="AK30" i="12"/>
  <c r="AJ30" i="12"/>
  <c r="AI30" i="12"/>
  <c r="AK29" i="12"/>
  <c r="AJ29" i="12"/>
  <c r="AI29" i="12"/>
  <c r="AK28" i="12"/>
  <c r="AJ28" i="12"/>
  <c r="AI28" i="12"/>
  <c r="AK27" i="12"/>
  <c r="AJ27" i="12"/>
  <c r="AI27" i="12"/>
  <c r="AK26" i="12"/>
  <c r="AJ26" i="12"/>
  <c r="AI26" i="12"/>
  <c r="AK25" i="12"/>
  <c r="AJ25" i="12"/>
  <c r="AI25" i="12"/>
  <c r="AK24" i="12"/>
  <c r="AJ24" i="12"/>
  <c r="AI24" i="12"/>
  <c r="AK23" i="12"/>
  <c r="AJ23" i="12"/>
  <c r="AI23" i="12"/>
  <c r="AK22" i="12"/>
  <c r="AJ22" i="12"/>
  <c r="AI22" i="12"/>
  <c r="AK21" i="12"/>
  <c r="AJ21" i="12"/>
  <c r="AI21" i="12"/>
  <c r="AK20" i="12"/>
  <c r="AJ20" i="12"/>
  <c r="AI20" i="12"/>
  <c r="AK19" i="12"/>
  <c r="AJ19" i="12"/>
  <c r="AI19" i="12"/>
  <c r="AK18" i="12"/>
  <c r="AJ18" i="12"/>
  <c r="AI18" i="12"/>
  <c r="AK17" i="12"/>
  <c r="AJ17" i="12"/>
  <c r="AI17" i="12"/>
  <c r="AK16" i="12"/>
  <c r="AJ16" i="12"/>
  <c r="AI16" i="12"/>
  <c r="AK15" i="12"/>
  <c r="AJ15" i="12"/>
  <c r="AI15" i="12"/>
  <c r="AK14" i="12"/>
  <c r="AJ14" i="12"/>
  <c r="AI14" i="12"/>
  <c r="AK13" i="12"/>
  <c r="AJ13" i="12"/>
  <c r="AI13" i="12"/>
  <c r="AK12" i="12"/>
  <c r="AJ12" i="12"/>
  <c r="AI12" i="12"/>
  <c r="AK11" i="12"/>
  <c r="AJ11" i="12"/>
  <c r="AI11" i="12"/>
  <c r="AK10" i="12"/>
  <c r="AJ10" i="12"/>
  <c r="AI10" i="12"/>
  <c r="AL10" i="12"/>
  <c r="AK9" i="12"/>
  <c r="AJ9" i="12"/>
  <c r="AI9" i="12"/>
  <c r="AO8" i="12"/>
  <c r="D100" i="12"/>
  <c r="E100" i="12"/>
  <c r="C100" i="12"/>
  <c r="B100" i="12"/>
  <c r="F100" i="12"/>
  <c r="AK8" i="12"/>
  <c r="AJ8" i="12"/>
  <c r="AI8" i="12"/>
  <c r="C8" i="12"/>
  <c r="B8" i="12"/>
  <c r="B2" i="12"/>
  <c r="AH90" i="11"/>
  <c r="AG90" i="11"/>
  <c r="AF90" i="11"/>
  <c r="AE90" i="11"/>
  <c r="AD90" i="11"/>
  <c r="AC90" i="11"/>
  <c r="AB90" i="11"/>
  <c r="AA90" i="11"/>
  <c r="Z90" i="11"/>
  <c r="Y90" i="11"/>
  <c r="X90" i="11"/>
  <c r="W90" i="11"/>
  <c r="V90" i="11"/>
  <c r="U90" i="11"/>
  <c r="T90" i="11"/>
  <c r="S90" i="11"/>
  <c r="R90" i="11"/>
  <c r="Q90" i="11"/>
  <c r="P90" i="11"/>
  <c r="O90" i="11"/>
  <c r="N90" i="11"/>
  <c r="M90" i="11"/>
  <c r="L90" i="11"/>
  <c r="K90" i="11"/>
  <c r="J90" i="11"/>
  <c r="I90" i="11"/>
  <c r="H90" i="11"/>
  <c r="G90" i="11"/>
  <c r="F90" i="11"/>
  <c r="E90" i="11"/>
  <c r="D90" i="11"/>
  <c r="AH89" i="11"/>
  <c r="AG89" i="11"/>
  <c r="AF89" i="11"/>
  <c r="AE89" i="11"/>
  <c r="AD89" i="11"/>
  <c r="AC89" i="11"/>
  <c r="AB89" i="11"/>
  <c r="AA89" i="11"/>
  <c r="Z89" i="11"/>
  <c r="Y89" i="11"/>
  <c r="X89" i="11"/>
  <c r="W89" i="11"/>
  <c r="V89" i="11"/>
  <c r="U89" i="11"/>
  <c r="T89" i="11"/>
  <c r="S89" i="11"/>
  <c r="R89" i="11"/>
  <c r="Q89" i="11"/>
  <c r="P89" i="11"/>
  <c r="O89" i="11"/>
  <c r="N89" i="11"/>
  <c r="M89" i="11"/>
  <c r="L89" i="11"/>
  <c r="K89" i="11"/>
  <c r="J89" i="11"/>
  <c r="I89" i="11"/>
  <c r="H89" i="11"/>
  <c r="G89" i="11"/>
  <c r="F89" i="11"/>
  <c r="E89" i="11"/>
  <c r="D89" i="11"/>
  <c r="AH88" i="11"/>
  <c r="AG88" i="11"/>
  <c r="AF88" i="11"/>
  <c r="AE88" i="11"/>
  <c r="AD88" i="11"/>
  <c r="AC88" i="11"/>
  <c r="AB88" i="11"/>
  <c r="AA88" i="11"/>
  <c r="Z88" i="11"/>
  <c r="Y88" i="11"/>
  <c r="X88" i="11"/>
  <c r="W88" i="11"/>
  <c r="V88" i="11"/>
  <c r="U88" i="11"/>
  <c r="T88" i="11"/>
  <c r="S88" i="11"/>
  <c r="R88" i="11"/>
  <c r="Q88" i="11"/>
  <c r="P88" i="11"/>
  <c r="O88" i="11"/>
  <c r="N88" i="11"/>
  <c r="M88" i="11"/>
  <c r="L88" i="11"/>
  <c r="K88" i="11"/>
  <c r="J88" i="11"/>
  <c r="I88" i="11"/>
  <c r="H88" i="11"/>
  <c r="G88" i="11"/>
  <c r="F88" i="11"/>
  <c r="E88" i="11"/>
  <c r="D88" i="11"/>
  <c r="AK87" i="11"/>
  <c r="AJ87" i="11"/>
  <c r="AI87" i="11"/>
  <c r="AK31" i="11"/>
  <c r="AJ31" i="11"/>
  <c r="AI31" i="11"/>
  <c r="AK30" i="11"/>
  <c r="AJ30" i="11"/>
  <c r="AI30" i="11"/>
  <c r="AK29" i="11"/>
  <c r="AJ29" i="11"/>
  <c r="AI29" i="11"/>
  <c r="AK28" i="11"/>
  <c r="AJ28" i="11"/>
  <c r="AI28" i="11"/>
  <c r="AK27" i="11"/>
  <c r="AJ27" i="11"/>
  <c r="AI27" i="11"/>
  <c r="AL27" i="11"/>
  <c r="AK26" i="11"/>
  <c r="AJ26" i="11"/>
  <c r="AI26" i="11"/>
  <c r="AK25" i="11"/>
  <c r="AJ25" i="11"/>
  <c r="AI25" i="11"/>
  <c r="AK24" i="11"/>
  <c r="AJ24" i="11"/>
  <c r="AI24" i="11"/>
  <c r="AK23" i="11"/>
  <c r="AJ23" i="11"/>
  <c r="AI23" i="11"/>
  <c r="AK22" i="11"/>
  <c r="AJ22" i="11"/>
  <c r="AI22" i="11"/>
  <c r="AK21" i="11"/>
  <c r="AJ21" i="11"/>
  <c r="AI21" i="11"/>
  <c r="AK20" i="11"/>
  <c r="AJ20" i="11"/>
  <c r="AI20" i="11"/>
  <c r="AK19" i="11"/>
  <c r="AJ19" i="11"/>
  <c r="AI19" i="11"/>
  <c r="AL19" i="11"/>
  <c r="AK18" i="11"/>
  <c r="AJ18" i="11"/>
  <c r="AI18" i="11"/>
  <c r="AL18" i="11"/>
  <c r="AK17" i="11"/>
  <c r="AJ17" i="11"/>
  <c r="AI17" i="11"/>
  <c r="AK16" i="11"/>
  <c r="AJ16" i="11"/>
  <c r="AI16" i="11"/>
  <c r="AK15" i="11"/>
  <c r="AJ15" i="11"/>
  <c r="AI15" i="11"/>
  <c r="AK14" i="11"/>
  <c r="AJ14" i="11"/>
  <c r="AI14" i="11"/>
  <c r="AK13" i="11"/>
  <c r="AJ13" i="11"/>
  <c r="AI13" i="11"/>
  <c r="AL13" i="11"/>
  <c r="AK12" i="11"/>
  <c r="AJ12" i="11"/>
  <c r="AI12" i="11"/>
  <c r="AI11" i="11"/>
  <c r="AL11" i="11"/>
  <c r="AK11" i="11"/>
  <c r="AJ11" i="11"/>
  <c r="AK10" i="11"/>
  <c r="AJ10" i="11"/>
  <c r="AI10" i="11"/>
  <c r="AL10" i="11"/>
  <c r="AK9" i="11"/>
  <c r="AJ9" i="11"/>
  <c r="AI9" i="11"/>
  <c r="AO8" i="11"/>
  <c r="D100" i="11"/>
  <c r="E100" i="11"/>
  <c r="C100" i="11"/>
  <c r="B100" i="11"/>
  <c r="F100" i="11"/>
  <c r="AK8" i="11"/>
  <c r="AJ8" i="11"/>
  <c r="AI8" i="11"/>
  <c r="C8" i="11"/>
  <c r="B8" i="11"/>
  <c r="AL29" i="11"/>
  <c r="B2" i="11"/>
  <c r="AH90" i="10"/>
  <c r="AG90" i="10"/>
  <c r="AF90" i="10"/>
  <c r="AE90" i="10"/>
  <c r="AD90" i="10"/>
  <c r="AC90" i="10"/>
  <c r="AB90" i="10"/>
  <c r="AA90" i="10"/>
  <c r="Z90" i="10"/>
  <c r="Y90" i="10"/>
  <c r="X90" i="10"/>
  <c r="W90" i="10"/>
  <c r="V90" i="10"/>
  <c r="U90" i="10"/>
  <c r="T90" i="10"/>
  <c r="S90" i="10"/>
  <c r="R90" i="10"/>
  <c r="Q90" i="10"/>
  <c r="P90" i="10"/>
  <c r="O90" i="10"/>
  <c r="N90" i="10"/>
  <c r="M90" i="10"/>
  <c r="L90" i="10"/>
  <c r="K90" i="10"/>
  <c r="J90" i="10"/>
  <c r="I90" i="10"/>
  <c r="H90" i="10"/>
  <c r="G90" i="10"/>
  <c r="F90" i="10"/>
  <c r="E90" i="10"/>
  <c r="D90" i="10"/>
  <c r="AH89" i="10"/>
  <c r="AG89" i="10"/>
  <c r="AF89" i="10"/>
  <c r="AE89" i="10"/>
  <c r="AD89" i="10"/>
  <c r="AC89" i="10"/>
  <c r="AB89" i="10"/>
  <c r="AA89" i="10"/>
  <c r="Z89" i="10"/>
  <c r="Y89" i="10"/>
  <c r="X89" i="10"/>
  <c r="W89" i="10"/>
  <c r="V89" i="10"/>
  <c r="U89" i="10"/>
  <c r="T89" i="10"/>
  <c r="S89" i="10"/>
  <c r="R89" i="10"/>
  <c r="Q89" i="10"/>
  <c r="P89" i="10"/>
  <c r="O89" i="10"/>
  <c r="N89" i="10"/>
  <c r="M89" i="10"/>
  <c r="L89" i="10"/>
  <c r="K89" i="10"/>
  <c r="J89" i="10"/>
  <c r="I89" i="10"/>
  <c r="H89" i="10"/>
  <c r="G89" i="10"/>
  <c r="F89" i="10"/>
  <c r="E89" i="10"/>
  <c r="D89" i="10"/>
  <c r="AH88" i="10"/>
  <c r="AG88" i="10"/>
  <c r="AF88" i="10"/>
  <c r="AE88" i="10"/>
  <c r="AD88" i="10"/>
  <c r="AC88" i="10"/>
  <c r="AB88" i="10"/>
  <c r="AA88" i="10"/>
  <c r="Z88" i="10"/>
  <c r="Y88" i="10"/>
  <c r="X88" i="10"/>
  <c r="W88" i="10"/>
  <c r="V88" i="10"/>
  <c r="U88" i="10"/>
  <c r="T88" i="10"/>
  <c r="S88" i="10"/>
  <c r="R88" i="10"/>
  <c r="Q88" i="10"/>
  <c r="P88" i="10"/>
  <c r="O88" i="10"/>
  <c r="N88" i="10"/>
  <c r="M88" i="10"/>
  <c r="L88" i="10"/>
  <c r="K88" i="10"/>
  <c r="J88" i="10"/>
  <c r="I88" i="10"/>
  <c r="H88" i="10"/>
  <c r="G88" i="10"/>
  <c r="F88" i="10"/>
  <c r="E88" i="10"/>
  <c r="D88" i="10"/>
  <c r="AK87" i="10"/>
  <c r="AJ87" i="10"/>
  <c r="AI87" i="10"/>
  <c r="AK30" i="10"/>
  <c r="AJ30" i="10"/>
  <c r="AI30" i="10"/>
  <c r="AK29" i="10"/>
  <c r="AJ29" i="10"/>
  <c r="AI29" i="10"/>
  <c r="AK28" i="10"/>
  <c r="AJ28" i="10"/>
  <c r="AI28" i="10"/>
  <c r="AK27" i="10"/>
  <c r="AJ27" i="10"/>
  <c r="AI27" i="10"/>
  <c r="AK26" i="10"/>
  <c r="AJ26" i="10"/>
  <c r="AI26" i="10"/>
  <c r="AK25" i="10"/>
  <c r="AJ25" i="10"/>
  <c r="AI25" i="10"/>
  <c r="AK24" i="10"/>
  <c r="AJ24" i="10"/>
  <c r="AI24" i="10"/>
  <c r="AK23" i="10"/>
  <c r="AJ23" i="10"/>
  <c r="AI23" i="10"/>
  <c r="AK22" i="10"/>
  <c r="AJ22" i="10"/>
  <c r="AI22" i="10"/>
  <c r="AK21" i="10"/>
  <c r="AJ21" i="10"/>
  <c r="AI21" i="10"/>
  <c r="AK20" i="10"/>
  <c r="AJ20" i="10"/>
  <c r="AI20" i="10"/>
  <c r="AK19" i="10"/>
  <c r="AJ19" i="10"/>
  <c r="AI19" i="10"/>
  <c r="AK18" i="10"/>
  <c r="AJ18" i="10"/>
  <c r="AI18" i="10"/>
  <c r="AK17" i="10"/>
  <c r="AJ17" i="10"/>
  <c r="AI17" i="10"/>
  <c r="AK16" i="10"/>
  <c r="AJ16" i="10"/>
  <c r="AI16" i="10"/>
  <c r="AK15" i="10"/>
  <c r="AJ15" i="10"/>
  <c r="AI15" i="10"/>
  <c r="AK14" i="10"/>
  <c r="AJ14" i="10"/>
  <c r="AI14" i="10"/>
  <c r="AK13" i="10"/>
  <c r="AJ13" i="10"/>
  <c r="AI13" i="10"/>
  <c r="AK12" i="10"/>
  <c r="AJ12" i="10"/>
  <c r="AI12" i="10"/>
  <c r="AK11" i="10"/>
  <c r="AJ11" i="10"/>
  <c r="AI11" i="10"/>
  <c r="AK10" i="10"/>
  <c r="AJ10" i="10"/>
  <c r="AI10" i="10"/>
  <c r="AK9" i="10"/>
  <c r="AJ9" i="10"/>
  <c r="AI9" i="10"/>
  <c r="AO8" i="10"/>
  <c r="D100" i="10"/>
  <c r="D101" i="10"/>
  <c r="AK8" i="10"/>
  <c r="AJ8" i="10"/>
  <c r="AI8" i="10"/>
  <c r="C8" i="10"/>
  <c r="B8" i="10"/>
  <c r="B2" i="10"/>
  <c r="AH90" i="9"/>
  <c r="AG90" i="9"/>
  <c r="AF90" i="9"/>
  <c r="AE90" i="9"/>
  <c r="AD90" i="9"/>
  <c r="AC90" i="9"/>
  <c r="AB90" i="9"/>
  <c r="AA90" i="9"/>
  <c r="Z90" i="9"/>
  <c r="Y90" i="9"/>
  <c r="X90" i="9"/>
  <c r="W90" i="9"/>
  <c r="V90" i="9"/>
  <c r="U90" i="9"/>
  <c r="T90" i="9"/>
  <c r="S90" i="9"/>
  <c r="R90" i="9"/>
  <c r="Q90" i="9"/>
  <c r="P90" i="9"/>
  <c r="O90" i="9"/>
  <c r="N90" i="9"/>
  <c r="M90" i="9"/>
  <c r="L90" i="9"/>
  <c r="K90" i="9"/>
  <c r="J90" i="9"/>
  <c r="I90" i="9"/>
  <c r="H90" i="9"/>
  <c r="G90" i="9"/>
  <c r="F90" i="9"/>
  <c r="E90" i="9"/>
  <c r="D90" i="9"/>
  <c r="AH89" i="9"/>
  <c r="AG89" i="9"/>
  <c r="AF89" i="9"/>
  <c r="AE89" i="9"/>
  <c r="AD89" i="9"/>
  <c r="AC89" i="9"/>
  <c r="AB89" i="9"/>
  <c r="AA89" i="9"/>
  <c r="Z89" i="9"/>
  <c r="Y89" i="9"/>
  <c r="X89" i="9"/>
  <c r="W89" i="9"/>
  <c r="V89" i="9"/>
  <c r="U89" i="9"/>
  <c r="T89" i="9"/>
  <c r="S89" i="9"/>
  <c r="R89" i="9"/>
  <c r="Q89" i="9"/>
  <c r="P89" i="9"/>
  <c r="O89" i="9"/>
  <c r="N89" i="9"/>
  <c r="M89" i="9"/>
  <c r="L89" i="9"/>
  <c r="K89" i="9"/>
  <c r="J89" i="9"/>
  <c r="I89" i="9"/>
  <c r="H89" i="9"/>
  <c r="G89" i="9"/>
  <c r="F89" i="9"/>
  <c r="E89" i="9"/>
  <c r="D89" i="9"/>
  <c r="AH88" i="9"/>
  <c r="AG88" i="9"/>
  <c r="AF88" i="9"/>
  <c r="AE88" i="9"/>
  <c r="AD88" i="9"/>
  <c r="AC88" i="9"/>
  <c r="AB88" i="9"/>
  <c r="AA88" i="9"/>
  <c r="Z88" i="9"/>
  <c r="Y88" i="9"/>
  <c r="X88" i="9"/>
  <c r="W88" i="9"/>
  <c r="V88" i="9"/>
  <c r="U88" i="9"/>
  <c r="T88" i="9"/>
  <c r="S88" i="9"/>
  <c r="R88" i="9"/>
  <c r="Q88" i="9"/>
  <c r="P88" i="9"/>
  <c r="O88" i="9"/>
  <c r="N88" i="9"/>
  <c r="M88" i="9"/>
  <c r="L88" i="9"/>
  <c r="K88" i="9"/>
  <c r="J88" i="9"/>
  <c r="I88" i="9"/>
  <c r="H88" i="9"/>
  <c r="G88" i="9"/>
  <c r="F88" i="9"/>
  <c r="E88" i="9"/>
  <c r="D88" i="9"/>
  <c r="AK87" i="9"/>
  <c r="AJ87" i="9"/>
  <c r="AI87" i="9"/>
  <c r="AK86" i="9"/>
  <c r="AJ86" i="9"/>
  <c r="AI86" i="9"/>
  <c r="AK30" i="9"/>
  <c r="AJ30" i="9"/>
  <c r="AI30" i="9"/>
  <c r="AK29" i="9"/>
  <c r="AJ29" i="9"/>
  <c r="AI29" i="9"/>
  <c r="AK28" i="9"/>
  <c r="AJ28" i="9"/>
  <c r="AI28" i="9"/>
  <c r="AK27" i="9"/>
  <c r="AJ27" i="9"/>
  <c r="AI27" i="9"/>
  <c r="AK26" i="9"/>
  <c r="AJ26" i="9"/>
  <c r="AI26" i="9"/>
  <c r="AK25" i="9"/>
  <c r="AJ25" i="9"/>
  <c r="AI25" i="9"/>
  <c r="AK24" i="9"/>
  <c r="AJ24" i="9"/>
  <c r="AI24" i="9"/>
  <c r="AK23" i="9"/>
  <c r="AJ23" i="9"/>
  <c r="AI23" i="9"/>
  <c r="AK22" i="9"/>
  <c r="AJ22" i="9"/>
  <c r="AI22" i="9"/>
  <c r="AK21" i="9"/>
  <c r="AJ21" i="9"/>
  <c r="AI21" i="9"/>
  <c r="AK20" i="9"/>
  <c r="AJ20" i="9"/>
  <c r="AI20" i="9"/>
  <c r="AK19" i="9"/>
  <c r="AJ19" i="9"/>
  <c r="AI19" i="9"/>
  <c r="AK18" i="9"/>
  <c r="AJ18" i="9"/>
  <c r="AI18" i="9"/>
  <c r="AK17" i="9"/>
  <c r="AJ17" i="9"/>
  <c r="AI17" i="9"/>
  <c r="AK16" i="9"/>
  <c r="AJ16" i="9"/>
  <c r="AI16" i="9"/>
  <c r="AK15" i="9"/>
  <c r="AJ15" i="9"/>
  <c r="AI15" i="9"/>
  <c r="AK14" i="9"/>
  <c r="AJ14" i="9"/>
  <c r="AI14" i="9"/>
  <c r="AK13" i="9"/>
  <c r="AJ13" i="9"/>
  <c r="AI13" i="9"/>
  <c r="AK12" i="9"/>
  <c r="AJ12" i="9"/>
  <c r="AI12" i="9"/>
  <c r="AK11" i="9"/>
  <c r="AJ11" i="9"/>
  <c r="AI11" i="9"/>
  <c r="AK10" i="9"/>
  <c r="AJ10" i="9"/>
  <c r="AI10" i="9"/>
  <c r="AK9" i="9"/>
  <c r="AJ9" i="9"/>
  <c r="AI9" i="9"/>
  <c r="AO8" i="9"/>
  <c r="D100" i="9"/>
  <c r="E100" i="9"/>
  <c r="C100" i="9"/>
  <c r="B100" i="9"/>
  <c r="F100" i="9"/>
  <c r="AK8" i="9"/>
  <c r="AJ8" i="9"/>
  <c r="AI8" i="9"/>
  <c r="C8" i="9"/>
  <c r="B8" i="9"/>
  <c r="AL29" i="9"/>
  <c r="B2" i="9"/>
  <c r="AL29" i="19"/>
  <c r="AL31" i="18"/>
  <c r="AL29" i="12"/>
  <c r="AL11" i="14"/>
  <c r="AL19" i="14"/>
  <c r="AL31" i="14"/>
  <c r="AL8" i="10"/>
  <c r="AL11" i="16"/>
  <c r="AL22" i="16"/>
  <c r="AL26" i="17"/>
  <c r="AL27" i="17"/>
  <c r="AL28" i="18"/>
  <c r="AL26" i="19"/>
  <c r="AL26" i="11"/>
  <c r="AL17" i="13"/>
  <c r="AL20" i="13"/>
  <c r="AL24" i="13"/>
  <c r="AL9" i="14"/>
  <c r="AL13" i="14"/>
  <c r="AL17" i="14"/>
  <c r="AL21" i="14"/>
  <c r="AL25" i="14"/>
  <c r="AL29" i="14"/>
  <c r="AL17" i="15"/>
  <c r="AL30" i="16"/>
  <c r="AL15" i="14"/>
  <c r="AL23" i="14"/>
  <c r="AL27" i="14"/>
  <c r="AL23" i="16"/>
  <c r="AL25" i="16"/>
  <c r="AL29" i="16"/>
  <c r="AL12" i="18"/>
  <c r="AL20" i="18"/>
  <c r="AL27" i="19"/>
  <c r="AL30" i="13"/>
  <c r="AL25" i="13"/>
  <c r="AL28" i="13"/>
  <c r="AL87" i="13"/>
  <c r="AL9" i="16"/>
  <c r="AL13" i="16"/>
  <c r="AL27" i="16"/>
  <c r="AL10" i="17"/>
  <c r="AL10" i="19"/>
  <c r="AL9" i="10"/>
  <c r="AL13" i="10"/>
  <c r="AL17" i="10"/>
  <c r="AL11" i="10"/>
  <c r="AL15" i="10"/>
  <c r="AL19" i="10"/>
  <c r="AL23" i="10"/>
  <c r="AL12" i="9"/>
  <c r="AL24" i="9"/>
  <c r="AL10" i="9"/>
  <c r="AL14" i="9"/>
  <c r="AL18" i="9"/>
  <c r="AL22" i="9"/>
  <c r="AL26" i="9"/>
  <c r="AL27" i="9"/>
  <c r="AL8" i="9"/>
  <c r="AL20" i="9"/>
  <c r="AL16" i="9"/>
  <c r="AL9" i="19"/>
  <c r="AL16" i="19"/>
  <c r="AL17" i="19"/>
  <c r="AL24" i="19"/>
  <c r="AL25" i="19"/>
  <c r="AL87" i="19"/>
  <c r="D101" i="19"/>
  <c r="AL14" i="19"/>
  <c r="AL15" i="19"/>
  <c r="AL22" i="19"/>
  <c r="AL23" i="19"/>
  <c r="AL30" i="19"/>
  <c r="AL31" i="19"/>
  <c r="AL12" i="19"/>
  <c r="AL13" i="19"/>
  <c r="AL20" i="19"/>
  <c r="AL21" i="19"/>
  <c r="AL28" i="19"/>
  <c r="AL87" i="18"/>
  <c r="D101" i="18"/>
  <c r="AL9" i="18"/>
  <c r="AL11" i="18"/>
  <c r="AL13" i="18"/>
  <c r="AL15" i="18"/>
  <c r="AL17" i="18"/>
  <c r="AL19" i="18"/>
  <c r="AL21" i="18"/>
  <c r="AL23" i="18"/>
  <c r="AL25" i="18"/>
  <c r="AL27" i="18"/>
  <c r="AL29" i="18"/>
  <c r="D101" i="17"/>
  <c r="D102" i="17"/>
  <c r="AL16" i="17"/>
  <c r="AL25" i="17"/>
  <c r="AL87" i="17"/>
  <c r="AL9" i="17"/>
  <c r="AL17" i="17"/>
  <c r="AL24" i="17"/>
  <c r="E101" i="17"/>
  <c r="C101" i="17"/>
  <c r="B101" i="17"/>
  <c r="F101" i="17"/>
  <c r="AL14" i="17"/>
  <c r="AL15" i="17"/>
  <c r="AL22" i="17"/>
  <c r="AL23" i="17"/>
  <c r="AL30" i="17"/>
  <c r="AL31" i="17"/>
  <c r="AL12" i="17"/>
  <c r="AL13" i="17"/>
  <c r="AL20" i="17"/>
  <c r="AL21" i="17"/>
  <c r="AL28" i="17"/>
  <c r="AL31" i="16"/>
  <c r="D102" i="16"/>
  <c r="E101" i="16"/>
  <c r="C101" i="16"/>
  <c r="B101" i="16"/>
  <c r="F101" i="16"/>
  <c r="AL12" i="16"/>
  <c r="AL20" i="16"/>
  <c r="AL28" i="16"/>
  <c r="AL10" i="16"/>
  <c r="AL18" i="16"/>
  <c r="AL26" i="16"/>
  <c r="AL16" i="16"/>
  <c r="AL24" i="16"/>
  <c r="AL87" i="16"/>
  <c r="E100" i="16"/>
  <c r="C100" i="16"/>
  <c r="B100" i="16"/>
  <c r="F100" i="16"/>
  <c r="AL19" i="15"/>
  <c r="AL30" i="15"/>
  <c r="D102" i="15"/>
  <c r="E101" i="15"/>
  <c r="C101" i="15"/>
  <c r="B101" i="15"/>
  <c r="F101" i="15"/>
  <c r="AL13" i="15"/>
  <c r="AL31" i="15"/>
  <c r="AL14" i="15"/>
  <c r="AL15" i="15"/>
  <c r="AL27" i="15"/>
  <c r="AL16" i="15"/>
  <c r="AL11" i="15"/>
  <c r="AL21" i="15"/>
  <c r="AL12" i="15"/>
  <c r="AL20" i="15"/>
  <c r="AL28" i="15"/>
  <c r="E100" i="15"/>
  <c r="C100" i="15"/>
  <c r="B100" i="15"/>
  <c r="F100" i="15"/>
  <c r="AL10" i="15"/>
  <c r="AL18" i="15"/>
  <c r="AL26" i="15"/>
  <c r="AL24" i="15"/>
  <c r="AL87" i="15"/>
  <c r="D102" i="14"/>
  <c r="E101" i="14"/>
  <c r="C101" i="14"/>
  <c r="B101" i="14"/>
  <c r="F101" i="14"/>
  <c r="AL10" i="14"/>
  <c r="AL14" i="14"/>
  <c r="AL18" i="14"/>
  <c r="AL22" i="14"/>
  <c r="AL26" i="14"/>
  <c r="AL30" i="14"/>
  <c r="AL12" i="14"/>
  <c r="AL16" i="14"/>
  <c r="AL20" i="14"/>
  <c r="AL24" i="14"/>
  <c r="AL28" i="14"/>
  <c r="AL87" i="14"/>
  <c r="E100" i="14"/>
  <c r="C100" i="14"/>
  <c r="B100" i="14"/>
  <c r="F100" i="14"/>
  <c r="E101" i="13"/>
  <c r="C101" i="13"/>
  <c r="B101" i="13"/>
  <c r="F101" i="13"/>
  <c r="AL15" i="13"/>
  <c r="AL23" i="13"/>
  <c r="AL31" i="13"/>
  <c r="AL13" i="13"/>
  <c r="AL14" i="13"/>
  <c r="AL21" i="13"/>
  <c r="AL22" i="13"/>
  <c r="AL29" i="13"/>
  <c r="AL11" i="13"/>
  <c r="AL19" i="13"/>
  <c r="AL27" i="13"/>
  <c r="E100" i="13"/>
  <c r="C100" i="13"/>
  <c r="B100" i="13"/>
  <c r="F100" i="13"/>
  <c r="AL16" i="12"/>
  <c r="AL17" i="12"/>
  <c r="AL24" i="12"/>
  <c r="AL25" i="12"/>
  <c r="AL87" i="12"/>
  <c r="D101" i="12"/>
  <c r="AL14" i="12"/>
  <c r="AL15" i="12"/>
  <c r="AL22" i="12"/>
  <c r="AL23" i="12"/>
  <c r="AL30" i="12"/>
  <c r="AL31" i="12"/>
  <c r="AL9" i="12"/>
  <c r="AL11" i="12"/>
  <c r="AL18" i="12"/>
  <c r="AL19" i="12"/>
  <c r="AL26" i="12"/>
  <c r="AL27" i="12"/>
  <c r="AL8" i="12"/>
  <c r="AL12" i="12"/>
  <c r="AL13" i="12"/>
  <c r="AL20" i="12"/>
  <c r="AL21" i="12"/>
  <c r="AL28" i="12"/>
  <c r="AL9" i="11"/>
  <c r="AL17" i="11"/>
  <c r="AL24" i="11"/>
  <c r="AL25" i="11"/>
  <c r="AL87" i="11"/>
  <c r="D101" i="11"/>
  <c r="AL16" i="11"/>
  <c r="AL8" i="11"/>
  <c r="AL14" i="11"/>
  <c r="AL15" i="11"/>
  <c r="AL22" i="11"/>
  <c r="AL23" i="11"/>
  <c r="AL30" i="11"/>
  <c r="AL31" i="11"/>
  <c r="AL12" i="11"/>
  <c r="AL20" i="11"/>
  <c r="AL21" i="11"/>
  <c r="AL28" i="11"/>
  <c r="AL21" i="10"/>
  <c r="AL25" i="10"/>
  <c r="AL29" i="10"/>
  <c r="D102" i="10"/>
  <c r="E101" i="10"/>
  <c r="C101" i="10"/>
  <c r="B101" i="10"/>
  <c r="AL10" i="10"/>
  <c r="AL14" i="10"/>
  <c r="AL18" i="10"/>
  <c r="AL22" i="10"/>
  <c r="AL26" i="10"/>
  <c r="AL30" i="10"/>
  <c r="AL27" i="10"/>
  <c r="AL12" i="10"/>
  <c r="AL16" i="10"/>
  <c r="AL20" i="10"/>
  <c r="AL24" i="10"/>
  <c r="AL28" i="10"/>
  <c r="AL87" i="10"/>
  <c r="E100" i="10"/>
  <c r="C100" i="10"/>
  <c r="B100" i="10"/>
  <c r="AL19" i="9"/>
  <c r="AL21" i="9"/>
  <c r="AL23" i="9"/>
  <c r="AL25" i="9"/>
  <c r="AL87" i="9"/>
  <c r="D101" i="9"/>
  <c r="AL30" i="9"/>
  <c r="AL86" i="9"/>
  <c r="AL9" i="9"/>
  <c r="AL11" i="9"/>
  <c r="AL13" i="9"/>
  <c r="AL15" i="9"/>
  <c r="AL17" i="9"/>
  <c r="AL28" i="9"/>
  <c r="C8" i="5"/>
  <c r="B8" i="5"/>
  <c r="D102" i="19"/>
  <c r="E101" i="19"/>
  <c r="C101" i="19"/>
  <c r="B101" i="19"/>
  <c r="F101" i="19"/>
  <c r="D102" i="18"/>
  <c r="E101" i="18"/>
  <c r="C101" i="18"/>
  <c r="B101" i="18"/>
  <c r="F101" i="18"/>
  <c r="D103" i="17"/>
  <c r="E102" i="17"/>
  <c r="C102" i="17"/>
  <c r="B102" i="17"/>
  <c r="F102" i="17"/>
  <c r="D103" i="16"/>
  <c r="E102" i="16"/>
  <c r="C102" i="16"/>
  <c r="B102" i="16"/>
  <c r="F102" i="16"/>
  <c r="D103" i="15"/>
  <c r="E102" i="15"/>
  <c r="C102" i="15"/>
  <c r="B102" i="15"/>
  <c r="F102" i="15"/>
  <c r="D103" i="14"/>
  <c r="E102" i="14"/>
  <c r="C102" i="14"/>
  <c r="B102" i="14"/>
  <c r="F102" i="14"/>
  <c r="E102" i="13"/>
  <c r="C102" i="13"/>
  <c r="B102" i="13"/>
  <c r="F102" i="13"/>
  <c r="D102" i="12"/>
  <c r="E101" i="12"/>
  <c r="C101" i="12"/>
  <c r="B101" i="12"/>
  <c r="F101" i="12"/>
  <c r="D102" i="11"/>
  <c r="E101" i="11"/>
  <c r="C101" i="11"/>
  <c r="B101" i="11"/>
  <c r="F101" i="11"/>
  <c r="D103" i="10"/>
  <c r="E102" i="10"/>
  <c r="C102" i="10"/>
  <c r="B102" i="10"/>
  <c r="D102" i="9"/>
  <c r="E101" i="9"/>
  <c r="C101" i="9"/>
  <c r="B101" i="9"/>
  <c r="F101" i="9"/>
  <c r="B2" i="5"/>
  <c r="AL36" i="5"/>
  <c r="AL32" i="5"/>
  <c r="AL35" i="5"/>
  <c r="AL34" i="5"/>
  <c r="AL33" i="5"/>
  <c r="D103" i="19"/>
  <c r="E102" i="19"/>
  <c r="C102" i="19"/>
  <c r="B102" i="19"/>
  <c r="F102" i="19"/>
  <c r="D103" i="18"/>
  <c r="E102" i="18"/>
  <c r="C102" i="18"/>
  <c r="B102" i="18"/>
  <c r="F102" i="18"/>
  <c r="E103" i="17"/>
  <c r="C103" i="17"/>
  <c r="B103" i="17"/>
  <c r="F103" i="17"/>
  <c r="D104" i="17"/>
  <c r="E103" i="16"/>
  <c r="C103" i="16"/>
  <c r="B103" i="16"/>
  <c r="F103" i="16"/>
  <c r="D104" i="16"/>
  <c r="E103" i="15"/>
  <c r="C103" i="15"/>
  <c r="B103" i="15"/>
  <c r="F103" i="15"/>
  <c r="D104" i="15"/>
  <c r="E103" i="14"/>
  <c r="C103" i="14"/>
  <c r="B103" i="14"/>
  <c r="F103" i="14"/>
  <c r="D104" i="14"/>
  <c r="E103" i="13"/>
  <c r="C103" i="13"/>
  <c r="B103" i="13"/>
  <c r="F103" i="13"/>
  <c r="D103" i="12"/>
  <c r="E102" i="12"/>
  <c r="C102" i="12"/>
  <c r="B102" i="12"/>
  <c r="F102" i="12"/>
  <c r="D103" i="11"/>
  <c r="E102" i="11"/>
  <c r="C102" i="11"/>
  <c r="B102" i="11"/>
  <c r="F102" i="11"/>
  <c r="E103" i="10"/>
  <c r="C103" i="10"/>
  <c r="B103" i="10"/>
  <c r="D104" i="10"/>
  <c r="D103" i="9"/>
  <c r="E102" i="9"/>
  <c r="C102" i="9"/>
  <c r="B102" i="9"/>
  <c r="F102" i="9"/>
  <c r="E103" i="19"/>
  <c r="C103" i="19"/>
  <c r="B103" i="19"/>
  <c r="F103" i="19"/>
  <c r="D104" i="19"/>
  <c r="E103" i="18"/>
  <c r="C103" i="18"/>
  <c r="B103" i="18"/>
  <c r="F103" i="18"/>
  <c r="D104" i="18"/>
  <c r="E104" i="17"/>
  <c r="C104" i="17"/>
  <c r="B104" i="17"/>
  <c r="F104" i="17"/>
  <c r="D105" i="17"/>
  <c r="E104" i="16"/>
  <c r="C104" i="16"/>
  <c r="B104" i="16"/>
  <c r="F104" i="16"/>
  <c r="D105" i="16"/>
  <c r="D105" i="15"/>
  <c r="E104" i="15"/>
  <c r="C104" i="15"/>
  <c r="B104" i="15"/>
  <c r="F104" i="15"/>
  <c r="E104" i="14"/>
  <c r="C104" i="14"/>
  <c r="B104" i="14"/>
  <c r="F104" i="14"/>
  <c r="D105" i="14"/>
  <c r="E104" i="13"/>
  <c r="C104" i="13"/>
  <c r="B104" i="13"/>
  <c r="F104" i="13"/>
  <c r="E103" i="12"/>
  <c r="C103" i="12"/>
  <c r="B103" i="12"/>
  <c r="F103" i="12"/>
  <c r="D104" i="12"/>
  <c r="E103" i="11"/>
  <c r="C103" i="11"/>
  <c r="B103" i="11"/>
  <c r="F103" i="11"/>
  <c r="D104" i="11"/>
  <c r="F101" i="10"/>
  <c r="E104" i="10"/>
  <c r="C104" i="10"/>
  <c r="B104" i="10"/>
  <c r="F104" i="10"/>
  <c r="D105" i="10"/>
  <c r="E103" i="9"/>
  <c r="C103" i="9"/>
  <c r="B103" i="9"/>
  <c r="F103" i="9"/>
  <c r="D104" i="9"/>
  <c r="AK31" i="5"/>
  <c r="AJ31" i="5"/>
  <c r="AI31" i="5"/>
  <c r="AL31" i="5"/>
  <c r="AK30" i="5"/>
  <c r="AJ30" i="5"/>
  <c r="AI30" i="5"/>
  <c r="AL30" i="5"/>
  <c r="AK29" i="5"/>
  <c r="AJ29" i="5"/>
  <c r="AI29" i="5"/>
  <c r="AL29" i="5"/>
  <c r="AK28" i="5"/>
  <c r="AJ28" i="5"/>
  <c r="AI28" i="5"/>
  <c r="AL28" i="5"/>
  <c r="AK27" i="5"/>
  <c r="AJ27" i="5"/>
  <c r="AI27" i="5"/>
  <c r="AL27" i="5"/>
  <c r="AK26" i="5"/>
  <c r="AJ26" i="5"/>
  <c r="AI26" i="5"/>
  <c r="AL26" i="5"/>
  <c r="AK25" i="5"/>
  <c r="AJ25" i="5"/>
  <c r="AI25" i="5"/>
  <c r="AL25" i="5"/>
  <c r="AK24" i="5"/>
  <c r="AJ24" i="5"/>
  <c r="AI24" i="5"/>
  <c r="AL24" i="5"/>
  <c r="AK23" i="5"/>
  <c r="AJ23" i="5"/>
  <c r="AI23" i="5"/>
  <c r="AL23" i="5"/>
  <c r="AK22" i="5"/>
  <c r="AJ22" i="5"/>
  <c r="AI22" i="5"/>
  <c r="AL22" i="5"/>
  <c r="AK21" i="5"/>
  <c r="AJ21" i="5"/>
  <c r="AI21" i="5"/>
  <c r="AL21" i="5"/>
  <c r="AK20" i="5"/>
  <c r="AJ20" i="5"/>
  <c r="AI20" i="5"/>
  <c r="AL20" i="5"/>
  <c r="AK19" i="5"/>
  <c r="AJ19" i="5"/>
  <c r="AI19" i="5"/>
  <c r="AL19" i="5"/>
  <c r="AK18" i="5"/>
  <c r="AJ18" i="5"/>
  <c r="AI18" i="5"/>
  <c r="AL18" i="5"/>
  <c r="AK17" i="5"/>
  <c r="AJ17" i="5"/>
  <c r="AI17" i="5"/>
  <c r="AL17" i="5"/>
  <c r="AK16" i="5"/>
  <c r="AJ16" i="5"/>
  <c r="AI16" i="5"/>
  <c r="AL16" i="5"/>
  <c r="AK15" i="5"/>
  <c r="AJ15" i="5"/>
  <c r="AI15" i="5"/>
  <c r="AL15" i="5"/>
  <c r="AK14" i="5"/>
  <c r="AJ14" i="5"/>
  <c r="AI14" i="5"/>
  <c r="AL14" i="5"/>
  <c r="AK13" i="5"/>
  <c r="AJ13" i="5"/>
  <c r="AI13" i="5"/>
  <c r="AL13" i="5"/>
  <c r="AK12" i="5"/>
  <c r="AJ12" i="5"/>
  <c r="AI12" i="5"/>
  <c r="AL12" i="5"/>
  <c r="AK11" i="5"/>
  <c r="AJ11" i="5"/>
  <c r="AI11" i="5"/>
  <c r="AL11" i="5"/>
  <c r="AK10" i="5"/>
  <c r="AJ10" i="5"/>
  <c r="AI10" i="5"/>
  <c r="AL10" i="5"/>
  <c r="AK9" i="5"/>
  <c r="AJ9" i="5"/>
  <c r="AI9" i="5"/>
  <c r="AL9" i="5"/>
  <c r="AK8" i="5"/>
  <c r="AJ8" i="5"/>
  <c r="AI8" i="5"/>
  <c r="AL8" i="5"/>
  <c r="E104" i="19"/>
  <c r="C104" i="19"/>
  <c r="B104" i="19"/>
  <c r="F104" i="19"/>
  <c r="D105" i="19"/>
  <c r="E104" i="18"/>
  <c r="C104" i="18"/>
  <c r="B104" i="18"/>
  <c r="F104" i="18"/>
  <c r="D105" i="18"/>
  <c r="D106" i="17"/>
  <c r="E105" i="17"/>
  <c r="C105" i="17"/>
  <c r="B105" i="17"/>
  <c r="F105" i="17"/>
  <c r="D106" i="16"/>
  <c r="E105" i="16"/>
  <c r="C105" i="16"/>
  <c r="B105" i="16"/>
  <c r="F105" i="16"/>
  <c r="D106" i="15"/>
  <c r="E105" i="15"/>
  <c r="C105" i="15"/>
  <c r="B105" i="15"/>
  <c r="F105" i="15"/>
  <c r="D106" i="14"/>
  <c r="E105" i="14"/>
  <c r="C105" i="14"/>
  <c r="B105" i="14"/>
  <c r="F105" i="14"/>
  <c r="E105" i="13"/>
  <c r="C105" i="13"/>
  <c r="B105" i="13"/>
  <c r="F105" i="13"/>
  <c r="E104" i="12"/>
  <c r="C104" i="12"/>
  <c r="B104" i="12"/>
  <c r="F104" i="12"/>
  <c r="D105" i="12"/>
  <c r="E104" i="11"/>
  <c r="C104" i="11"/>
  <c r="B104" i="11"/>
  <c r="F104" i="11"/>
  <c r="D105" i="11"/>
  <c r="F103" i="10"/>
  <c r="F102" i="10"/>
  <c r="F100" i="10"/>
  <c r="D106" i="10"/>
  <c r="E105" i="10"/>
  <c r="C105" i="10"/>
  <c r="B105" i="10"/>
  <c r="F105" i="10"/>
  <c r="E104" i="9"/>
  <c r="C104" i="9"/>
  <c r="B104" i="9"/>
  <c r="F104" i="9"/>
  <c r="D105" i="9"/>
  <c r="E100" i="5"/>
  <c r="C100" i="5"/>
  <c r="B100" i="5"/>
  <c r="D106" i="19"/>
  <c r="E105" i="19"/>
  <c r="C105" i="19"/>
  <c r="B105" i="19"/>
  <c r="F105" i="19"/>
  <c r="D106" i="18"/>
  <c r="E105" i="18"/>
  <c r="C105" i="18"/>
  <c r="B105" i="18"/>
  <c r="F105" i="18"/>
  <c r="D107" i="17"/>
  <c r="E106" i="17"/>
  <c r="C106" i="17"/>
  <c r="B106" i="17"/>
  <c r="F106" i="17"/>
  <c r="D107" i="16"/>
  <c r="E106" i="16"/>
  <c r="C106" i="16"/>
  <c r="B106" i="16"/>
  <c r="F106" i="16"/>
  <c r="E106" i="15"/>
  <c r="C106" i="15"/>
  <c r="B106" i="15"/>
  <c r="F106" i="15"/>
  <c r="D107" i="15"/>
  <c r="D107" i="14"/>
  <c r="E106" i="14"/>
  <c r="C106" i="14"/>
  <c r="B106" i="14"/>
  <c r="F106" i="14"/>
  <c r="E106" i="13"/>
  <c r="C106" i="13"/>
  <c r="B106" i="13"/>
  <c r="F106" i="13"/>
  <c r="D106" i="12"/>
  <c r="E105" i="12"/>
  <c r="C105" i="12"/>
  <c r="B105" i="12"/>
  <c r="F105" i="12"/>
  <c r="D106" i="11"/>
  <c r="E105" i="11"/>
  <c r="C105" i="11"/>
  <c r="B105" i="11"/>
  <c r="F105" i="11"/>
  <c r="D107" i="10"/>
  <c r="E106" i="10"/>
  <c r="C106" i="10"/>
  <c r="B106" i="10"/>
  <c r="D106" i="9"/>
  <c r="E105" i="9"/>
  <c r="C105" i="9"/>
  <c r="B105" i="9"/>
  <c r="F105" i="9"/>
  <c r="E101" i="5"/>
  <c r="C101" i="5"/>
  <c r="B101" i="5"/>
  <c r="F100" i="5"/>
  <c r="D107" i="19"/>
  <c r="E106" i="19"/>
  <c r="C106" i="19"/>
  <c r="B106" i="19"/>
  <c r="F106" i="19"/>
  <c r="D107" i="18"/>
  <c r="E106" i="18"/>
  <c r="C106" i="18"/>
  <c r="B106" i="18"/>
  <c r="F106" i="18"/>
  <c r="E107" i="17"/>
  <c r="C107" i="17"/>
  <c r="B107" i="17"/>
  <c r="F107" i="17"/>
  <c r="D108" i="17"/>
  <c r="E107" i="16"/>
  <c r="C107" i="16"/>
  <c r="B107" i="16"/>
  <c r="F107" i="16"/>
  <c r="D108" i="16"/>
  <c r="E107" i="15"/>
  <c r="C107" i="15"/>
  <c r="B107" i="15"/>
  <c r="F107" i="15"/>
  <c r="D108" i="15"/>
  <c r="E107" i="14"/>
  <c r="C107" i="14"/>
  <c r="B107" i="14"/>
  <c r="F107" i="14"/>
  <c r="D108" i="14"/>
  <c r="E107" i="13"/>
  <c r="C107" i="13"/>
  <c r="B107" i="13"/>
  <c r="F107" i="13"/>
  <c r="D107" i="12"/>
  <c r="E106" i="12"/>
  <c r="C106" i="12"/>
  <c r="B106" i="12"/>
  <c r="F106" i="12"/>
  <c r="D107" i="11"/>
  <c r="E106" i="11"/>
  <c r="C106" i="11"/>
  <c r="B106" i="11"/>
  <c r="F106" i="11"/>
  <c r="E107" i="10"/>
  <c r="C107" i="10"/>
  <c r="B107" i="10"/>
  <c r="D108" i="10"/>
  <c r="D107" i="9"/>
  <c r="E106" i="9"/>
  <c r="C106" i="9"/>
  <c r="B106" i="9"/>
  <c r="F106" i="9"/>
  <c r="E102" i="5"/>
  <c r="C102" i="5"/>
  <c r="B102" i="5"/>
  <c r="E107" i="19"/>
  <c r="C107" i="19"/>
  <c r="B107" i="19"/>
  <c r="F107" i="19"/>
  <c r="D108" i="19"/>
  <c r="E107" i="18"/>
  <c r="C107" i="18"/>
  <c r="B107" i="18"/>
  <c r="F107" i="18"/>
  <c r="D108" i="18"/>
  <c r="E108" i="17"/>
  <c r="C108" i="17"/>
  <c r="B108" i="17"/>
  <c r="F108" i="17"/>
  <c r="D109" i="17"/>
  <c r="E108" i="16"/>
  <c r="C108" i="16"/>
  <c r="B108" i="16"/>
  <c r="F108" i="16"/>
  <c r="D109" i="16"/>
  <c r="D109" i="15"/>
  <c r="E108" i="15"/>
  <c r="C108" i="15"/>
  <c r="B108" i="15"/>
  <c r="F108" i="15"/>
  <c r="E108" i="14"/>
  <c r="C108" i="14"/>
  <c r="B108" i="14"/>
  <c r="F108" i="14"/>
  <c r="D109" i="14"/>
  <c r="E108" i="13"/>
  <c r="C108" i="13"/>
  <c r="B108" i="13"/>
  <c r="F108" i="13"/>
  <c r="E107" i="12"/>
  <c r="C107" i="12"/>
  <c r="B107" i="12"/>
  <c r="F107" i="12"/>
  <c r="D108" i="12"/>
  <c r="E107" i="11"/>
  <c r="C107" i="11"/>
  <c r="B107" i="11"/>
  <c r="F107" i="11"/>
  <c r="D108" i="11"/>
  <c r="E108" i="10"/>
  <c r="C108" i="10"/>
  <c r="B108" i="10"/>
  <c r="D109" i="10"/>
  <c r="E107" i="9"/>
  <c r="C107" i="9"/>
  <c r="B107" i="9"/>
  <c r="F107" i="9"/>
  <c r="D108" i="9"/>
  <c r="D104" i="5"/>
  <c r="E103" i="5"/>
  <c r="C103" i="5"/>
  <c r="B103" i="5"/>
  <c r="E108" i="19"/>
  <c r="C108" i="19"/>
  <c r="B108" i="19"/>
  <c r="F108" i="19"/>
  <c r="D109" i="19"/>
  <c r="E108" i="18"/>
  <c r="C108" i="18"/>
  <c r="B108" i="18"/>
  <c r="F108" i="18"/>
  <c r="D109" i="18"/>
  <c r="D110" i="17"/>
  <c r="E109" i="17"/>
  <c r="C109" i="17"/>
  <c r="B109" i="17"/>
  <c r="F109" i="17"/>
  <c r="D110" i="16"/>
  <c r="E109" i="16"/>
  <c r="C109" i="16"/>
  <c r="B109" i="16"/>
  <c r="F109" i="16"/>
  <c r="D110" i="15"/>
  <c r="E109" i="15"/>
  <c r="C109" i="15"/>
  <c r="B109" i="15"/>
  <c r="F109" i="15"/>
  <c r="D110" i="14"/>
  <c r="E109" i="14"/>
  <c r="C109" i="14"/>
  <c r="B109" i="14"/>
  <c r="F109" i="14"/>
  <c r="E109" i="13"/>
  <c r="C109" i="13"/>
  <c r="B109" i="13"/>
  <c r="F109" i="13"/>
  <c r="E108" i="12"/>
  <c r="C108" i="12"/>
  <c r="B108" i="12"/>
  <c r="F108" i="12"/>
  <c r="D109" i="12"/>
  <c r="E108" i="11"/>
  <c r="C108" i="11"/>
  <c r="B108" i="11"/>
  <c r="F108" i="11"/>
  <c r="D109" i="11"/>
  <c r="D110" i="10"/>
  <c r="E109" i="10"/>
  <c r="C109" i="10"/>
  <c r="B109" i="10"/>
  <c r="E108" i="9"/>
  <c r="C108" i="9"/>
  <c r="B108" i="9"/>
  <c r="F108" i="9"/>
  <c r="D109" i="9"/>
  <c r="D105" i="5"/>
  <c r="E104" i="5"/>
  <c r="C104" i="5"/>
  <c r="B104" i="5"/>
  <c r="F102" i="5"/>
  <c r="F101" i="5"/>
  <c r="D110" i="19"/>
  <c r="E109" i="19"/>
  <c r="C109" i="19"/>
  <c r="B109" i="19"/>
  <c r="F109" i="19"/>
  <c r="D110" i="18"/>
  <c r="E109" i="18"/>
  <c r="C109" i="18"/>
  <c r="B109" i="18"/>
  <c r="F109" i="18"/>
  <c r="D111" i="17"/>
  <c r="E110" i="17"/>
  <c r="C110" i="17"/>
  <c r="B110" i="17"/>
  <c r="F110" i="17"/>
  <c r="D111" i="16"/>
  <c r="E110" i="16"/>
  <c r="C110" i="16"/>
  <c r="B110" i="16"/>
  <c r="F110" i="16"/>
  <c r="D111" i="15"/>
  <c r="E110" i="15"/>
  <c r="C110" i="15"/>
  <c r="B110" i="15"/>
  <c r="F110" i="15"/>
  <c r="D111" i="14"/>
  <c r="E110" i="14"/>
  <c r="C110" i="14"/>
  <c r="B110" i="14"/>
  <c r="F110" i="14"/>
  <c r="E110" i="13"/>
  <c r="C110" i="13"/>
  <c r="B110" i="13"/>
  <c r="F110" i="13"/>
  <c r="D110" i="12"/>
  <c r="E109" i="12"/>
  <c r="C109" i="12"/>
  <c r="B109" i="12"/>
  <c r="F109" i="12"/>
  <c r="D110" i="11"/>
  <c r="E109" i="11"/>
  <c r="C109" i="11"/>
  <c r="B109" i="11"/>
  <c r="F109" i="11"/>
  <c r="D111" i="10"/>
  <c r="E110" i="10"/>
  <c r="C110" i="10"/>
  <c r="B110" i="10"/>
  <c r="D110" i="9"/>
  <c r="E109" i="9"/>
  <c r="C109" i="9"/>
  <c r="B109" i="9"/>
  <c r="F109" i="9"/>
  <c r="D106" i="5"/>
  <c r="E105" i="5"/>
  <c r="C105" i="5"/>
  <c r="B105" i="5"/>
  <c r="F104" i="5"/>
  <c r="D111" i="19"/>
  <c r="E110" i="19"/>
  <c r="C110" i="19"/>
  <c r="B110" i="19"/>
  <c r="F110" i="19"/>
  <c r="D111" i="18"/>
  <c r="E110" i="18"/>
  <c r="C110" i="18"/>
  <c r="B110" i="18"/>
  <c r="F110" i="18"/>
  <c r="E111" i="17"/>
  <c r="C111" i="17"/>
  <c r="B111" i="17"/>
  <c r="F111" i="17"/>
  <c r="D112" i="17"/>
  <c r="E111" i="16"/>
  <c r="C111" i="16"/>
  <c r="B111" i="16"/>
  <c r="F111" i="16"/>
  <c r="D112" i="16"/>
  <c r="E111" i="15"/>
  <c r="C111" i="15"/>
  <c r="B111" i="15"/>
  <c r="F111" i="15"/>
  <c r="D112" i="15"/>
  <c r="E111" i="14"/>
  <c r="C111" i="14"/>
  <c r="B111" i="14"/>
  <c r="F111" i="14"/>
  <c r="D112" i="14"/>
  <c r="E111" i="13"/>
  <c r="C111" i="13"/>
  <c r="B111" i="13"/>
  <c r="F111" i="13"/>
  <c r="D111" i="12"/>
  <c r="E110" i="12"/>
  <c r="C110" i="12"/>
  <c r="B110" i="12"/>
  <c r="F110" i="12"/>
  <c r="D111" i="11"/>
  <c r="E110" i="11"/>
  <c r="C110" i="11"/>
  <c r="B110" i="11"/>
  <c r="F110" i="11"/>
  <c r="E111" i="10"/>
  <c r="C111" i="10"/>
  <c r="B111" i="10"/>
  <c r="F111" i="10"/>
  <c r="D112" i="10"/>
  <c r="D111" i="9"/>
  <c r="E110" i="9"/>
  <c r="C110" i="9"/>
  <c r="B110" i="9"/>
  <c r="F110" i="9"/>
  <c r="F105" i="5"/>
  <c r="F103" i="5"/>
  <c r="D107" i="5"/>
  <c r="E106" i="5"/>
  <c r="C106" i="5"/>
  <c r="B106" i="5"/>
  <c r="E111" i="19"/>
  <c r="C111" i="19"/>
  <c r="B111" i="19"/>
  <c r="F111" i="19"/>
  <c r="D112" i="19"/>
  <c r="E111" i="18"/>
  <c r="C111" i="18"/>
  <c r="B111" i="18"/>
  <c r="F111" i="18"/>
  <c r="D112" i="18"/>
  <c r="E112" i="17"/>
  <c r="C112" i="17"/>
  <c r="B112" i="17"/>
  <c r="F112" i="17"/>
  <c r="D113" i="17"/>
  <c r="E112" i="16"/>
  <c r="C112" i="16"/>
  <c r="B112" i="16"/>
  <c r="F112" i="16"/>
  <c r="D113" i="16"/>
  <c r="D113" i="15"/>
  <c r="E112" i="15"/>
  <c r="C112" i="15"/>
  <c r="B112" i="15"/>
  <c r="F112" i="15"/>
  <c r="E112" i="14"/>
  <c r="C112" i="14"/>
  <c r="B112" i="14"/>
  <c r="F112" i="14"/>
  <c r="D113" i="14"/>
  <c r="E112" i="13"/>
  <c r="C112" i="13"/>
  <c r="B112" i="13"/>
  <c r="F112" i="13"/>
  <c r="E111" i="12"/>
  <c r="C111" i="12"/>
  <c r="B111" i="12"/>
  <c r="F111" i="12"/>
  <c r="D112" i="12"/>
  <c r="E111" i="11"/>
  <c r="C111" i="11"/>
  <c r="B111" i="11"/>
  <c r="F111" i="11"/>
  <c r="D112" i="11"/>
  <c r="F107" i="10"/>
  <c r="F110" i="10"/>
  <c r="F106" i="10"/>
  <c r="F108" i="10"/>
  <c r="F109" i="10"/>
  <c r="E112" i="10"/>
  <c r="C112" i="10"/>
  <c r="B112" i="10"/>
  <c r="F112" i="10"/>
  <c r="D113" i="10"/>
  <c r="E111" i="9"/>
  <c r="C111" i="9"/>
  <c r="B111" i="9"/>
  <c r="F111" i="9"/>
  <c r="D112" i="9"/>
  <c r="E107" i="5"/>
  <c r="C107" i="5"/>
  <c r="B107" i="5"/>
  <c r="D108" i="5"/>
  <c r="E112" i="19"/>
  <c r="C112" i="19"/>
  <c r="B112" i="19"/>
  <c r="F112" i="19"/>
  <c r="D113" i="19"/>
  <c r="E112" i="18"/>
  <c r="C112" i="18"/>
  <c r="B112" i="18"/>
  <c r="F112" i="18"/>
  <c r="D113" i="18"/>
  <c r="D114" i="17"/>
  <c r="E113" i="17"/>
  <c r="C113" i="17"/>
  <c r="B113" i="17"/>
  <c r="F113" i="17"/>
  <c r="D114" i="16"/>
  <c r="E113" i="16"/>
  <c r="C113" i="16"/>
  <c r="B113" i="16"/>
  <c r="F113" i="16"/>
  <c r="D114" i="15"/>
  <c r="E113" i="15"/>
  <c r="C113" i="15"/>
  <c r="B113" i="15"/>
  <c r="F113" i="15"/>
  <c r="D114" i="14"/>
  <c r="E113" i="14"/>
  <c r="C113" i="14"/>
  <c r="B113" i="14"/>
  <c r="F113" i="14"/>
  <c r="E113" i="13"/>
  <c r="C113" i="13"/>
  <c r="B113" i="13"/>
  <c r="F113" i="13"/>
  <c r="E112" i="12"/>
  <c r="C112" i="12"/>
  <c r="B112" i="12"/>
  <c r="F112" i="12"/>
  <c r="D113" i="12"/>
  <c r="E112" i="11"/>
  <c r="C112" i="11"/>
  <c r="B112" i="11"/>
  <c r="F112" i="11"/>
  <c r="D113" i="11"/>
  <c r="D114" i="10"/>
  <c r="E113" i="10"/>
  <c r="C113" i="10"/>
  <c r="B113" i="10"/>
  <c r="E112" i="9"/>
  <c r="C112" i="9"/>
  <c r="B112" i="9"/>
  <c r="F112" i="9"/>
  <c r="D113" i="9"/>
  <c r="D109" i="5"/>
  <c r="E108" i="5"/>
  <c r="C108" i="5"/>
  <c r="B108" i="5"/>
  <c r="D114" i="19"/>
  <c r="E113" i="19"/>
  <c r="C113" i="19"/>
  <c r="B113" i="19"/>
  <c r="F113" i="19"/>
  <c r="D114" i="18"/>
  <c r="E113" i="18"/>
  <c r="C113" i="18"/>
  <c r="B113" i="18"/>
  <c r="F113" i="18"/>
  <c r="D115" i="17"/>
  <c r="E114" i="17"/>
  <c r="C114" i="17"/>
  <c r="B114" i="17"/>
  <c r="F114" i="17"/>
  <c r="D115" i="16"/>
  <c r="E114" i="16"/>
  <c r="C114" i="16"/>
  <c r="B114" i="16"/>
  <c r="F114" i="16"/>
  <c r="D115" i="15"/>
  <c r="E114" i="15"/>
  <c r="C114" i="15"/>
  <c r="B114" i="15"/>
  <c r="F114" i="15"/>
  <c r="D115" i="14"/>
  <c r="E114" i="14"/>
  <c r="C114" i="14"/>
  <c r="B114" i="14"/>
  <c r="F114" i="14"/>
  <c r="E114" i="13"/>
  <c r="C114" i="13"/>
  <c r="B114" i="13"/>
  <c r="F114" i="13"/>
  <c r="D114" i="12"/>
  <c r="E113" i="12"/>
  <c r="C113" i="12"/>
  <c r="B113" i="12"/>
  <c r="F113" i="12"/>
  <c r="D114" i="11"/>
  <c r="E113" i="11"/>
  <c r="C113" i="11"/>
  <c r="B113" i="11"/>
  <c r="F113" i="11"/>
  <c r="D115" i="10"/>
  <c r="E114" i="10"/>
  <c r="C114" i="10"/>
  <c r="B114" i="10"/>
  <c r="D114" i="9"/>
  <c r="E113" i="9"/>
  <c r="C113" i="9"/>
  <c r="B113" i="9"/>
  <c r="F113" i="9"/>
  <c r="F107" i="5"/>
  <c r="F106" i="5"/>
  <c r="E109" i="5"/>
  <c r="C109" i="5"/>
  <c r="B109" i="5"/>
  <c r="D110" i="5"/>
  <c r="D115" i="19"/>
  <c r="E114" i="19"/>
  <c r="C114" i="19"/>
  <c r="B114" i="19"/>
  <c r="F114" i="19"/>
  <c r="D115" i="18"/>
  <c r="E114" i="18"/>
  <c r="C114" i="18"/>
  <c r="B114" i="18"/>
  <c r="F114" i="18"/>
  <c r="E115" i="17"/>
  <c r="C115" i="17"/>
  <c r="B115" i="17"/>
  <c r="F115" i="17"/>
  <c r="D116" i="17"/>
  <c r="E115" i="16"/>
  <c r="C115" i="16"/>
  <c r="B115" i="16"/>
  <c r="F115" i="16"/>
  <c r="D116" i="16"/>
  <c r="E115" i="15"/>
  <c r="C115" i="15"/>
  <c r="B115" i="15"/>
  <c r="F115" i="15"/>
  <c r="D116" i="15"/>
  <c r="E115" i="14"/>
  <c r="C115" i="14"/>
  <c r="B115" i="14"/>
  <c r="F115" i="14"/>
  <c r="D116" i="14"/>
  <c r="E115" i="13"/>
  <c r="C115" i="13"/>
  <c r="B115" i="13"/>
  <c r="F115" i="13"/>
  <c r="D115" i="12"/>
  <c r="E114" i="12"/>
  <c r="C114" i="12"/>
  <c r="B114" i="12"/>
  <c r="F114" i="12"/>
  <c r="D115" i="11"/>
  <c r="E114" i="11"/>
  <c r="C114" i="11"/>
  <c r="B114" i="11"/>
  <c r="F114" i="11"/>
  <c r="E115" i="10"/>
  <c r="C115" i="10"/>
  <c r="B115" i="10"/>
  <c r="D116" i="10"/>
  <c r="D115" i="9"/>
  <c r="E114" i="9"/>
  <c r="C114" i="9"/>
  <c r="B114" i="9"/>
  <c r="F114" i="9"/>
  <c r="D111" i="5"/>
  <c r="E110" i="5"/>
  <c r="C110" i="5"/>
  <c r="B110" i="5"/>
  <c r="E115" i="19"/>
  <c r="C115" i="19"/>
  <c r="B115" i="19"/>
  <c r="F115" i="19"/>
  <c r="D116" i="19"/>
  <c r="E115" i="18"/>
  <c r="C115" i="18"/>
  <c r="B115" i="18"/>
  <c r="F115" i="18"/>
  <c r="D116" i="18"/>
  <c r="E116" i="17"/>
  <c r="C116" i="17"/>
  <c r="B116" i="17"/>
  <c r="F116" i="17"/>
  <c r="D117" i="17"/>
  <c r="E116" i="16"/>
  <c r="C116" i="16"/>
  <c r="B116" i="16"/>
  <c r="F116" i="16"/>
  <c r="D117" i="16"/>
  <c r="D117" i="15"/>
  <c r="E116" i="15"/>
  <c r="C116" i="15"/>
  <c r="B116" i="15"/>
  <c r="F116" i="15"/>
  <c r="E116" i="14"/>
  <c r="C116" i="14"/>
  <c r="B116" i="14"/>
  <c r="F116" i="14"/>
  <c r="D117" i="14"/>
  <c r="E116" i="13"/>
  <c r="C116" i="13"/>
  <c r="B116" i="13"/>
  <c r="F116" i="13"/>
  <c r="E115" i="12"/>
  <c r="C115" i="12"/>
  <c r="B115" i="12"/>
  <c r="F115" i="12"/>
  <c r="D116" i="12"/>
  <c r="E115" i="11"/>
  <c r="C115" i="11"/>
  <c r="B115" i="11"/>
  <c r="F115" i="11"/>
  <c r="D116" i="11"/>
  <c r="E116" i="10"/>
  <c r="C116" i="10"/>
  <c r="B116" i="10"/>
  <c r="D117" i="10"/>
  <c r="E115" i="9"/>
  <c r="C115" i="9"/>
  <c r="B115" i="9"/>
  <c r="F115" i="9"/>
  <c r="D116" i="9"/>
  <c r="F109" i="5"/>
  <c r="F108" i="5"/>
  <c r="E111" i="5"/>
  <c r="C111" i="5"/>
  <c r="B111" i="5"/>
  <c r="D112" i="5"/>
  <c r="E116" i="19"/>
  <c r="C116" i="19"/>
  <c r="B116" i="19"/>
  <c r="F116" i="19"/>
  <c r="D117" i="19"/>
  <c r="E116" i="18"/>
  <c r="C116" i="18"/>
  <c r="B116" i="18"/>
  <c r="F116" i="18"/>
  <c r="D117" i="18"/>
  <c r="D118" i="17"/>
  <c r="E117" i="17"/>
  <c r="C117" i="17"/>
  <c r="B117" i="17"/>
  <c r="F117" i="17"/>
  <c r="D118" i="16"/>
  <c r="E117" i="16"/>
  <c r="C117" i="16"/>
  <c r="B117" i="16"/>
  <c r="F117" i="16"/>
  <c r="D118" i="15"/>
  <c r="E117" i="15"/>
  <c r="C117" i="15"/>
  <c r="B117" i="15"/>
  <c r="F117" i="15"/>
  <c r="D118" i="14"/>
  <c r="E117" i="14"/>
  <c r="C117" i="14"/>
  <c r="B117" i="14"/>
  <c r="F117" i="14"/>
  <c r="E117" i="13"/>
  <c r="C117" i="13"/>
  <c r="B117" i="13"/>
  <c r="F117" i="13"/>
  <c r="E116" i="12"/>
  <c r="C116" i="12"/>
  <c r="B116" i="12"/>
  <c r="F116" i="12"/>
  <c r="D117" i="12"/>
  <c r="E116" i="11"/>
  <c r="C116" i="11"/>
  <c r="B116" i="11"/>
  <c r="F116" i="11"/>
  <c r="D117" i="11"/>
  <c r="D118" i="10"/>
  <c r="E117" i="10"/>
  <c r="C117" i="10"/>
  <c r="B117" i="10"/>
  <c r="E116" i="9"/>
  <c r="C116" i="9"/>
  <c r="B116" i="9"/>
  <c r="F116" i="9"/>
  <c r="D117" i="9"/>
  <c r="D113" i="5"/>
  <c r="E112" i="5"/>
  <c r="C112" i="5"/>
  <c r="B112" i="5"/>
  <c r="F112" i="5"/>
  <c r="D118" i="19"/>
  <c r="E117" i="19"/>
  <c r="C117" i="19"/>
  <c r="B117" i="19"/>
  <c r="F117" i="19"/>
  <c r="D118" i="18"/>
  <c r="E117" i="18"/>
  <c r="C117" i="18"/>
  <c r="B117" i="18"/>
  <c r="F117" i="18"/>
  <c r="D119" i="17"/>
  <c r="E118" i="17"/>
  <c r="C118" i="17"/>
  <c r="B118" i="17"/>
  <c r="F118" i="17"/>
  <c r="D119" i="16"/>
  <c r="E118" i="16"/>
  <c r="C118" i="16"/>
  <c r="B118" i="16"/>
  <c r="F118" i="16"/>
  <c r="D119" i="15"/>
  <c r="E118" i="15"/>
  <c r="C118" i="15"/>
  <c r="B118" i="15"/>
  <c r="F118" i="15"/>
  <c r="D119" i="14"/>
  <c r="E118" i="14"/>
  <c r="C118" i="14"/>
  <c r="B118" i="14"/>
  <c r="F118" i="14"/>
  <c r="E118" i="13"/>
  <c r="C118" i="13"/>
  <c r="B118" i="13"/>
  <c r="F118" i="13"/>
  <c r="D118" i="12"/>
  <c r="E117" i="12"/>
  <c r="C117" i="12"/>
  <c r="B117" i="12"/>
  <c r="F117" i="12"/>
  <c r="D118" i="11"/>
  <c r="E117" i="11"/>
  <c r="C117" i="11"/>
  <c r="B117" i="11"/>
  <c r="F117" i="11"/>
  <c r="D119" i="10"/>
  <c r="E118" i="10"/>
  <c r="C118" i="10"/>
  <c r="B118" i="10"/>
  <c r="F118" i="10"/>
  <c r="D118" i="9"/>
  <c r="E117" i="9"/>
  <c r="C117" i="9"/>
  <c r="B117" i="9"/>
  <c r="F117" i="9"/>
  <c r="F111" i="5"/>
  <c r="F110" i="5"/>
  <c r="E113" i="5"/>
  <c r="C113" i="5"/>
  <c r="B113" i="5"/>
  <c r="D114" i="5"/>
  <c r="D119" i="19"/>
  <c r="E118" i="19"/>
  <c r="C118" i="19"/>
  <c r="B118" i="19"/>
  <c r="F118" i="19"/>
  <c r="D119" i="18"/>
  <c r="E118" i="18"/>
  <c r="C118" i="18"/>
  <c r="B118" i="18"/>
  <c r="F118" i="18"/>
  <c r="E119" i="17"/>
  <c r="C119" i="17"/>
  <c r="B119" i="17"/>
  <c r="F119" i="17"/>
  <c r="D120" i="17"/>
  <c r="E119" i="16"/>
  <c r="C119" i="16"/>
  <c r="B119" i="16"/>
  <c r="F119" i="16"/>
  <c r="D120" i="16"/>
  <c r="E119" i="15"/>
  <c r="C119" i="15"/>
  <c r="B119" i="15"/>
  <c r="F119" i="15"/>
  <c r="D120" i="15"/>
  <c r="E119" i="14"/>
  <c r="C119" i="14"/>
  <c r="B119" i="14"/>
  <c r="F119" i="14"/>
  <c r="D120" i="14"/>
  <c r="E119" i="13"/>
  <c r="C119" i="13"/>
  <c r="B119" i="13"/>
  <c r="F119" i="13"/>
  <c r="D119" i="12"/>
  <c r="E118" i="12"/>
  <c r="C118" i="12"/>
  <c r="B118" i="12"/>
  <c r="F118" i="12"/>
  <c r="D119" i="11"/>
  <c r="E118" i="11"/>
  <c r="C118" i="11"/>
  <c r="B118" i="11"/>
  <c r="F118" i="11"/>
  <c r="F117" i="10"/>
  <c r="F116" i="10"/>
  <c r="F113" i="10"/>
  <c r="F114" i="10"/>
  <c r="F115" i="10"/>
  <c r="E119" i="10"/>
  <c r="C119" i="10"/>
  <c r="B119" i="10"/>
  <c r="F119" i="10"/>
  <c r="D120" i="10"/>
  <c r="D119" i="9"/>
  <c r="E118" i="9"/>
  <c r="C118" i="9"/>
  <c r="B118" i="9"/>
  <c r="F118" i="9"/>
  <c r="D115" i="5"/>
  <c r="E114" i="5"/>
  <c r="C114" i="5"/>
  <c r="B114" i="5"/>
  <c r="E119" i="19"/>
  <c r="C119" i="19"/>
  <c r="B119" i="19"/>
  <c r="F119" i="19"/>
  <c r="D120" i="19"/>
  <c r="E119" i="18"/>
  <c r="C119" i="18"/>
  <c r="B119" i="18"/>
  <c r="F119" i="18"/>
  <c r="D120" i="18"/>
  <c r="E120" i="17"/>
  <c r="C120" i="17"/>
  <c r="B120" i="17"/>
  <c r="F120" i="17"/>
  <c r="D121" i="17"/>
  <c r="E120" i="16"/>
  <c r="C120" i="16"/>
  <c r="B120" i="16"/>
  <c r="F120" i="16"/>
  <c r="D121" i="16"/>
  <c r="D121" i="15"/>
  <c r="E120" i="15"/>
  <c r="C120" i="15"/>
  <c r="B120" i="15"/>
  <c r="F120" i="15"/>
  <c r="E120" i="14"/>
  <c r="C120" i="14"/>
  <c r="B120" i="14"/>
  <c r="F120" i="14"/>
  <c r="D121" i="14"/>
  <c r="E120" i="13"/>
  <c r="C120" i="13"/>
  <c r="B120" i="13"/>
  <c r="F120" i="13"/>
  <c r="E119" i="12"/>
  <c r="C119" i="12"/>
  <c r="B119" i="12"/>
  <c r="F119" i="12"/>
  <c r="D120" i="12"/>
  <c r="E119" i="11"/>
  <c r="C119" i="11"/>
  <c r="B119" i="11"/>
  <c r="F119" i="11"/>
  <c r="D120" i="11"/>
  <c r="E120" i="10"/>
  <c r="C120" i="10"/>
  <c r="B120" i="10"/>
  <c r="D121" i="10"/>
  <c r="E119" i="9"/>
  <c r="C119" i="9"/>
  <c r="B119" i="9"/>
  <c r="F119" i="9"/>
  <c r="D120" i="9"/>
  <c r="E115" i="5"/>
  <c r="C115" i="5"/>
  <c r="B115" i="5"/>
  <c r="F114" i="5"/>
  <c r="D116" i="5"/>
  <c r="E120" i="19"/>
  <c r="C120" i="19"/>
  <c r="B120" i="19"/>
  <c r="F120" i="19"/>
  <c r="D121" i="19"/>
  <c r="E120" i="18"/>
  <c r="C120" i="18"/>
  <c r="B120" i="18"/>
  <c r="F120" i="18"/>
  <c r="D121" i="18"/>
  <c r="D122" i="17"/>
  <c r="E121" i="17"/>
  <c r="C121" i="17"/>
  <c r="B121" i="17"/>
  <c r="F121" i="17"/>
  <c r="D122" i="16"/>
  <c r="E121" i="16"/>
  <c r="C121" i="16"/>
  <c r="B121" i="16"/>
  <c r="F121" i="16"/>
  <c r="D122" i="15"/>
  <c r="E121" i="15"/>
  <c r="C121" i="15"/>
  <c r="B121" i="15"/>
  <c r="F121" i="15"/>
  <c r="D122" i="14"/>
  <c r="E121" i="14"/>
  <c r="C121" i="14"/>
  <c r="B121" i="14"/>
  <c r="F121" i="14"/>
  <c r="E121" i="13"/>
  <c r="C121" i="13"/>
  <c r="B121" i="13"/>
  <c r="F121" i="13"/>
  <c r="E120" i="12"/>
  <c r="C120" i="12"/>
  <c r="B120" i="12"/>
  <c r="F120" i="12"/>
  <c r="D121" i="12"/>
  <c r="E120" i="11"/>
  <c r="C120" i="11"/>
  <c r="B120" i="11"/>
  <c r="F120" i="11"/>
  <c r="D121" i="11"/>
  <c r="D122" i="10"/>
  <c r="E121" i="10"/>
  <c r="C121" i="10"/>
  <c r="B121" i="10"/>
  <c r="E120" i="9"/>
  <c r="C120" i="9"/>
  <c r="B120" i="9"/>
  <c r="F120" i="9"/>
  <c r="D121" i="9"/>
  <c r="F113" i="5"/>
  <c r="D117" i="5"/>
  <c r="E116" i="5"/>
  <c r="C116" i="5"/>
  <c r="B116" i="5"/>
  <c r="D122" i="19"/>
  <c r="E121" i="19"/>
  <c r="C121" i="19"/>
  <c r="B121" i="19"/>
  <c r="F121" i="19"/>
  <c r="D122" i="18"/>
  <c r="E121" i="18"/>
  <c r="C121" i="18"/>
  <c r="B121" i="18"/>
  <c r="F121" i="18"/>
  <c r="D123" i="17"/>
  <c r="E122" i="17"/>
  <c r="C122" i="17"/>
  <c r="B122" i="17"/>
  <c r="F122" i="17"/>
  <c r="D123" i="16"/>
  <c r="E122" i="16"/>
  <c r="C122" i="16"/>
  <c r="B122" i="16"/>
  <c r="F122" i="16"/>
  <c r="E122" i="15"/>
  <c r="C122" i="15"/>
  <c r="B122" i="15"/>
  <c r="F122" i="15"/>
  <c r="D123" i="15"/>
  <c r="D123" i="14"/>
  <c r="E122" i="14"/>
  <c r="C122" i="14"/>
  <c r="B122" i="14"/>
  <c r="F122" i="14"/>
  <c r="E122" i="13"/>
  <c r="C122" i="13"/>
  <c r="B122" i="13"/>
  <c r="F122" i="13"/>
  <c r="D122" i="12"/>
  <c r="E121" i="12"/>
  <c r="C121" i="12"/>
  <c r="B121" i="12"/>
  <c r="F121" i="12"/>
  <c r="D122" i="11"/>
  <c r="E121" i="11"/>
  <c r="C121" i="11"/>
  <c r="B121" i="11"/>
  <c r="F121" i="11"/>
  <c r="D123" i="10"/>
  <c r="E122" i="10"/>
  <c r="C122" i="10"/>
  <c r="B122" i="10"/>
  <c r="D122" i="9"/>
  <c r="E121" i="9"/>
  <c r="C121" i="9"/>
  <c r="B121" i="9"/>
  <c r="F121" i="9"/>
  <c r="E117" i="5"/>
  <c r="C117" i="5"/>
  <c r="B117" i="5"/>
  <c r="D118" i="5"/>
  <c r="D123" i="19"/>
  <c r="E122" i="19"/>
  <c r="C122" i="19"/>
  <c r="B122" i="19"/>
  <c r="F122" i="19"/>
  <c r="D123" i="18"/>
  <c r="E122" i="18"/>
  <c r="C122" i="18"/>
  <c r="B122" i="18"/>
  <c r="F122" i="18"/>
  <c r="E123" i="17"/>
  <c r="C123" i="17"/>
  <c r="B123" i="17"/>
  <c r="F123" i="17"/>
  <c r="D124" i="17"/>
  <c r="E123" i="16"/>
  <c r="C123" i="16"/>
  <c r="B123" i="16"/>
  <c r="F123" i="16"/>
  <c r="D124" i="16"/>
  <c r="E123" i="15"/>
  <c r="C123" i="15"/>
  <c r="B123" i="15"/>
  <c r="F123" i="15"/>
  <c r="D124" i="15"/>
  <c r="E123" i="14"/>
  <c r="C123" i="14"/>
  <c r="B123" i="14"/>
  <c r="F123" i="14"/>
  <c r="D124" i="14"/>
  <c r="E123" i="13"/>
  <c r="C123" i="13"/>
  <c r="B123" i="13"/>
  <c r="F123" i="13"/>
  <c r="D123" i="12"/>
  <c r="E122" i="12"/>
  <c r="C122" i="12"/>
  <c r="B122" i="12"/>
  <c r="F122" i="12"/>
  <c r="D123" i="11"/>
  <c r="E122" i="11"/>
  <c r="C122" i="11"/>
  <c r="B122" i="11"/>
  <c r="F122" i="11"/>
  <c r="E123" i="10"/>
  <c r="C123" i="10"/>
  <c r="B123" i="10"/>
  <c r="D124" i="10"/>
  <c r="D123" i="9"/>
  <c r="E122" i="9"/>
  <c r="C122" i="9"/>
  <c r="B122" i="9"/>
  <c r="F122" i="9"/>
  <c r="F115" i="5"/>
  <c r="D119" i="5"/>
  <c r="E118" i="5"/>
  <c r="C118" i="5"/>
  <c r="B118" i="5"/>
  <c r="F116" i="5"/>
  <c r="E123" i="19"/>
  <c r="C123" i="19"/>
  <c r="B123" i="19"/>
  <c r="F123" i="19"/>
  <c r="D124" i="19"/>
  <c r="E123" i="18"/>
  <c r="C123" i="18"/>
  <c r="B123" i="18"/>
  <c r="F123" i="18"/>
  <c r="D124" i="18"/>
  <c r="E124" i="17"/>
  <c r="C124" i="17"/>
  <c r="B124" i="17"/>
  <c r="F124" i="17"/>
  <c r="D125" i="17"/>
  <c r="E124" i="16"/>
  <c r="C124" i="16"/>
  <c r="B124" i="16"/>
  <c r="F124" i="16"/>
  <c r="D125" i="16"/>
  <c r="D125" i="15"/>
  <c r="E124" i="15"/>
  <c r="C124" i="15"/>
  <c r="B124" i="15"/>
  <c r="F124" i="15"/>
  <c r="E124" i="14"/>
  <c r="C124" i="14"/>
  <c r="B124" i="14"/>
  <c r="F124" i="14"/>
  <c r="D125" i="14"/>
  <c r="E124" i="13"/>
  <c r="C124" i="13"/>
  <c r="B124" i="13"/>
  <c r="F124" i="13"/>
  <c r="E123" i="12"/>
  <c r="C123" i="12"/>
  <c r="B123" i="12"/>
  <c r="F123" i="12"/>
  <c r="D124" i="12"/>
  <c r="E123" i="11"/>
  <c r="C123" i="11"/>
  <c r="B123" i="11"/>
  <c r="F123" i="11"/>
  <c r="D124" i="11"/>
  <c r="E124" i="10"/>
  <c r="C124" i="10"/>
  <c r="B124" i="10"/>
  <c r="D125" i="10"/>
  <c r="E123" i="9"/>
  <c r="C123" i="9"/>
  <c r="B123" i="9"/>
  <c r="F123" i="9"/>
  <c r="D124" i="9"/>
  <c r="E119" i="5"/>
  <c r="C119" i="5"/>
  <c r="B119" i="5"/>
  <c r="F119" i="5"/>
  <c r="D120" i="5"/>
  <c r="E124" i="19"/>
  <c r="C124" i="19"/>
  <c r="B124" i="19"/>
  <c r="F124" i="19"/>
  <c r="D125" i="19"/>
  <c r="E124" i="18"/>
  <c r="C124" i="18"/>
  <c r="B124" i="18"/>
  <c r="F124" i="18"/>
  <c r="D125" i="18"/>
  <c r="D126" i="17"/>
  <c r="E125" i="17"/>
  <c r="C125" i="17"/>
  <c r="B125" i="17"/>
  <c r="F125" i="17"/>
  <c r="D126" i="16"/>
  <c r="E125" i="16"/>
  <c r="C125" i="16"/>
  <c r="B125" i="16"/>
  <c r="F125" i="16"/>
  <c r="D126" i="15"/>
  <c r="E125" i="15"/>
  <c r="C125" i="15"/>
  <c r="B125" i="15"/>
  <c r="F125" i="15"/>
  <c r="D126" i="14"/>
  <c r="E125" i="14"/>
  <c r="C125" i="14"/>
  <c r="B125" i="14"/>
  <c r="F125" i="14"/>
  <c r="E125" i="13"/>
  <c r="C125" i="13"/>
  <c r="B125" i="13"/>
  <c r="F125" i="13"/>
  <c r="E124" i="12"/>
  <c r="C124" i="12"/>
  <c r="B124" i="12"/>
  <c r="F124" i="12"/>
  <c r="D125" i="12"/>
  <c r="E124" i="11"/>
  <c r="C124" i="11"/>
  <c r="B124" i="11"/>
  <c r="F124" i="11"/>
  <c r="D125" i="11"/>
  <c r="D126" i="10"/>
  <c r="E125" i="10"/>
  <c r="C125" i="10"/>
  <c r="B125" i="10"/>
  <c r="F125" i="10"/>
  <c r="E124" i="9"/>
  <c r="C124" i="9"/>
  <c r="B124" i="9"/>
  <c r="F124" i="9"/>
  <c r="D125" i="9"/>
  <c r="F117" i="5"/>
  <c r="F118" i="5"/>
  <c r="D121" i="5"/>
  <c r="E120" i="5"/>
  <c r="C120" i="5"/>
  <c r="B120" i="5"/>
  <c r="D126" i="19"/>
  <c r="E125" i="19"/>
  <c r="C125" i="19"/>
  <c r="B125" i="19"/>
  <c r="F125" i="19"/>
  <c r="D126" i="18"/>
  <c r="E125" i="18"/>
  <c r="C125" i="18"/>
  <c r="B125" i="18"/>
  <c r="F125" i="18"/>
  <c r="D127" i="17"/>
  <c r="E126" i="17"/>
  <c r="C126" i="17"/>
  <c r="B126" i="17"/>
  <c r="F126" i="17"/>
  <c r="D127" i="16"/>
  <c r="E126" i="16"/>
  <c r="C126" i="16"/>
  <c r="B126" i="16"/>
  <c r="F126" i="16"/>
  <c r="D127" i="15"/>
  <c r="E126" i="15"/>
  <c r="C126" i="15"/>
  <c r="B126" i="15"/>
  <c r="F126" i="15"/>
  <c r="D127" i="14"/>
  <c r="E126" i="14"/>
  <c r="C126" i="14"/>
  <c r="B126" i="14"/>
  <c r="F126" i="14"/>
  <c r="E126" i="13"/>
  <c r="C126" i="13"/>
  <c r="B126" i="13"/>
  <c r="F126" i="13"/>
  <c r="D126" i="12"/>
  <c r="E125" i="12"/>
  <c r="C125" i="12"/>
  <c r="B125" i="12"/>
  <c r="F125" i="12"/>
  <c r="D126" i="11"/>
  <c r="E125" i="11"/>
  <c r="C125" i="11"/>
  <c r="B125" i="11"/>
  <c r="F125" i="11"/>
  <c r="F120" i="10"/>
  <c r="F122" i="10"/>
  <c r="F121" i="10"/>
  <c r="F123" i="10"/>
  <c r="F124" i="10"/>
  <c r="D127" i="10"/>
  <c r="E126" i="10"/>
  <c r="C126" i="10"/>
  <c r="B126" i="10"/>
  <c r="F126" i="10"/>
  <c r="D126" i="9"/>
  <c r="E125" i="9"/>
  <c r="C125" i="9"/>
  <c r="B125" i="9"/>
  <c r="F125" i="9"/>
  <c r="E121" i="5"/>
  <c r="C121" i="5"/>
  <c r="B121" i="5"/>
  <c r="D122" i="5"/>
  <c r="D127" i="19"/>
  <c r="E126" i="19"/>
  <c r="C126" i="19"/>
  <c r="B126" i="19"/>
  <c r="F126" i="19"/>
  <c r="D127" i="18"/>
  <c r="E126" i="18"/>
  <c r="C126" i="18"/>
  <c r="B126" i="18"/>
  <c r="F126" i="18"/>
  <c r="E127" i="17"/>
  <c r="C127" i="17"/>
  <c r="B127" i="17"/>
  <c r="F127" i="17"/>
  <c r="D128" i="17"/>
  <c r="E127" i="16"/>
  <c r="C127" i="16"/>
  <c r="B127" i="16"/>
  <c r="F127" i="16"/>
  <c r="D128" i="16"/>
  <c r="E127" i="15"/>
  <c r="C127" i="15"/>
  <c r="B127" i="15"/>
  <c r="F127" i="15"/>
  <c r="D128" i="15"/>
  <c r="E127" i="14"/>
  <c r="C127" i="14"/>
  <c r="B127" i="14"/>
  <c r="F127" i="14"/>
  <c r="D128" i="14"/>
  <c r="E127" i="13"/>
  <c r="C127" i="13"/>
  <c r="B127" i="13"/>
  <c r="F127" i="13"/>
  <c r="D127" i="12"/>
  <c r="E126" i="12"/>
  <c r="C126" i="12"/>
  <c r="B126" i="12"/>
  <c r="F126" i="12"/>
  <c r="D127" i="11"/>
  <c r="E126" i="11"/>
  <c r="C126" i="11"/>
  <c r="B126" i="11"/>
  <c r="F126" i="11"/>
  <c r="E127" i="10"/>
  <c r="C127" i="10"/>
  <c r="B127" i="10"/>
  <c r="D128" i="10"/>
  <c r="D127" i="9"/>
  <c r="E126" i="9"/>
  <c r="C126" i="9"/>
  <c r="B126" i="9"/>
  <c r="F126" i="9"/>
  <c r="D123" i="5"/>
  <c r="E122" i="5"/>
  <c r="C122" i="5"/>
  <c r="B122" i="5"/>
  <c r="E127" i="19"/>
  <c r="C127" i="19"/>
  <c r="B127" i="19"/>
  <c r="F127" i="19"/>
  <c r="D128" i="19"/>
  <c r="E127" i="18"/>
  <c r="C127" i="18"/>
  <c r="B127" i="18"/>
  <c r="F127" i="18"/>
  <c r="D128" i="18"/>
  <c r="E128" i="17"/>
  <c r="C128" i="17"/>
  <c r="B128" i="17"/>
  <c r="F128" i="17"/>
  <c r="D129" i="17"/>
  <c r="E128" i="16"/>
  <c r="C128" i="16"/>
  <c r="B128" i="16"/>
  <c r="F128" i="16"/>
  <c r="D129" i="16"/>
  <c r="D129" i="15"/>
  <c r="E128" i="15"/>
  <c r="C128" i="15"/>
  <c r="B128" i="15"/>
  <c r="F128" i="15"/>
  <c r="E128" i="14"/>
  <c r="C128" i="14"/>
  <c r="B128" i="14"/>
  <c r="F128" i="14"/>
  <c r="D129" i="14"/>
  <c r="E128" i="13"/>
  <c r="C128" i="13"/>
  <c r="B128" i="13"/>
  <c r="F128" i="13"/>
  <c r="E127" i="12"/>
  <c r="C127" i="12"/>
  <c r="B127" i="12"/>
  <c r="F127" i="12"/>
  <c r="D128" i="12"/>
  <c r="E127" i="11"/>
  <c r="C127" i="11"/>
  <c r="B127" i="11"/>
  <c r="F127" i="11"/>
  <c r="D128" i="11"/>
  <c r="E128" i="10"/>
  <c r="C128" i="10"/>
  <c r="B128" i="10"/>
  <c r="D129" i="10"/>
  <c r="E127" i="9"/>
  <c r="C127" i="9"/>
  <c r="B127" i="9"/>
  <c r="F127" i="9"/>
  <c r="D128" i="9"/>
  <c r="F121" i="5"/>
  <c r="F120" i="5"/>
  <c r="E123" i="5"/>
  <c r="C123" i="5"/>
  <c r="B123" i="5"/>
  <c r="D124" i="5"/>
  <c r="E128" i="19"/>
  <c r="C128" i="19"/>
  <c r="B128" i="19"/>
  <c r="F128" i="19"/>
  <c r="D129" i="19"/>
  <c r="E128" i="18"/>
  <c r="C128" i="18"/>
  <c r="B128" i="18"/>
  <c r="F128" i="18"/>
  <c r="D129" i="18"/>
  <c r="D130" i="17"/>
  <c r="E130" i="17"/>
  <c r="C130" i="17"/>
  <c r="B130" i="17"/>
  <c r="F130" i="17"/>
  <c r="E129" i="17"/>
  <c r="C129" i="17"/>
  <c r="B129" i="17"/>
  <c r="F129" i="17"/>
  <c r="D130" i="16"/>
  <c r="E130" i="16"/>
  <c r="C130" i="16"/>
  <c r="B130" i="16"/>
  <c r="F130" i="16"/>
  <c r="E129" i="16"/>
  <c r="C129" i="16"/>
  <c r="B129" i="16"/>
  <c r="F129" i="16"/>
  <c r="D130" i="15"/>
  <c r="E130" i="15"/>
  <c r="C130" i="15"/>
  <c r="B130" i="15"/>
  <c r="F130" i="15"/>
  <c r="E129" i="15"/>
  <c r="C129" i="15"/>
  <c r="B129" i="15"/>
  <c r="F129" i="15"/>
  <c r="D130" i="14"/>
  <c r="E130" i="14"/>
  <c r="C130" i="14"/>
  <c r="B130" i="14"/>
  <c r="F130" i="14"/>
  <c r="E129" i="14"/>
  <c r="C129" i="14"/>
  <c r="B129" i="14"/>
  <c r="F129" i="14"/>
  <c r="F130" i="13"/>
  <c r="E129" i="13"/>
  <c r="C129" i="13"/>
  <c r="B129" i="13"/>
  <c r="F129" i="13"/>
  <c r="E128" i="12"/>
  <c r="C128" i="12"/>
  <c r="B128" i="12"/>
  <c r="F128" i="12"/>
  <c r="D129" i="12"/>
  <c r="E128" i="11"/>
  <c r="C128" i="11"/>
  <c r="B128" i="11"/>
  <c r="F128" i="11"/>
  <c r="D129" i="11"/>
  <c r="D130" i="10"/>
  <c r="E130" i="10"/>
  <c r="C130" i="10"/>
  <c r="B130" i="10"/>
  <c r="F130" i="10"/>
  <c r="E129" i="10"/>
  <c r="C129" i="10"/>
  <c r="B129" i="10"/>
  <c r="F129" i="10"/>
  <c r="E128" i="9"/>
  <c r="C128" i="9"/>
  <c r="B128" i="9"/>
  <c r="F128" i="9"/>
  <c r="D129" i="9"/>
  <c r="D125" i="5"/>
  <c r="E124" i="5"/>
  <c r="C124" i="5"/>
  <c r="B124" i="5"/>
  <c r="D130" i="19"/>
  <c r="E130" i="19"/>
  <c r="C130" i="19"/>
  <c r="B130" i="19"/>
  <c r="F130" i="19"/>
  <c r="E129" i="19"/>
  <c r="C129" i="19"/>
  <c r="B129" i="19"/>
  <c r="F129" i="19"/>
  <c r="D130" i="18"/>
  <c r="E130" i="18"/>
  <c r="C130" i="18"/>
  <c r="B130" i="18"/>
  <c r="F130" i="18"/>
  <c r="E129" i="18"/>
  <c r="C129" i="18"/>
  <c r="B129" i="18"/>
  <c r="F129" i="18"/>
  <c r="G100" i="17"/>
  <c r="G100" i="16"/>
  <c r="G101" i="16"/>
  <c r="G100" i="15"/>
  <c r="G100" i="14"/>
  <c r="G101" i="14"/>
  <c r="G102" i="14"/>
  <c r="G100" i="13"/>
  <c r="G101" i="13"/>
  <c r="D130" i="12"/>
  <c r="E130" i="12"/>
  <c r="C130" i="12"/>
  <c r="B130" i="12"/>
  <c r="F130" i="12"/>
  <c r="E129" i="12"/>
  <c r="C129" i="12"/>
  <c r="B129" i="12"/>
  <c r="F129" i="12"/>
  <c r="D130" i="11"/>
  <c r="E130" i="11"/>
  <c r="C130" i="11"/>
  <c r="B130" i="11"/>
  <c r="F130" i="11"/>
  <c r="E129" i="11"/>
  <c r="C129" i="11"/>
  <c r="B129" i="11"/>
  <c r="F129" i="11"/>
  <c r="F127" i="10"/>
  <c r="F128" i="10"/>
  <c r="D130" i="9"/>
  <c r="E130" i="9"/>
  <c r="C130" i="9"/>
  <c r="B130" i="9"/>
  <c r="F130" i="9"/>
  <c r="E129" i="9"/>
  <c r="C129" i="9"/>
  <c r="B129" i="9"/>
  <c r="F129" i="9"/>
  <c r="F123" i="5"/>
  <c r="E125" i="5"/>
  <c r="C125" i="5"/>
  <c r="B125" i="5"/>
  <c r="D126" i="5"/>
  <c r="F122" i="5"/>
  <c r="G100" i="19"/>
  <c r="G101" i="19"/>
  <c r="G100" i="18"/>
  <c r="H100" i="17"/>
  <c r="I100" i="17"/>
  <c r="G101" i="17"/>
  <c r="G102" i="17"/>
  <c r="H101" i="16"/>
  <c r="J100" i="16"/>
  <c r="H100" i="16"/>
  <c r="I100" i="16"/>
  <c r="G102" i="16"/>
  <c r="H100" i="15"/>
  <c r="I100" i="15"/>
  <c r="G101" i="15"/>
  <c r="H102" i="14"/>
  <c r="K100" i="14"/>
  <c r="H101" i="14"/>
  <c r="J100" i="14"/>
  <c r="H100" i="14"/>
  <c r="I100" i="14"/>
  <c r="G103" i="14"/>
  <c r="G104" i="14"/>
  <c r="G102" i="13"/>
  <c r="H102" i="13"/>
  <c r="H101" i="13"/>
  <c r="J100" i="13"/>
  <c r="H100" i="13"/>
  <c r="I100" i="13"/>
  <c r="G100" i="12"/>
  <c r="G100" i="11"/>
  <c r="G100" i="10"/>
  <c r="H100" i="10"/>
  <c r="G100" i="9"/>
  <c r="G101" i="9"/>
  <c r="D127" i="5"/>
  <c r="E126" i="5"/>
  <c r="C126" i="5"/>
  <c r="B126" i="5"/>
  <c r="F126" i="5"/>
  <c r="H101" i="19"/>
  <c r="J100" i="19"/>
  <c r="G102" i="19"/>
  <c r="G103" i="19"/>
  <c r="H100" i="19"/>
  <c r="I100" i="19"/>
  <c r="H100" i="18"/>
  <c r="I100" i="18"/>
  <c r="G101" i="18"/>
  <c r="G103" i="17"/>
  <c r="H102" i="17"/>
  <c r="K100" i="17"/>
  <c r="H101" i="17"/>
  <c r="J100" i="17"/>
  <c r="I101" i="17"/>
  <c r="D7" i="17"/>
  <c r="D6" i="17"/>
  <c r="J101" i="16"/>
  <c r="E7" i="16"/>
  <c r="E6" i="16"/>
  <c r="H102" i="16"/>
  <c r="K100" i="16"/>
  <c r="I101" i="16"/>
  <c r="D7" i="16"/>
  <c r="D6" i="16"/>
  <c r="G103" i="16"/>
  <c r="G102" i="15"/>
  <c r="I101" i="15"/>
  <c r="D7" i="15"/>
  <c r="D6" i="15"/>
  <c r="J100" i="15"/>
  <c r="H101" i="15"/>
  <c r="I101" i="14"/>
  <c r="D7" i="14"/>
  <c r="D6" i="14"/>
  <c r="H104" i="14"/>
  <c r="M100" i="14"/>
  <c r="L100" i="14"/>
  <c r="H103" i="14"/>
  <c r="G105" i="14"/>
  <c r="J101" i="14"/>
  <c r="E7" i="14"/>
  <c r="E6" i="14"/>
  <c r="K101" i="14"/>
  <c r="F7" i="14"/>
  <c r="F6" i="14"/>
  <c r="K100" i="13"/>
  <c r="K101" i="13"/>
  <c r="G103" i="13"/>
  <c r="L100" i="13"/>
  <c r="J101" i="13"/>
  <c r="E7" i="13"/>
  <c r="E6" i="13"/>
  <c r="I101" i="13"/>
  <c r="D7" i="13"/>
  <c r="D6" i="13"/>
  <c r="H100" i="12"/>
  <c r="I100" i="12"/>
  <c r="G101" i="12"/>
  <c r="G102" i="12"/>
  <c r="G101" i="10"/>
  <c r="G102" i="10"/>
  <c r="H102" i="10"/>
  <c r="H100" i="11"/>
  <c r="I100" i="11"/>
  <c r="I100" i="10"/>
  <c r="D7" i="10"/>
  <c r="D6" i="10"/>
  <c r="G101" i="11"/>
  <c r="H101" i="9"/>
  <c r="J100" i="9"/>
  <c r="H100" i="9"/>
  <c r="I100" i="9"/>
  <c r="G102" i="9"/>
  <c r="F124" i="5"/>
  <c r="F125" i="5"/>
  <c r="E127" i="5"/>
  <c r="C127" i="5"/>
  <c r="B127" i="5"/>
  <c r="D128" i="5"/>
  <c r="H102" i="19"/>
  <c r="K100" i="19"/>
  <c r="G104" i="19"/>
  <c r="I101" i="19"/>
  <c r="D7" i="19"/>
  <c r="D6" i="19"/>
  <c r="J101" i="19"/>
  <c r="E7" i="19"/>
  <c r="E6" i="19"/>
  <c r="L100" i="19"/>
  <c r="H103" i="19"/>
  <c r="H101" i="18"/>
  <c r="J100" i="18"/>
  <c r="I101" i="18"/>
  <c r="D7" i="18"/>
  <c r="D6" i="18"/>
  <c r="G102" i="18"/>
  <c r="G104" i="17"/>
  <c r="J101" i="17"/>
  <c r="E7" i="17"/>
  <c r="E6" i="17"/>
  <c r="L100" i="17"/>
  <c r="H103" i="17"/>
  <c r="F7" i="17"/>
  <c r="F6" i="17"/>
  <c r="K101" i="17"/>
  <c r="K101" i="16"/>
  <c r="F7" i="16"/>
  <c r="F6" i="16"/>
  <c r="L100" i="16"/>
  <c r="H103" i="16"/>
  <c r="G104" i="16"/>
  <c r="G105" i="16"/>
  <c r="F7" i="13"/>
  <c r="F6" i="13"/>
  <c r="G103" i="15"/>
  <c r="G104" i="15"/>
  <c r="H102" i="15"/>
  <c r="K100" i="15"/>
  <c r="J101" i="15"/>
  <c r="E7" i="15"/>
  <c r="E6" i="15"/>
  <c r="N100" i="14"/>
  <c r="H105" i="14"/>
  <c r="G106" i="14"/>
  <c r="L101" i="14"/>
  <c r="G7" i="14"/>
  <c r="G6" i="14"/>
  <c r="M101" i="14"/>
  <c r="H7" i="14"/>
  <c r="H6" i="14"/>
  <c r="H103" i="13"/>
  <c r="G104" i="13"/>
  <c r="H104" i="13"/>
  <c r="I101" i="10"/>
  <c r="H101" i="10"/>
  <c r="L101" i="13"/>
  <c r="G7" i="13"/>
  <c r="G6" i="13"/>
  <c r="K100" i="10"/>
  <c r="K101" i="10"/>
  <c r="H102" i="12"/>
  <c r="K100" i="12"/>
  <c r="G103" i="10"/>
  <c r="G104" i="10"/>
  <c r="M100" i="10"/>
  <c r="H101" i="12"/>
  <c r="J100" i="12"/>
  <c r="I101" i="12"/>
  <c r="D7" i="12"/>
  <c r="D6" i="12"/>
  <c r="J100" i="10"/>
  <c r="J101" i="10"/>
  <c r="G103" i="12"/>
  <c r="H101" i="11"/>
  <c r="J100" i="11"/>
  <c r="I101" i="11"/>
  <c r="D7" i="11"/>
  <c r="D6" i="11"/>
  <c r="G102" i="11"/>
  <c r="H102" i="9"/>
  <c r="K100" i="9"/>
  <c r="G103" i="9"/>
  <c r="G104" i="9"/>
  <c r="J101" i="9"/>
  <c r="E7" i="9"/>
  <c r="E6" i="9"/>
  <c r="I101" i="9"/>
  <c r="D7" i="9"/>
  <c r="D6" i="9"/>
  <c r="D129" i="5"/>
  <c r="E128" i="5"/>
  <c r="C128" i="5"/>
  <c r="B128" i="5"/>
  <c r="K101" i="19"/>
  <c r="F7" i="19"/>
  <c r="F6" i="19"/>
  <c r="L101" i="19"/>
  <c r="G7" i="19"/>
  <c r="G6" i="19"/>
  <c r="M100" i="19"/>
  <c r="H104" i="19"/>
  <c r="F7" i="10"/>
  <c r="F6" i="10"/>
  <c r="G105" i="19"/>
  <c r="G103" i="18"/>
  <c r="G104" i="18"/>
  <c r="J101" i="18"/>
  <c r="E7" i="18"/>
  <c r="E6" i="18"/>
  <c r="H102" i="18"/>
  <c r="K100" i="18"/>
  <c r="G7" i="17"/>
  <c r="G6" i="17"/>
  <c r="L101" i="17"/>
  <c r="M100" i="17"/>
  <c r="H104" i="17"/>
  <c r="G105" i="17"/>
  <c r="G106" i="16"/>
  <c r="H106" i="16"/>
  <c r="L101" i="16"/>
  <c r="G7" i="16"/>
  <c r="G6" i="16"/>
  <c r="N100" i="16"/>
  <c r="H105" i="16"/>
  <c r="H104" i="16"/>
  <c r="M100" i="16"/>
  <c r="K101" i="15"/>
  <c r="F7" i="15"/>
  <c r="F6" i="15"/>
  <c r="E7" i="10"/>
  <c r="E6" i="10"/>
  <c r="L100" i="15"/>
  <c r="H103" i="15"/>
  <c r="H104" i="15"/>
  <c r="M100" i="15"/>
  <c r="G105" i="15"/>
  <c r="H106" i="14"/>
  <c r="O100" i="14"/>
  <c r="G107" i="14"/>
  <c r="G108" i="14"/>
  <c r="N101" i="14"/>
  <c r="I7" i="14"/>
  <c r="I6" i="14"/>
  <c r="G105" i="13"/>
  <c r="N100" i="13"/>
  <c r="M100" i="13"/>
  <c r="M101" i="13"/>
  <c r="J101" i="12"/>
  <c r="E7" i="12"/>
  <c r="E6" i="12"/>
  <c r="F7" i="12"/>
  <c r="F6" i="12"/>
  <c r="K101" i="12"/>
  <c r="H104" i="10"/>
  <c r="G105" i="10"/>
  <c r="H105" i="10"/>
  <c r="H103" i="10"/>
  <c r="L100" i="12"/>
  <c r="H103" i="12"/>
  <c r="G104" i="12"/>
  <c r="G105" i="12"/>
  <c r="L100" i="10"/>
  <c r="J101" i="11"/>
  <c r="E7" i="11"/>
  <c r="E6" i="11"/>
  <c r="H102" i="11"/>
  <c r="K100" i="11"/>
  <c r="G103" i="11"/>
  <c r="G104" i="11"/>
  <c r="G105" i="11"/>
  <c r="M101" i="10"/>
  <c r="H7" i="10"/>
  <c r="H6" i="10"/>
  <c r="M100" i="9"/>
  <c r="H104" i="9"/>
  <c r="G105" i="9"/>
  <c r="G106" i="9"/>
  <c r="F7" i="9"/>
  <c r="F6" i="9"/>
  <c r="K101" i="9"/>
  <c r="L100" i="9"/>
  <c r="H103" i="9"/>
  <c r="E129" i="5"/>
  <c r="C129" i="5"/>
  <c r="B129" i="5"/>
  <c r="D130" i="5"/>
  <c r="E130" i="5"/>
  <c r="C130" i="5"/>
  <c r="B130" i="5"/>
  <c r="F130" i="5"/>
  <c r="N100" i="19"/>
  <c r="H105" i="19"/>
  <c r="G106" i="19"/>
  <c r="M101" i="19"/>
  <c r="H7" i="19"/>
  <c r="H6" i="19"/>
  <c r="M100" i="18"/>
  <c r="H104" i="18"/>
  <c r="F7" i="18"/>
  <c r="F6" i="18"/>
  <c r="K101" i="18"/>
  <c r="L100" i="18"/>
  <c r="H103" i="18"/>
  <c r="G105" i="18"/>
  <c r="N100" i="17"/>
  <c r="H105" i="17"/>
  <c r="G106" i="17"/>
  <c r="M101" i="17"/>
  <c r="H7" i="17"/>
  <c r="H6" i="17"/>
  <c r="O100" i="16"/>
  <c r="O101" i="16"/>
  <c r="G107" i="16"/>
  <c r="G108" i="16"/>
  <c r="M101" i="16"/>
  <c r="H7" i="16"/>
  <c r="H6" i="16"/>
  <c r="N101" i="16"/>
  <c r="I7" i="16"/>
  <c r="I6" i="16"/>
  <c r="H7" i="15"/>
  <c r="H6" i="15"/>
  <c r="M101" i="15"/>
  <c r="H105" i="15"/>
  <c r="N100" i="15"/>
  <c r="G106" i="10"/>
  <c r="G107" i="10"/>
  <c r="G106" i="15"/>
  <c r="G107" i="15"/>
  <c r="L101" i="15"/>
  <c r="G7" i="15"/>
  <c r="G6" i="15"/>
  <c r="H108" i="14"/>
  <c r="Q100" i="14"/>
  <c r="H7" i="13"/>
  <c r="H6" i="13"/>
  <c r="G109" i="14"/>
  <c r="N100" i="10"/>
  <c r="N101" i="10"/>
  <c r="O101" i="14"/>
  <c r="J7" i="14"/>
  <c r="J6" i="14"/>
  <c r="P100" i="14"/>
  <c r="H107" i="14"/>
  <c r="H105" i="13"/>
  <c r="G106" i="13"/>
  <c r="O100" i="13"/>
  <c r="N101" i="13"/>
  <c r="I7" i="13"/>
  <c r="I6" i="13"/>
  <c r="M100" i="12"/>
  <c r="H104" i="12"/>
  <c r="G106" i="12"/>
  <c r="G7" i="10"/>
  <c r="G6" i="10"/>
  <c r="L101" i="10"/>
  <c r="G7" i="12"/>
  <c r="G6" i="12"/>
  <c r="L101" i="12"/>
  <c r="N100" i="12"/>
  <c r="H105" i="12"/>
  <c r="N100" i="11"/>
  <c r="H105" i="11"/>
  <c r="M100" i="11"/>
  <c r="H104" i="11"/>
  <c r="F7" i="11"/>
  <c r="F6" i="11"/>
  <c r="K101" i="11"/>
  <c r="G106" i="11"/>
  <c r="L100" i="11"/>
  <c r="H103" i="11"/>
  <c r="N100" i="9"/>
  <c r="H105" i="9"/>
  <c r="G7" i="9"/>
  <c r="G6" i="9"/>
  <c r="L101" i="9"/>
  <c r="H106" i="9"/>
  <c r="O100" i="9"/>
  <c r="G107" i="9"/>
  <c r="M101" i="9"/>
  <c r="H7" i="9"/>
  <c r="H6" i="9"/>
  <c r="F128" i="5"/>
  <c r="F127" i="5"/>
  <c r="F129" i="5"/>
  <c r="O100" i="10"/>
  <c r="H106" i="19"/>
  <c r="O100" i="19"/>
  <c r="G107" i="19"/>
  <c r="N101" i="19"/>
  <c r="I7" i="19"/>
  <c r="I6" i="19"/>
  <c r="G106" i="18"/>
  <c r="G107" i="18"/>
  <c r="G7" i="18"/>
  <c r="G6" i="18"/>
  <c r="L101" i="18"/>
  <c r="N100" i="18"/>
  <c r="H105" i="18"/>
  <c r="M101" i="18"/>
  <c r="H7" i="18"/>
  <c r="H6" i="18"/>
  <c r="H106" i="10"/>
  <c r="J7" i="16"/>
  <c r="J6" i="16"/>
  <c r="H106" i="17"/>
  <c r="O100" i="17"/>
  <c r="G107" i="17"/>
  <c r="I7" i="10"/>
  <c r="I6" i="10"/>
  <c r="N101" i="17"/>
  <c r="I7" i="17"/>
  <c r="I6" i="17"/>
  <c r="H107" i="16"/>
  <c r="P100" i="16"/>
  <c r="K7" i="16"/>
  <c r="K6" i="16"/>
  <c r="H108" i="16"/>
  <c r="Q100" i="16"/>
  <c r="G109" i="16"/>
  <c r="P100" i="15"/>
  <c r="H107" i="15"/>
  <c r="G108" i="15"/>
  <c r="G109" i="15"/>
  <c r="H106" i="15"/>
  <c r="O100" i="15"/>
  <c r="N101" i="15"/>
  <c r="I7" i="15"/>
  <c r="I6" i="15"/>
  <c r="R100" i="14"/>
  <c r="H109" i="14"/>
  <c r="G110" i="14"/>
  <c r="Q101" i="14"/>
  <c r="L7" i="14"/>
  <c r="L6" i="14"/>
  <c r="P101" i="14"/>
  <c r="K7" i="14"/>
  <c r="K6" i="14"/>
  <c r="H106" i="13"/>
  <c r="G107" i="13"/>
  <c r="G108" i="13"/>
  <c r="O101" i="13"/>
  <c r="J7" i="13"/>
  <c r="J6" i="13"/>
  <c r="G107" i="12"/>
  <c r="H106" i="12"/>
  <c r="O100" i="12"/>
  <c r="N101" i="12"/>
  <c r="I7" i="12"/>
  <c r="I6" i="12"/>
  <c r="M101" i="12"/>
  <c r="H7" i="12"/>
  <c r="H6" i="12"/>
  <c r="G107" i="11"/>
  <c r="M101" i="11"/>
  <c r="H7" i="11"/>
  <c r="H6" i="11"/>
  <c r="L101" i="11"/>
  <c r="G7" i="11"/>
  <c r="G6" i="11"/>
  <c r="H106" i="11"/>
  <c r="O100" i="11"/>
  <c r="N101" i="11"/>
  <c r="I7" i="11"/>
  <c r="I6" i="11"/>
  <c r="P100" i="10"/>
  <c r="H107" i="10"/>
  <c r="G108" i="10"/>
  <c r="O101" i="10"/>
  <c r="J7" i="10"/>
  <c r="J6" i="10"/>
  <c r="J7" i="9"/>
  <c r="J6" i="9"/>
  <c r="O101" i="9"/>
  <c r="P100" i="9"/>
  <c r="H107" i="9"/>
  <c r="N101" i="9"/>
  <c r="I7" i="9"/>
  <c r="I6" i="9"/>
  <c r="G108" i="9"/>
  <c r="G100" i="5"/>
  <c r="I100" i="5"/>
  <c r="P100" i="19"/>
  <c r="H107" i="19"/>
  <c r="G108" i="19"/>
  <c r="G109" i="19"/>
  <c r="J7" i="19"/>
  <c r="J6" i="19"/>
  <c r="O101" i="19"/>
  <c r="P100" i="18"/>
  <c r="H107" i="18"/>
  <c r="G108" i="18"/>
  <c r="G109" i="18"/>
  <c r="H106" i="18"/>
  <c r="O100" i="18"/>
  <c r="N101" i="18"/>
  <c r="I7" i="18"/>
  <c r="I6" i="18"/>
  <c r="P101" i="16"/>
  <c r="J7" i="17"/>
  <c r="J6" i="17"/>
  <c r="O101" i="17"/>
  <c r="P100" i="17"/>
  <c r="H107" i="17"/>
  <c r="G108" i="17"/>
  <c r="R100" i="16"/>
  <c r="H109" i="16"/>
  <c r="G110" i="16"/>
  <c r="Q101" i="16"/>
  <c r="L7" i="16"/>
  <c r="L6" i="16"/>
  <c r="Q100" i="15"/>
  <c r="H108" i="15"/>
  <c r="R100" i="15"/>
  <c r="H109" i="15"/>
  <c r="G110" i="15"/>
  <c r="O101" i="15"/>
  <c r="J7" i="15"/>
  <c r="J6" i="15"/>
  <c r="P101" i="15"/>
  <c r="K7" i="15"/>
  <c r="K6" i="15"/>
  <c r="H110" i="14"/>
  <c r="S100" i="14"/>
  <c r="G111" i="14"/>
  <c r="R101" i="14"/>
  <c r="M7" i="14"/>
  <c r="M6" i="14"/>
  <c r="H107" i="13"/>
  <c r="P100" i="13"/>
  <c r="H108" i="13"/>
  <c r="Q100" i="13"/>
  <c r="G109" i="13"/>
  <c r="P101" i="13"/>
  <c r="K7" i="13"/>
  <c r="K6" i="13"/>
  <c r="P100" i="12"/>
  <c r="H107" i="12"/>
  <c r="G108" i="12"/>
  <c r="O101" i="12"/>
  <c r="J7" i="12"/>
  <c r="J6" i="12"/>
  <c r="P100" i="11"/>
  <c r="H107" i="11"/>
  <c r="G108" i="11"/>
  <c r="J7" i="11"/>
  <c r="J6" i="11"/>
  <c r="O101" i="11"/>
  <c r="H108" i="10"/>
  <c r="Q100" i="10"/>
  <c r="G109" i="10"/>
  <c r="P101" i="10"/>
  <c r="K7" i="10"/>
  <c r="K6" i="10"/>
  <c r="H108" i="9"/>
  <c r="Q100" i="9"/>
  <c r="G109" i="9"/>
  <c r="P101" i="9"/>
  <c r="K7" i="9"/>
  <c r="K6" i="9"/>
  <c r="G101" i="5"/>
  <c r="G102" i="5"/>
  <c r="H100" i="5"/>
  <c r="I101" i="5"/>
  <c r="D7" i="5"/>
  <c r="D6" i="5"/>
  <c r="H109" i="19"/>
  <c r="R100" i="19"/>
  <c r="G110" i="19"/>
  <c r="H108" i="19"/>
  <c r="Q100" i="19"/>
  <c r="P101" i="19"/>
  <c r="K7" i="19"/>
  <c r="K6" i="19"/>
  <c r="H108" i="18"/>
  <c r="Q100" i="18"/>
  <c r="O101" i="18"/>
  <c r="J7" i="18"/>
  <c r="J6" i="18"/>
  <c r="H109" i="18"/>
  <c r="R100" i="18"/>
  <c r="G110" i="18"/>
  <c r="P101" i="18"/>
  <c r="K7" i="18"/>
  <c r="K6" i="18"/>
  <c r="H108" i="17"/>
  <c r="Q100" i="17"/>
  <c r="G109" i="17"/>
  <c r="P101" i="17"/>
  <c r="K7" i="17"/>
  <c r="K6" i="17"/>
  <c r="H110" i="16"/>
  <c r="S100" i="16"/>
  <c r="G111" i="16"/>
  <c r="R101" i="16"/>
  <c r="M7" i="16"/>
  <c r="M6" i="16"/>
  <c r="R101" i="15"/>
  <c r="M7" i="15"/>
  <c r="M6" i="15"/>
  <c r="H110" i="15"/>
  <c r="S100" i="15"/>
  <c r="G111" i="15"/>
  <c r="Q101" i="15"/>
  <c r="L7" i="15"/>
  <c r="L6" i="15"/>
  <c r="T100" i="14"/>
  <c r="H111" i="14"/>
  <c r="G112" i="14"/>
  <c r="N7" i="14"/>
  <c r="N6" i="14"/>
  <c r="S101" i="14"/>
  <c r="R100" i="13"/>
  <c r="H109" i="13"/>
  <c r="G110" i="13"/>
  <c r="Q101" i="13"/>
  <c r="L7" i="13"/>
  <c r="L6" i="13"/>
  <c r="H108" i="12"/>
  <c r="Q100" i="12"/>
  <c r="G109" i="12"/>
  <c r="P101" i="12"/>
  <c r="K7" i="12"/>
  <c r="K6" i="12"/>
  <c r="H108" i="11"/>
  <c r="Q100" i="11"/>
  <c r="G109" i="11"/>
  <c r="P101" i="11"/>
  <c r="K7" i="11"/>
  <c r="K6" i="11"/>
  <c r="R100" i="10"/>
  <c r="H109" i="10"/>
  <c r="G110" i="10"/>
  <c r="Q101" i="10"/>
  <c r="L7" i="10"/>
  <c r="L6" i="10"/>
  <c r="H109" i="9"/>
  <c r="R100" i="9"/>
  <c r="G110" i="9"/>
  <c r="Q101" i="9"/>
  <c r="L7" i="9"/>
  <c r="L6" i="9"/>
  <c r="H101" i="5"/>
  <c r="J100" i="5"/>
  <c r="J101" i="5"/>
  <c r="K100" i="5"/>
  <c r="H102" i="5"/>
  <c r="G103" i="5"/>
  <c r="H110" i="19"/>
  <c r="S100" i="19"/>
  <c r="G111" i="19"/>
  <c r="R101" i="19"/>
  <c r="M7" i="19"/>
  <c r="M6" i="19"/>
  <c r="Q101" i="19"/>
  <c r="L7" i="19"/>
  <c r="L6" i="19"/>
  <c r="H110" i="18"/>
  <c r="S100" i="18"/>
  <c r="G111" i="18"/>
  <c r="R101" i="18"/>
  <c r="M7" i="18"/>
  <c r="M6" i="18"/>
  <c r="Q101" i="18"/>
  <c r="L7" i="18"/>
  <c r="L6" i="18"/>
  <c r="H109" i="17"/>
  <c r="R100" i="17"/>
  <c r="G110" i="17"/>
  <c r="Q101" i="17"/>
  <c r="L7" i="17"/>
  <c r="L6" i="17"/>
  <c r="T100" i="16"/>
  <c r="H111" i="16"/>
  <c r="G112" i="16"/>
  <c r="N7" i="16"/>
  <c r="N6" i="16"/>
  <c r="S101" i="16"/>
  <c r="N7" i="15"/>
  <c r="N6" i="15"/>
  <c r="S101" i="15"/>
  <c r="T100" i="15"/>
  <c r="H111" i="15"/>
  <c r="G112" i="15"/>
  <c r="H112" i="14"/>
  <c r="U100" i="14"/>
  <c r="G113" i="14"/>
  <c r="T101" i="14"/>
  <c r="O7" i="14"/>
  <c r="O6" i="14"/>
  <c r="H110" i="13"/>
  <c r="S100" i="13"/>
  <c r="G111" i="13"/>
  <c r="R101" i="13"/>
  <c r="M7" i="13"/>
  <c r="M6" i="13"/>
  <c r="H109" i="12"/>
  <c r="R100" i="12"/>
  <c r="G110" i="12"/>
  <c r="Q101" i="12"/>
  <c r="L7" i="12"/>
  <c r="L6" i="12"/>
  <c r="H109" i="11"/>
  <c r="R100" i="11"/>
  <c r="G110" i="11"/>
  <c r="Q101" i="11"/>
  <c r="L7" i="11"/>
  <c r="L6" i="11"/>
  <c r="H110" i="10"/>
  <c r="S100" i="10"/>
  <c r="G111" i="10"/>
  <c r="R101" i="10"/>
  <c r="M7" i="10"/>
  <c r="M6" i="10"/>
  <c r="H110" i="9"/>
  <c r="S100" i="9"/>
  <c r="G111" i="9"/>
  <c r="R101" i="9"/>
  <c r="M7" i="9"/>
  <c r="M6" i="9"/>
  <c r="E7" i="5"/>
  <c r="E6" i="5"/>
  <c r="K101" i="5"/>
  <c r="F7" i="5"/>
  <c r="F6" i="5"/>
  <c r="H103" i="5"/>
  <c r="L100" i="5"/>
  <c r="G104" i="5"/>
  <c r="T100" i="19"/>
  <c r="H111" i="19"/>
  <c r="G112" i="19"/>
  <c r="N7" i="19"/>
  <c r="N6" i="19"/>
  <c r="S101" i="19"/>
  <c r="T100" i="18"/>
  <c r="H111" i="18"/>
  <c r="G112" i="18"/>
  <c r="N7" i="18"/>
  <c r="N6" i="18"/>
  <c r="S101" i="18"/>
  <c r="H110" i="17"/>
  <c r="S100" i="17"/>
  <c r="G111" i="17"/>
  <c r="R101" i="17"/>
  <c r="M7" i="17"/>
  <c r="M6" i="17"/>
  <c r="H112" i="16"/>
  <c r="U100" i="16"/>
  <c r="G113" i="16"/>
  <c r="T101" i="16"/>
  <c r="O7" i="16"/>
  <c r="O6" i="16"/>
  <c r="O7" i="15"/>
  <c r="O6" i="15"/>
  <c r="T101" i="15"/>
  <c r="H112" i="15"/>
  <c r="U100" i="15"/>
  <c r="G113" i="15"/>
  <c r="V100" i="14"/>
  <c r="H113" i="14"/>
  <c r="G114" i="14"/>
  <c r="U101" i="14"/>
  <c r="P7" i="14"/>
  <c r="P6" i="14"/>
  <c r="T100" i="13"/>
  <c r="H111" i="13"/>
  <c r="G112" i="13"/>
  <c r="N7" i="13"/>
  <c r="N6" i="13"/>
  <c r="S101" i="13"/>
  <c r="H110" i="12"/>
  <c r="S100" i="12"/>
  <c r="G111" i="12"/>
  <c r="R101" i="12"/>
  <c r="M7" i="12"/>
  <c r="M6" i="12"/>
  <c r="H110" i="11"/>
  <c r="S100" i="11"/>
  <c r="G111" i="11"/>
  <c r="R101" i="11"/>
  <c r="M7" i="11"/>
  <c r="M6" i="11"/>
  <c r="T100" i="10"/>
  <c r="H111" i="10"/>
  <c r="G112" i="10"/>
  <c r="N7" i="10"/>
  <c r="N6" i="10"/>
  <c r="S101" i="10"/>
  <c r="T100" i="9"/>
  <c r="H111" i="9"/>
  <c r="G112" i="9"/>
  <c r="N7" i="9"/>
  <c r="N6" i="9"/>
  <c r="S101" i="9"/>
  <c r="M100" i="5"/>
  <c r="H104" i="5"/>
  <c r="G105" i="5"/>
  <c r="L101" i="5"/>
  <c r="G7" i="5"/>
  <c r="G6" i="5"/>
  <c r="U100" i="19"/>
  <c r="H112" i="19"/>
  <c r="G113" i="19"/>
  <c r="O7" i="19"/>
  <c r="O6" i="19"/>
  <c r="T101" i="19"/>
  <c r="U100" i="18"/>
  <c r="H112" i="18"/>
  <c r="G113" i="18"/>
  <c r="O7" i="18"/>
  <c r="O6" i="18"/>
  <c r="T101" i="18"/>
  <c r="T100" i="17"/>
  <c r="H111" i="17"/>
  <c r="G112" i="17"/>
  <c r="S101" i="17"/>
  <c r="N7" i="17"/>
  <c r="N6" i="17"/>
  <c r="V100" i="16"/>
  <c r="H113" i="16"/>
  <c r="G114" i="16"/>
  <c r="U101" i="16"/>
  <c r="P7" i="16"/>
  <c r="P6" i="16"/>
  <c r="U101" i="15"/>
  <c r="P7" i="15"/>
  <c r="P6" i="15"/>
  <c r="H113" i="15"/>
  <c r="V100" i="15"/>
  <c r="G114" i="15"/>
  <c r="H114" i="14"/>
  <c r="W100" i="14"/>
  <c r="G115" i="14"/>
  <c r="V101" i="14"/>
  <c r="Q7" i="14"/>
  <c r="Q6" i="14"/>
  <c r="H112" i="13"/>
  <c r="U100" i="13"/>
  <c r="G113" i="13"/>
  <c r="T101" i="13"/>
  <c r="O7" i="13"/>
  <c r="O6" i="13"/>
  <c r="T100" i="12"/>
  <c r="H111" i="12"/>
  <c r="G112" i="12"/>
  <c r="S101" i="12"/>
  <c r="N7" i="12"/>
  <c r="N6" i="12"/>
  <c r="T100" i="11"/>
  <c r="H111" i="11"/>
  <c r="G112" i="11"/>
  <c r="N7" i="11"/>
  <c r="N6" i="11"/>
  <c r="S101" i="11"/>
  <c r="H112" i="10"/>
  <c r="U100" i="10"/>
  <c r="G113" i="10"/>
  <c r="T101" i="10"/>
  <c r="O7" i="10"/>
  <c r="O6" i="10"/>
  <c r="U100" i="9"/>
  <c r="H112" i="9"/>
  <c r="G113" i="9"/>
  <c r="O7" i="9"/>
  <c r="O6" i="9"/>
  <c r="T101" i="9"/>
  <c r="N100" i="5"/>
  <c r="H105" i="5"/>
  <c r="M101" i="5"/>
  <c r="H7" i="5"/>
  <c r="H6" i="5"/>
  <c r="G106" i="5"/>
  <c r="V100" i="19"/>
  <c r="H113" i="19"/>
  <c r="G114" i="19"/>
  <c r="U101" i="19"/>
  <c r="P7" i="19"/>
  <c r="P6" i="19"/>
  <c r="V100" i="18"/>
  <c r="H113" i="18"/>
  <c r="G114" i="18"/>
  <c r="U101" i="18"/>
  <c r="P7" i="18"/>
  <c r="P6" i="18"/>
  <c r="U100" i="17"/>
  <c r="H112" i="17"/>
  <c r="G113" i="17"/>
  <c r="O7" i="17"/>
  <c r="O6" i="17"/>
  <c r="T101" i="17"/>
  <c r="H114" i="16"/>
  <c r="W100" i="16"/>
  <c r="G115" i="16"/>
  <c r="V101" i="16"/>
  <c r="Q7" i="16"/>
  <c r="Q6" i="16"/>
  <c r="V101" i="15"/>
  <c r="Q7" i="15"/>
  <c r="Q6" i="15"/>
  <c r="H114" i="15"/>
  <c r="W100" i="15"/>
  <c r="G115" i="15"/>
  <c r="X100" i="14"/>
  <c r="H115" i="14"/>
  <c r="G116" i="14"/>
  <c r="W101" i="14"/>
  <c r="R7" i="14"/>
  <c r="R6" i="14"/>
  <c r="V100" i="13"/>
  <c r="H113" i="13"/>
  <c r="G114" i="13"/>
  <c r="U101" i="13"/>
  <c r="P7" i="13"/>
  <c r="P6" i="13"/>
  <c r="U100" i="12"/>
  <c r="H112" i="12"/>
  <c r="G113" i="12"/>
  <c r="O7" i="12"/>
  <c r="O6" i="12"/>
  <c r="T101" i="12"/>
  <c r="U100" i="11"/>
  <c r="H112" i="11"/>
  <c r="G113" i="11"/>
  <c r="O7" i="11"/>
  <c r="O6" i="11"/>
  <c r="T101" i="11"/>
  <c r="V100" i="10"/>
  <c r="H113" i="10"/>
  <c r="G114" i="10"/>
  <c r="U101" i="10"/>
  <c r="P7" i="10"/>
  <c r="P6" i="10"/>
  <c r="V100" i="9"/>
  <c r="H113" i="9"/>
  <c r="G114" i="9"/>
  <c r="U101" i="9"/>
  <c r="P7" i="9"/>
  <c r="P6" i="9"/>
  <c r="O100" i="5"/>
  <c r="H106" i="5"/>
  <c r="G107" i="5"/>
  <c r="N101" i="5"/>
  <c r="I7" i="5"/>
  <c r="I6" i="5"/>
  <c r="H114" i="19"/>
  <c r="W100" i="19"/>
  <c r="G115" i="19"/>
  <c r="V101" i="19"/>
  <c r="Q7" i="19"/>
  <c r="Q6" i="19"/>
  <c r="H114" i="18"/>
  <c r="W100" i="18"/>
  <c r="G115" i="18"/>
  <c r="V101" i="18"/>
  <c r="Q7" i="18"/>
  <c r="Q6" i="18"/>
  <c r="V100" i="17"/>
  <c r="H113" i="17"/>
  <c r="G114" i="17"/>
  <c r="U101" i="17"/>
  <c r="P7" i="17"/>
  <c r="P6" i="17"/>
  <c r="X100" i="16"/>
  <c r="H115" i="16"/>
  <c r="G116" i="16"/>
  <c r="W101" i="16"/>
  <c r="R7" i="16"/>
  <c r="R6" i="16"/>
  <c r="W101" i="15"/>
  <c r="R7" i="15"/>
  <c r="R6" i="15"/>
  <c r="X100" i="15"/>
  <c r="H115" i="15"/>
  <c r="G116" i="15"/>
  <c r="H116" i="14"/>
  <c r="Y100" i="14"/>
  <c r="G117" i="14"/>
  <c r="X101" i="14"/>
  <c r="S7" i="14"/>
  <c r="S6" i="14"/>
  <c r="H114" i="13"/>
  <c r="W100" i="13"/>
  <c r="G115" i="13"/>
  <c r="V101" i="13"/>
  <c r="Q7" i="13"/>
  <c r="Q6" i="13"/>
  <c r="V100" i="12"/>
  <c r="H113" i="12"/>
  <c r="G114" i="12"/>
  <c r="U101" i="12"/>
  <c r="P7" i="12"/>
  <c r="P6" i="12"/>
  <c r="V100" i="11"/>
  <c r="H113" i="11"/>
  <c r="G114" i="11"/>
  <c r="U101" i="11"/>
  <c r="P7" i="11"/>
  <c r="P6" i="11"/>
  <c r="H114" i="10"/>
  <c r="W100" i="10"/>
  <c r="G115" i="10"/>
  <c r="V101" i="10"/>
  <c r="Q7" i="10"/>
  <c r="Q6" i="10"/>
  <c r="H114" i="9"/>
  <c r="W100" i="9"/>
  <c r="G115" i="9"/>
  <c r="V101" i="9"/>
  <c r="Q7" i="9"/>
  <c r="Q6" i="9"/>
  <c r="H107" i="5"/>
  <c r="P100" i="5"/>
  <c r="G108" i="5"/>
  <c r="O101" i="5"/>
  <c r="J7" i="5"/>
  <c r="J6" i="5"/>
  <c r="X100" i="19"/>
  <c r="H115" i="19"/>
  <c r="G116" i="19"/>
  <c r="W101" i="19"/>
  <c r="R7" i="19"/>
  <c r="R6" i="19"/>
  <c r="X100" i="18"/>
  <c r="H115" i="18"/>
  <c r="G116" i="18"/>
  <c r="W101" i="18"/>
  <c r="R7" i="18"/>
  <c r="R6" i="18"/>
  <c r="H114" i="17"/>
  <c r="W100" i="17"/>
  <c r="G115" i="17"/>
  <c r="V101" i="17"/>
  <c r="Q7" i="17"/>
  <c r="Q6" i="17"/>
  <c r="H116" i="16"/>
  <c r="Y100" i="16"/>
  <c r="G117" i="16"/>
  <c r="X101" i="16"/>
  <c r="S7" i="16"/>
  <c r="S6" i="16"/>
  <c r="S7" i="15"/>
  <c r="S6" i="15"/>
  <c r="X101" i="15"/>
  <c r="H116" i="15"/>
  <c r="Y100" i="15"/>
  <c r="G117" i="15"/>
  <c r="Z100" i="14"/>
  <c r="H117" i="14"/>
  <c r="G118" i="14"/>
  <c r="Y101" i="14"/>
  <c r="T7" i="14"/>
  <c r="T6" i="14"/>
  <c r="X100" i="13"/>
  <c r="H115" i="13"/>
  <c r="G116" i="13"/>
  <c r="W101" i="13"/>
  <c r="R7" i="13"/>
  <c r="R6" i="13"/>
  <c r="H114" i="12"/>
  <c r="W100" i="12"/>
  <c r="G115" i="12"/>
  <c r="V101" i="12"/>
  <c r="Q7" i="12"/>
  <c r="Q6" i="12"/>
  <c r="H114" i="11"/>
  <c r="W100" i="11"/>
  <c r="G115" i="11"/>
  <c r="V101" i="11"/>
  <c r="Q7" i="11"/>
  <c r="Q6" i="11"/>
  <c r="X100" i="10"/>
  <c r="H115" i="10"/>
  <c r="G116" i="10"/>
  <c r="W101" i="10"/>
  <c r="R7" i="10"/>
  <c r="R6" i="10"/>
  <c r="X100" i="9"/>
  <c r="H115" i="9"/>
  <c r="G116" i="9"/>
  <c r="R7" i="9"/>
  <c r="R6" i="9"/>
  <c r="W101" i="9"/>
  <c r="P101" i="5"/>
  <c r="K7" i="5"/>
  <c r="K6" i="5"/>
  <c r="Q100" i="5"/>
  <c r="H108" i="5"/>
  <c r="G109" i="5"/>
  <c r="H116" i="19"/>
  <c r="Y100" i="19"/>
  <c r="G117" i="19"/>
  <c r="X101" i="19"/>
  <c r="S7" i="19"/>
  <c r="S6" i="19"/>
  <c r="H116" i="18"/>
  <c r="Y100" i="18"/>
  <c r="G117" i="18"/>
  <c r="X101" i="18"/>
  <c r="S7" i="18"/>
  <c r="S6" i="18"/>
  <c r="X100" i="17"/>
  <c r="H115" i="17"/>
  <c r="G116" i="17"/>
  <c r="R7" i="17"/>
  <c r="R6" i="17"/>
  <c r="W101" i="17"/>
  <c r="Z100" i="16"/>
  <c r="H117" i="16"/>
  <c r="G118" i="16"/>
  <c r="Y101" i="16"/>
  <c r="T7" i="16"/>
  <c r="T6" i="16"/>
  <c r="Y101" i="15"/>
  <c r="T7" i="15"/>
  <c r="T6" i="15"/>
  <c r="H117" i="15"/>
  <c r="Z100" i="15"/>
  <c r="G118" i="15"/>
  <c r="H118" i="14"/>
  <c r="AA100" i="14"/>
  <c r="G119" i="14"/>
  <c r="Z101" i="14"/>
  <c r="U7" i="14"/>
  <c r="U6" i="14"/>
  <c r="H116" i="13"/>
  <c r="Y100" i="13"/>
  <c r="G117" i="13"/>
  <c r="X101" i="13"/>
  <c r="S7" i="13"/>
  <c r="S6" i="13"/>
  <c r="X100" i="12"/>
  <c r="H115" i="12"/>
  <c r="G116" i="12"/>
  <c r="W101" i="12"/>
  <c r="R7" i="12"/>
  <c r="R6" i="12"/>
  <c r="X100" i="11"/>
  <c r="H115" i="11"/>
  <c r="G116" i="11"/>
  <c r="R7" i="11"/>
  <c r="R6" i="11"/>
  <c r="W101" i="11"/>
  <c r="H116" i="10"/>
  <c r="Y100" i="10"/>
  <c r="G117" i="10"/>
  <c r="X101" i="10"/>
  <c r="S7" i="10"/>
  <c r="S6" i="10"/>
  <c r="H116" i="9"/>
  <c r="Y100" i="9"/>
  <c r="G117" i="9"/>
  <c r="X101" i="9"/>
  <c r="S7" i="9"/>
  <c r="S6" i="9"/>
  <c r="Q101" i="5"/>
  <c r="L7" i="5"/>
  <c r="L6" i="5"/>
  <c r="R100" i="5"/>
  <c r="H109" i="5"/>
  <c r="G110" i="5"/>
  <c r="H117" i="19"/>
  <c r="Z100" i="19"/>
  <c r="G118" i="19"/>
  <c r="Y101" i="19"/>
  <c r="T7" i="19"/>
  <c r="T6" i="19"/>
  <c r="H117" i="18"/>
  <c r="Z100" i="18"/>
  <c r="G118" i="18"/>
  <c r="Y101" i="18"/>
  <c r="T7" i="18"/>
  <c r="T6" i="18"/>
  <c r="H116" i="17"/>
  <c r="Y100" i="17"/>
  <c r="G117" i="17"/>
  <c r="X101" i="17"/>
  <c r="S7" i="17"/>
  <c r="S6" i="17"/>
  <c r="H118" i="16"/>
  <c r="AA100" i="16"/>
  <c r="G119" i="16"/>
  <c r="Z101" i="16"/>
  <c r="U7" i="16"/>
  <c r="U6" i="16"/>
  <c r="Z101" i="15"/>
  <c r="U7" i="15"/>
  <c r="U6" i="15"/>
  <c r="H118" i="15"/>
  <c r="AA100" i="15"/>
  <c r="G119" i="15"/>
  <c r="AB100" i="14"/>
  <c r="H119" i="14"/>
  <c r="G120" i="14"/>
  <c r="AA101" i="14"/>
  <c r="V7" i="14"/>
  <c r="V6" i="14"/>
  <c r="Z100" i="13"/>
  <c r="H117" i="13"/>
  <c r="G118" i="13"/>
  <c r="Y101" i="13"/>
  <c r="T7" i="13"/>
  <c r="T6" i="13"/>
  <c r="H116" i="12"/>
  <c r="Y100" i="12"/>
  <c r="G117" i="12"/>
  <c r="X101" i="12"/>
  <c r="S7" i="12"/>
  <c r="S6" i="12"/>
  <c r="H116" i="11"/>
  <c r="Y100" i="11"/>
  <c r="G117" i="11"/>
  <c r="X101" i="11"/>
  <c r="S7" i="11"/>
  <c r="S6" i="11"/>
  <c r="Z100" i="10"/>
  <c r="H117" i="10"/>
  <c r="G118" i="10"/>
  <c r="Y101" i="10"/>
  <c r="T7" i="10"/>
  <c r="T6" i="10"/>
  <c r="H117" i="9"/>
  <c r="Z100" i="9"/>
  <c r="G118" i="9"/>
  <c r="Y101" i="9"/>
  <c r="T7" i="9"/>
  <c r="T6" i="9"/>
  <c r="R101" i="5"/>
  <c r="M7" i="5"/>
  <c r="M6" i="5"/>
  <c r="S100" i="5"/>
  <c r="H110" i="5"/>
  <c r="G111" i="5"/>
  <c r="H118" i="19"/>
  <c r="AA100" i="19"/>
  <c r="G119" i="19"/>
  <c r="Z101" i="19"/>
  <c r="U7" i="19"/>
  <c r="U6" i="19"/>
  <c r="H118" i="18"/>
  <c r="AA100" i="18"/>
  <c r="G119" i="18"/>
  <c r="Z101" i="18"/>
  <c r="U7" i="18"/>
  <c r="U6" i="18"/>
  <c r="H117" i="17"/>
  <c r="Z100" i="17"/>
  <c r="G118" i="17"/>
  <c r="Y101" i="17"/>
  <c r="T7" i="17"/>
  <c r="T6" i="17"/>
  <c r="AB100" i="16"/>
  <c r="H119" i="16"/>
  <c r="G120" i="16"/>
  <c r="AA101" i="16"/>
  <c r="V7" i="16"/>
  <c r="V6" i="16"/>
  <c r="AA101" i="15"/>
  <c r="V7" i="15"/>
  <c r="V6" i="15"/>
  <c r="AB100" i="15"/>
  <c r="H119" i="15"/>
  <c r="G120" i="15"/>
  <c r="H120" i="14"/>
  <c r="AC100" i="14"/>
  <c r="G121" i="14"/>
  <c r="AB101" i="14"/>
  <c r="W7" i="14"/>
  <c r="W6" i="14"/>
  <c r="H118" i="13"/>
  <c r="AA100" i="13"/>
  <c r="G119" i="13"/>
  <c r="Z101" i="13"/>
  <c r="U7" i="13"/>
  <c r="U6" i="13"/>
  <c r="H117" i="12"/>
  <c r="Z100" i="12"/>
  <c r="G118" i="12"/>
  <c r="Y101" i="12"/>
  <c r="T7" i="12"/>
  <c r="T6" i="12"/>
  <c r="H117" i="11"/>
  <c r="Z100" i="11"/>
  <c r="G118" i="11"/>
  <c r="Y101" i="11"/>
  <c r="T7" i="11"/>
  <c r="T6" i="11"/>
  <c r="H118" i="10"/>
  <c r="AA100" i="10"/>
  <c r="G119" i="10"/>
  <c r="Z101" i="10"/>
  <c r="U7" i="10"/>
  <c r="U6" i="10"/>
  <c r="H118" i="9"/>
  <c r="AA100" i="9"/>
  <c r="G119" i="9"/>
  <c r="Z101" i="9"/>
  <c r="U7" i="9"/>
  <c r="U6" i="9"/>
  <c r="S101" i="5"/>
  <c r="N7" i="5"/>
  <c r="N6" i="5"/>
  <c r="H111" i="5"/>
  <c r="T100" i="5"/>
  <c r="G112" i="5"/>
  <c r="AB100" i="19"/>
  <c r="H119" i="19"/>
  <c r="G120" i="19"/>
  <c r="AA101" i="19"/>
  <c r="V7" i="19"/>
  <c r="V6" i="19"/>
  <c r="AB100" i="18"/>
  <c r="H119" i="18"/>
  <c r="G120" i="18"/>
  <c r="V7" i="18"/>
  <c r="V6" i="18"/>
  <c r="AA101" i="18"/>
  <c r="H118" i="17"/>
  <c r="AA100" i="17"/>
  <c r="G119" i="17"/>
  <c r="Z101" i="17"/>
  <c r="U7" i="17"/>
  <c r="U6" i="17"/>
  <c r="H120" i="16"/>
  <c r="AC100" i="16"/>
  <c r="G121" i="16"/>
  <c r="AB101" i="16"/>
  <c r="W7" i="16"/>
  <c r="W6" i="16"/>
  <c r="AB101" i="15"/>
  <c r="W7" i="15"/>
  <c r="W6" i="15"/>
  <c r="H120" i="15"/>
  <c r="AC100" i="15"/>
  <c r="G121" i="15"/>
  <c r="AD100" i="14"/>
  <c r="H121" i="14"/>
  <c r="G122" i="14"/>
  <c r="AC101" i="14"/>
  <c r="X7" i="14"/>
  <c r="X6" i="14"/>
  <c r="AB100" i="13"/>
  <c r="H119" i="13"/>
  <c r="G120" i="13"/>
  <c r="AA101" i="13"/>
  <c r="V7" i="13"/>
  <c r="V6" i="13"/>
  <c r="H118" i="12"/>
  <c r="AA100" i="12"/>
  <c r="G119" i="12"/>
  <c r="Z101" i="12"/>
  <c r="U7" i="12"/>
  <c r="U6" i="12"/>
  <c r="H118" i="11"/>
  <c r="AA100" i="11"/>
  <c r="G119" i="11"/>
  <c r="Z101" i="11"/>
  <c r="U7" i="11"/>
  <c r="U6" i="11"/>
  <c r="AB100" i="10"/>
  <c r="H119" i="10"/>
  <c r="G120" i="10"/>
  <c r="AA101" i="10"/>
  <c r="V7" i="10"/>
  <c r="V6" i="10"/>
  <c r="AB100" i="9"/>
  <c r="H119" i="9"/>
  <c r="G120" i="9"/>
  <c r="V7" i="9"/>
  <c r="V6" i="9"/>
  <c r="AA101" i="9"/>
  <c r="T101" i="5"/>
  <c r="O7" i="5"/>
  <c r="O6" i="5"/>
  <c r="U100" i="5"/>
  <c r="H112" i="5"/>
  <c r="G113" i="5"/>
  <c r="AC100" i="19"/>
  <c r="H120" i="19"/>
  <c r="G121" i="19"/>
  <c r="AB101" i="19"/>
  <c r="W7" i="19"/>
  <c r="W6" i="19"/>
  <c r="AC100" i="18"/>
  <c r="H120" i="18"/>
  <c r="G121" i="18"/>
  <c r="W7" i="18"/>
  <c r="W6" i="18"/>
  <c r="AB101" i="18"/>
  <c r="AB100" i="17"/>
  <c r="H119" i="17"/>
  <c r="G120" i="17"/>
  <c r="AA101" i="17"/>
  <c r="V7" i="17"/>
  <c r="V6" i="17"/>
  <c r="AD100" i="16"/>
  <c r="H121" i="16"/>
  <c r="G122" i="16"/>
  <c r="AC101" i="16"/>
  <c r="X7" i="16"/>
  <c r="X6" i="16"/>
  <c r="X7" i="15"/>
  <c r="X6" i="15"/>
  <c r="AC101" i="15"/>
  <c r="H121" i="15"/>
  <c r="AD100" i="15"/>
  <c r="G122" i="15"/>
  <c r="H122" i="14"/>
  <c r="AE100" i="14"/>
  <c r="G123" i="14"/>
  <c r="AD101" i="14"/>
  <c r="Y7" i="14"/>
  <c r="Y6" i="14"/>
  <c r="H120" i="13"/>
  <c r="AC100" i="13"/>
  <c r="G121" i="13"/>
  <c r="AB101" i="13"/>
  <c r="W7" i="13"/>
  <c r="W6" i="13"/>
  <c r="AB100" i="12"/>
  <c r="H119" i="12"/>
  <c r="G120" i="12"/>
  <c r="V7" i="12"/>
  <c r="V6" i="12"/>
  <c r="AA101" i="12"/>
  <c r="AB100" i="11"/>
  <c r="H119" i="11"/>
  <c r="G120" i="11"/>
  <c r="V7" i="11"/>
  <c r="V6" i="11"/>
  <c r="AA101" i="11"/>
  <c r="H120" i="10"/>
  <c r="AC100" i="10"/>
  <c r="G121" i="10"/>
  <c r="AB101" i="10"/>
  <c r="W7" i="10"/>
  <c r="W6" i="10"/>
  <c r="AC100" i="9"/>
  <c r="H120" i="9"/>
  <c r="G121" i="9"/>
  <c r="W7" i="9"/>
  <c r="W6" i="9"/>
  <c r="AB101" i="9"/>
  <c r="U101" i="5"/>
  <c r="P7" i="5"/>
  <c r="P6" i="5"/>
  <c r="V100" i="5"/>
  <c r="H113" i="5"/>
  <c r="G114" i="5"/>
  <c r="AD100" i="19"/>
  <c r="H121" i="19"/>
  <c r="G122" i="19"/>
  <c r="AC101" i="19"/>
  <c r="X7" i="19"/>
  <c r="X6" i="19"/>
  <c r="AD100" i="18"/>
  <c r="H121" i="18"/>
  <c r="G122" i="18"/>
  <c r="AC101" i="18"/>
  <c r="X7" i="18"/>
  <c r="X6" i="18"/>
  <c r="AC100" i="17"/>
  <c r="H120" i="17"/>
  <c r="G121" i="17"/>
  <c r="W7" i="17"/>
  <c r="W6" i="17"/>
  <c r="AB101" i="17"/>
  <c r="H122" i="16"/>
  <c r="AE100" i="16"/>
  <c r="G123" i="16"/>
  <c r="AD101" i="16"/>
  <c r="Y7" i="16"/>
  <c r="Y6" i="16"/>
  <c r="AD101" i="15"/>
  <c r="Y7" i="15"/>
  <c r="Y6" i="15"/>
  <c r="H122" i="15"/>
  <c r="AE100" i="15"/>
  <c r="G123" i="15"/>
  <c r="AF100" i="14"/>
  <c r="H123" i="14"/>
  <c r="G124" i="14"/>
  <c r="AE101" i="14"/>
  <c r="Z7" i="14"/>
  <c r="Z6" i="14"/>
  <c r="AD100" i="13"/>
  <c r="H121" i="13"/>
  <c r="G122" i="13"/>
  <c r="AC101" i="13"/>
  <c r="X7" i="13"/>
  <c r="X6" i="13"/>
  <c r="AC100" i="12"/>
  <c r="H120" i="12"/>
  <c r="G121" i="12"/>
  <c r="W7" i="12"/>
  <c r="W6" i="12"/>
  <c r="AB101" i="12"/>
  <c r="AC100" i="11"/>
  <c r="H120" i="11"/>
  <c r="G121" i="11"/>
  <c r="W7" i="11"/>
  <c r="W6" i="11"/>
  <c r="AB101" i="11"/>
  <c r="AD100" i="10"/>
  <c r="H121" i="10"/>
  <c r="G122" i="10"/>
  <c r="AC101" i="10"/>
  <c r="X7" i="10"/>
  <c r="X6" i="10"/>
  <c r="AD100" i="9"/>
  <c r="H121" i="9"/>
  <c r="G122" i="9"/>
  <c r="AC101" i="9"/>
  <c r="X7" i="9"/>
  <c r="X6" i="9"/>
  <c r="V101" i="5"/>
  <c r="Q7" i="5"/>
  <c r="Q6" i="5"/>
  <c r="W100" i="5"/>
  <c r="H114" i="5"/>
  <c r="G115" i="5"/>
  <c r="H122" i="19"/>
  <c r="AE100" i="19"/>
  <c r="G123" i="19"/>
  <c r="AD101" i="19"/>
  <c r="Y7" i="19"/>
  <c r="Y6" i="19"/>
  <c r="H122" i="18"/>
  <c r="AE100" i="18"/>
  <c r="G123" i="18"/>
  <c r="AD101" i="18"/>
  <c r="Y7" i="18"/>
  <c r="Y6" i="18"/>
  <c r="AD100" i="17"/>
  <c r="H121" i="17"/>
  <c r="G122" i="17"/>
  <c r="AC101" i="17"/>
  <c r="X7" i="17"/>
  <c r="X6" i="17"/>
  <c r="AF100" i="16"/>
  <c r="H123" i="16"/>
  <c r="G124" i="16"/>
  <c r="AE101" i="16"/>
  <c r="Z7" i="16"/>
  <c r="Z6" i="16"/>
  <c r="AE101" i="15"/>
  <c r="Z7" i="15"/>
  <c r="Z6" i="15"/>
  <c r="AF100" i="15"/>
  <c r="H123" i="15"/>
  <c r="G124" i="15"/>
  <c r="H124" i="14"/>
  <c r="AG100" i="14"/>
  <c r="G125" i="14"/>
  <c r="AF101" i="14"/>
  <c r="AA7" i="14"/>
  <c r="AA6" i="14"/>
  <c r="H122" i="13"/>
  <c r="AE100" i="13"/>
  <c r="G123" i="13"/>
  <c r="AD101" i="13"/>
  <c r="Y7" i="13"/>
  <c r="Y6" i="13"/>
  <c r="AD100" i="12"/>
  <c r="H121" i="12"/>
  <c r="G122" i="12"/>
  <c r="AC101" i="12"/>
  <c r="X7" i="12"/>
  <c r="X6" i="12"/>
  <c r="AD100" i="11"/>
  <c r="H121" i="11"/>
  <c r="G122" i="11"/>
  <c r="AC101" i="11"/>
  <c r="X7" i="11"/>
  <c r="X6" i="11"/>
  <c r="H122" i="10"/>
  <c r="AE100" i="10"/>
  <c r="G123" i="10"/>
  <c r="AD101" i="10"/>
  <c r="Y7" i="10"/>
  <c r="Y6" i="10"/>
  <c r="H122" i="9"/>
  <c r="AE100" i="9"/>
  <c r="G123" i="9"/>
  <c r="AD101" i="9"/>
  <c r="Y7" i="9"/>
  <c r="Y6" i="9"/>
  <c r="W101" i="5"/>
  <c r="R7" i="5"/>
  <c r="R6" i="5"/>
  <c r="H115" i="5"/>
  <c r="X100" i="5"/>
  <c r="G116" i="5"/>
  <c r="AF100" i="19"/>
  <c r="H123" i="19"/>
  <c r="G124" i="19"/>
  <c r="Z7" i="19"/>
  <c r="Z6" i="19"/>
  <c r="AE101" i="19"/>
  <c r="AF100" i="18"/>
  <c r="H123" i="18"/>
  <c r="G124" i="18"/>
  <c r="AE101" i="18"/>
  <c r="Z7" i="18"/>
  <c r="Z6" i="18"/>
  <c r="H122" i="17"/>
  <c r="AE100" i="17"/>
  <c r="G123" i="17"/>
  <c r="AD101" i="17"/>
  <c r="Y7" i="17"/>
  <c r="Y6" i="17"/>
  <c r="H124" i="16"/>
  <c r="AG100" i="16"/>
  <c r="G125" i="16"/>
  <c r="AF101" i="16"/>
  <c r="AA7" i="16"/>
  <c r="AA6" i="16"/>
  <c r="AF101" i="15"/>
  <c r="AA7" i="15"/>
  <c r="AA6" i="15"/>
  <c r="AG100" i="15"/>
  <c r="H124" i="15"/>
  <c r="G125" i="15"/>
  <c r="AH100" i="14"/>
  <c r="H125" i="14"/>
  <c r="G126" i="14"/>
  <c r="AG101" i="14"/>
  <c r="AB7" i="14"/>
  <c r="AB6" i="14"/>
  <c r="AF100" i="13"/>
  <c r="H123" i="13"/>
  <c r="G124" i="13"/>
  <c r="AE101" i="13"/>
  <c r="Z7" i="13"/>
  <c r="Z6" i="13"/>
  <c r="H122" i="12"/>
  <c r="AE100" i="12"/>
  <c r="G123" i="12"/>
  <c r="AD101" i="12"/>
  <c r="Y7" i="12"/>
  <c r="Y6" i="12"/>
  <c r="H122" i="11"/>
  <c r="AE100" i="11"/>
  <c r="G123" i="11"/>
  <c r="AD101" i="11"/>
  <c r="Y7" i="11"/>
  <c r="Y6" i="11"/>
  <c r="AF100" i="10"/>
  <c r="H123" i="10"/>
  <c r="G124" i="10"/>
  <c r="AE101" i="10"/>
  <c r="Z7" i="10"/>
  <c r="Z6" i="10"/>
  <c r="AF100" i="9"/>
  <c r="H123" i="9"/>
  <c r="G124" i="9"/>
  <c r="Z7" i="9"/>
  <c r="Z6" i="9"/>
  <c r="AE101" i="9"/>
  <c r="X101" i="5"/>
  <c r="S7" i="5"/>
  <c r="S6" i="5"/>
  <c r="Y100" i="5"/>
  <c r="H116" i="5"/>
  <c r="G117" i="5"/>
  <c r="H124" i="19"/>
  <c r="AG100" i="19"/>
  <c r="G125" i="19"/>
  <c r="AF101" i="19"/>
  <c r="AA7" i="19"/>
  <c r="AA6" i="19"/>
  <c r="H124" i="18"/>
  <c r="AG100" i="18"/>
  <c r="G125" i="18"/>
  <c r="AF101" i="18"/>
  <c r="AA7" i="18"/>
  <c r="AA6" i="18"/>
  <c r="AF100" i="17"/>
  <c r="H123" i="17"/>
  <c r="G124" i="17"/>
  <c r="Z7" i="17"/>
  <c r="Z6" i="17"/>
  <c r="AE101" i="17"/>
  <c r="AH100" i="16"/>
  <c r="H125" i="16"/>
  <c r="G126" i="16"/>
  <c r="AG101" i="16"/>
  <c r="AB7" i="16"/>
  <c r="AB6" i="16"/>
  <c r="AG101" i="15"/>
  <c r="AB7" i="15"/>
  <c r="AB6" i="15"/>
  <c r="AH100" i="15"/>
  <c r="H125" i="15"/>
  <c r="G126" i="15"/>
  <c r="H126" i="14"/>
  <c r="AI100" i="14"/>
  <c r="G127" i="14"/>
  <c r="AH101" i="14"/>
  <c r="AC7" i="14"/>
  <c r="AC6" i="14"/>
  <c r="H124" i="13"/>
  <c r="AG100" i="13"/>
  <c r="G125" i="13"/>
  <c r="AF101" i="13"/>
  <c r="AA7" i="13"/>
  <c r="AA6" i="13"/>
  <c r="AF100" i="12"/>
  <c r="H123" i="12"/>
  <c r="G124" i="12"/>
  <c r="AE101" i="12"/>
  <c r="Z7" i="12"/>
  <c r="Z6" i="12"/>
  <c r="AF100" i="11"/>
  <c r="H123" i="11"/>
  <c r="G124" i="11"/>
  <c r="AE101" i="11"/>
  <c r="Z7" i="11"/>
  <c r="Z6" i="11"/>
  <c r="H124" i="10"/>
  <c r="AG100" i="10"/>
  <c r="G125" i="10"/>
  <c r="AF101" i="10"/>
  <c r="AA7" i="10"/>
  <c r="AA6" i="10"/>
  <c r="H124" i="9"/>
  <c r="AG100" i="9"/>
  <c r="G125" i="9"/>
  <c r="AF101" i="9"/>
  <c r="AA7" i="9"/>
  <c r="AA6" i="9"/>
  <c r="Y101" i="5"/>
  <c r="T7" i="5"/>
  <c r="T6" i="5"/>
  <c r="Z100" i="5"/>
  <c r="H117" i="5"/>
  <c r="G118" i="5"/>
  <c r="H125" i="19"/>
  <c r="AH100" i="19"/>
  <c r="G126" i="19"/>
  <c r="AG101" i="19"/>
  <c r="AB7" i="19"/>
  <c r="AB6" i="19"/>
  <c r="H125" i="18"/>
  <c r="AH100" i="18"/>
  <c r="G126" i="18"/>
  <c r="AG101" i="18"/>
  <c r="AB7" i="18"/>
  <c r="AB6" i="18"/>
  <c r="H124" i="17"/>
  <c r="AG100" i="17"/>
  <c r="G125" i="17"/>
  <c r="AF101" i="17"/>
  <c r="AA7" i="17"/>
  <c r="AA6" i="17"/>
  <c r="H126" i="16"/>
  <c r="AI100" i="16"/>
  <c r="G127" i="16"/>
  <c r="AH101" i="16"/>
  <c r="AC7" i="16"/>
  <c r="AC6" i="16"/>
  <c r="AH101" i="15"/>
  <c r="AC7" i="15"/>
  <c r="AC6" i="15"/>
  <c r="H126" i="15"/>
  <c r="AI100" i="15"/>
  <c r="G127" i="15"/>
  <c r="AJ100" i="14"/>
  <c r="H127" i="14"/>
  <c r="G128" i="14"/>
  <c r="AD7" i="14"/>
  <c r="AD6" i="14"/>
  <c r="AI101" i="14"/>
  <c r="AH100" i="13"/>
  <c r="H125" i="13"/>
  <c r="G126" i="13"/>
  <c r="AG101" i="13"/>
  <c r="AB7" i="13"/>
  <c r="AB6" i="13"/>
  <c r="H124" i="12"/>
  <c r="AG100" i="12"/>
  <c r="G125" i="12"/>
  <c r="AF101" i="12"/>
  <c r="AA7" i="12"/>
  <c r="AA6" i="12"/>
  <c r="H124" i="11"/>
  <c r="AG100" i="11"/>
  <c r="G125" i="11"/>
  <c r="AF101" i="11"/>
  <c r="AA7" i="11"/>
  <c r="AA6" i="11"/>
  <c r="AH100" i="10"/>
  <c r="H125" i="10"/>
  <c r="G126" i="10"/>
  <c r="AG101" i="10"/>
  <c r="AB7" i="10"/>
  <c r="AB6" i="10"/>
  <c r="H125" i="9"/>
  <c r="AH100" i="9"/>
  <c r="G126" i="9"/>
  <c r="AG101" i="9"/>
  <c r="AB7" i="9"/>
  <c r="AB6" i="9"/>
  <c r="Z101" i="5"/>
  <c r="U7" i="5"/>
  <c r="U6" i="5"/>
  <c r="AA100" i="5"/>
  <c r="H118" i="5"/>
  <c r="G119" i="5"/>
  <c r="H126" i="19"/>
  <c r="AI100" i="19"/>
  <c r="G127" i="19"/>
  <c r="AH101" i="19"/>
  <c r="AC7" i="19"/>
  <c r="AC6" i="19"/>
  <c r="H126" i="18"/>
  <c r="AI100" i="18"/>
  <c r="G127" i="18"/>
  <c r="AH101" i="18"/>
  <c r="AC7" i="18"/>
  <c r="AC6" i="18"/>
  <c r="H125" i="17"/>
  <c r="AH100" i="17"/>
  <c r="G126" i="17"/>
  <c r="AG101" i="17"/>
  <c r="AB7" i="17"/>
  <c r="AB6" i="17"/>
  <c r="AJ100" i="16"/>
  <c r="H127" i="16"/>
  <c r="G128" i="16"/>
  <c r="AD7" i="16"/>
  <c r="AD6" i="16"/>
  <c r="AI101" i="16"/>
  <c r="AD7" i="15"/>
  <c r="AD6" i="15"/>
  <c r="AI101" i="15"/>
  <c r="AJ100" i="15"/>
  <c r="H127" i="15"/>
  <c r="G128" i="15"/>
  <c r="H128" i="14"/>
  <c r="AK100" i="14"/>
  <c r="G129" i="14"/>
  <c r="AJ101" i="14"/>
  <c r="AE7" i="14"/>
  <c r="AE6" i="14"/>
  <c r="H126" i="13"/>
  <c r="AI100" i="13"/>
  <c r="G127" i="13"/>
  <c r="AH101" i="13"/>
  <c r="AC7" i="13"/>
  <c r="AC6" i="13"/>
  <c r="H125" i="12"/>
  <c r="AH100" i="12"/>
  <c r="G126" i="12"/>
  <c r="AG101" i="12"/>
  <c r="AB7" i="12"/>
  <c r="AB6" i="12"/>
  <c r="H125" i="11"/>
  <c r="AH100" i="11"/>
  <c r="G126" i="11"/>
  <c r="AG101" i="11"/>
  <c r="AB7" i="11"/>
  <c r="AB6" i="11"/>
  <c r="H126" i="10"/>
  <c r="AI100" i="10"/>
  <c r="G127" i="10"/>
  <c r="AH101" i="10"/>
  <c r="AC7" i="10"/>
  <c r="AC6" i="10"/>
  <c r="H126" i="9"/>
  <c r="AI100" i="9"/>
  <c r="G127" i="9"/>
  <c r="AH101" i="9"/>
  <c r="AC7" i="9"/>
  <c r="AC6" i="9"/>
  <c r="AA101" i="5"/>
  <c r="V7" i="5"/>
  <c r="V6" i="5"/>
  <c r="H119" i="5"/>
  <c r="AB100" i="5"/>
  <c r="G120" i="5"/>
  <c r="AJ100" i="19"/>
  <c r="H127" i="19"/>
  <c r="G128" i="19"/>
  <c r="AD7" i="19"/>
  <c r="AD6" i="19"/>
  <c r="AI101" i="19"/>
  <c r="AJ100" i="18"/>
  <c r="H127" i="18"/>
  <c r="G128" i="18"/>
  <c r="AD7" i="18"/>
  <c r="AD6" i="18"/>
  <c r="AI101" i="18"/>
  <c r="H126" i="17"/>
  <c r="AI100" i="17"/>
  <c r="G127" i="17"/>
  <c r="AH101" i="17"/>
  <c r="AC7" i="17"/>
  <c r="AC6" i="17"/>
  <c r="H128" i="16"/>
  <c r="AK100" i="16"/>
  <c r="G129" i="16"/>
  <c r="AJ101" i="16"/>
  <c r="AE7" i="16"/>
  <c r="AE6" i="16"/>
  <c r="AJ101" i="15"/>
  <c r="AE7" i="15"/>
  <c r="AE6" i="15"/>
  <c r="H128" i="15"/>
  <c r="AK100" i="15"/>
  <c r="G129" i="15"/>
  <c r="AL100" i="14"/>
  <c r="H129" i="14"/>
  <c r="G130" i="14"/>
  <c r="AK101" i="14"/>
  <c r="AF7" i="14"/>
  <c r="AF6" i="14"/>
  <c r="AJ100" i="13"/>
  <c r="H127" i="13"/>
  <c r="G128" i="13"/>
  <c r="AD7" i="13"/>
  <c r="AD6" i="13"/>
  <c r="AI101" i="13"/>
  <c r="H126" i="12"/>
  <c r="AI100" i="12"/>
  <c r="G127" i="12"/>
  <c r="AH101" i="12"/>
  <c r="AC7" i="12"/>
  <c r="AC6" i="12"/>
  <c r="H126" i="11"/>
  <c r="AI100" i="11"/>
  <c r="G127" i="11"/>
  <c r="AH101" i="11"/>
  <c r="AC7" i="11"/>
  <c r="AC6" i="11"/>
  <c r="AJ100" i="10"/>
  <c r="H127" i="10"/>
  <c r="G128" i="10"/>
  <c r="AD7" i="10"/>
  <c r="AD6" i="10"/>
  <c r="AI101" i="10"/>
  <c r="AJ100" i="9"/>
  <c r="H127" i="9"/>
  <c r="G128" i="9"/>
  <c r="AD7" i="9"/>
  <c r="AD6" i="9"/>
  <c r="AI101" i="9"/>
  <c r="AB101" i="5"/>
  <c r="W7" i="5"/>
  <c r="W6" i="5"/>
  <c r="AC100" i="5"/>
  <c r="H120" i="5"/>
  <c r="G121" i="5"/>
  <c r="AK100" i="19"/>
  <c r="H128" i="19"/>
  <c r="G129" i="19"/>
  <c r="AE7" i="19"/>
  <c r="AE6" i="19"/>
  <c r="AJ101" i="19"/>
  <c r="AK100" i="18"/>
  <c r="H128" i="18"/>
  <c r="G129" i="18"/>
  <c r="AE7" i="18"/>
  <c r="AE6" i="18"/>
  <c r="AJ101" i="18"/>
  <c r="AJ100" i="17"/>
  <c r="H127" i="17"/>
  <c r="G128" i="17"/>
  <c r="AI101" i="17"/>
  <c r="AD7" i="17"/>
  <c r="AD6" i="17"/>
  <c r="AL100" i="16"/>
  <c r="H129" i="16"/>
  <c r="G130" i="16"/>
  <c r="AK101" i="16"/>
  <c r="AF7" i="16"/>
  <c r="AF6" i="16"/>
  <c r="AK101" i="15"/>
  <c r="AF7" i="15"/>
  <c r="AF6" i="15"/>
  <c r="H129" i="15"/>
  <c r="AL100" i="15"/>
  <c r="G130" i="15"/>
  <c r="H130" i="14"/>
  <c r="AM100" i="14"/>
  <c r="AL101" i="14"/>
  <c r="AG7" i="14"/>
  <c r="AG6" i="14"/>
  <c r="H128" i="13"/>
  <c r="AK100" i="13"/>
  <c r="G129" i="13"/>
  <c r="AJ101" i="13"/>
  <c r="AE7" i="13"/>
  <c r="AE6" i="13"/>
  <c r="AJ100" i="12"/>
  <c r="H127" i="12"/>
  <c r="G128" i="12"/>
  <c r="AD7" i="12"/>
  <c r="AD6" i="12"/>
  <c r="AI101" i="12"/>
  <c r="AJ100" i="11"/>
  <c r="H127" i="11"/>
  <c r="G128" i="11"/>
  <c r="AD7" i="11"/>
  <c r="AD6" i="11"/>
  <c r="AI101" i="11"/>
  <c r="H128" i="10"/>
  <c r="AK100" i="10"/>
  <c r="G129" i="10"/>
  <c r="AJ101" i="10"/>
  <c r="AE7" i="10"/>
  <c r="AE6" i="10"/>
  <c r="AK100" i="9"/>
  <c r="H128" i="9"/>
  <c r="G129" i="9"/>
  <c r="AE7" i="9"/>
  <c r="AE6" i="9"/>
  <c r="AJ101" i="9"/>
  <c r="AC101" i="5"/>
  <c r="X7" i="5"/>
  <c r="X6" i="5"/>
  <c r="AD100" i="5"/>
  <c r="H121" i="5"/>
  <c r="G122" i="5"/>
  <c r="AL100" i="19"/>
  <c r="H129" i="19"/>
  <c r="G130" i="19"/>
  <c r="AK101" i="19"/>
  <c r="AF7" i="19"/>
  <c r="AF6" i="19"/>
  <c r="AL100" i="18"/>
  <c r="H129" i="18"/>
  <c r="G130" i="18"/>
  <c r="AK101" i="18"/>
  <c r="AF7" i="18"/>
  <c r="AF6" i="18"/>
  <c r="AK100" i="17"/>
  <c r="H128" i="17"/>
  <c r="G129" i="17"/>
  <c r="AE7" i="17"/>
  <c r="AE6" i="17"/>
  <c r="AJ101" i="17"/>
  <c r="H130" i="16"/>
  <c r="AM100" i="16"/>
  <c r="AL101" i="16"/>
  <c r="AG7" i="16"/>
  <c r="AG6" i="16"/>
  <c r="AL101" i="15"/>
  <c r="AG7" i="15"/>
  <c r="AG6" i="15"/>
  <c r="H130" i="15"/>
  <c r="AM100" i="15"/>
  <c r="AH7" i="14"/>
  <c r="AH6" i="14"/>
  <c r="AM101" i="14"/>
  <c r="AL100" i="13"/>
  <c r="H129" i="13"/>
  <c r="G130" i="13"/>
  <c r="AK101" i="13"/>
  <c r="AF7" i="13"/>
  <c r="AF6" i="13"/>
  <c r="AK100" i="12"/>
  <c r="H128" i="12"/>
  <c r="G129" i="12"/>
  <c r="AE7" i="12"/>
  <c r="AE6" i="12"/>
  <c r="AJ101" i="12"/>
  <c r="AK100" i="11"/>
  <c r="H128" i="11"/>
  <c r="G129" i="11"/>
  <c r="AE7" i="11"/>
  <c r="AE6" i="11"/>
  <c r="AJ101" i="11"/>
  <c r="AL100" i="10"/>
  <c r="H129" i="10"/>
  <c r="G130" i="10"/>
  <c r="AK101" i="10"/>
  <c r="AF7" i="10"/>
  <c r="AF6" i="10"/>
  <c r="AL100" i="9"/>
  <c r="H129" i="9"/>
  <c r="G130" i="9"/>
  <c r="AK101" i="9"/>
  <c r="AF7" i="9"/>
  <c r="AF6" i="9"/>
  <c r="AD101" i="5"/>
  <c r="Y7" i="5"/>
  <c r="Y6" i="5"/>
  <c r="AE100" i="5"/>
  <c r="H122" i="5"/>
  <c r="G123" i="5"/>
  <c r="AF100" i="5"/>
  <c r="AF101" i="5"/>
  <c r="H130" i="19"/>
  <c r="AM100" i="19"/>
  <c r="AL101" i="19"/>
  <c r="AG7" i="19"/>
  <c r="AG6" i="19"/>
  <c r="H130" i="18"/>
  <c r="AM100" i="18"/>
  <c r="AL101" i="18"/>
  <c r="AG7" i="18"/>
  <c r="AG6" i="18"/>
  <c r="AL100" i="17"/>
  <c r="H129" i="17"/>
  <c r="G130" i="17"/>
  <c r="AK101" i="17"/>
  <c r="AF7" i="17"/>
  <c r="AF6" i="17"/>
  <c r="AH7" i="16"/>
  <c r="AH6" i="16"/>
  <c r="AM101" i="16"/>
  <c r="AM101" i="15"/>
  <c r="AH7" i="15"/>
  <c r="AH6" i="15"/>
  <c r="H130" i="13"/>
  <c r="AM100" i="13"/>
  <c r="AL101" i="13"/>
  <c r="AG7" i="13"/>
  <c r="AG6" i="13"/>
  <c r="AL100" i="12"/>
  <c r="H129" i="12"/>
  <c r="G130" i="12"/>
  <c r="AK101" i="12"/>
  <c r="AF7" i="12"/>
  <c r="AF6" i="12"/>
  <c r="AL100" i="11"/>
  <c r="H129" i="11"/>
  <c r="G130" i="11"/>
  <c r="AK101" i="11"/>
  <c r="AF7" i="11"/>
  <c r="AF6" i="11"/>
  <c r="H130" i="10"/>
  <c r="AM100" i="10"/>
  <c r="AL101" i="10"/>
  <c r="AG7" i="10"/>
  <c r="AG6" i="10"/>
  <c r="H130" i="9"/>
  <c r="AM100" i="9"/>
  <c r="AL101" i="9"/>
  <c r="AG7" i="9"/>
  <c r="AG6" i="9"/>
  <c r="AE101" i="5"/>
  <c r="Z7" i="5"/>
  <c r="Z6" i="5"/>
  <c r="H123" i="5"/>
  <c r="G124" i="5"/>
  <c r="AG100" i="5"/>
  <c r="AG101" i="5"/>
  <c r="AM101" i="19"/>
  <c r="AH7" i="19"/>
  <c r="AH6" i="19"/>
  <c r="AM101" i="18"/>
  <c r="AH7" i="18"/>
  <c r="AH6" i="18"/>
  <c r="H130" i="17"/>
  <c r="AM100" i="17"/>
  <c r="AL101" i="17"/>
  <c r="AG7" i="17"/>
  <c r="AG6" i="17"/>
  <c r="AH7" i="13"/>
  <c r="AH6" i="13"/>
  <c r="AM101" i="13"/>
  <c r="H130" i="12"/>
  <c r="AM100" i="12"/>
  <c r="AL101" i="12"/>
  <c r="AG7" i="12"/>
  <c r="AG6" i="12"/>
  <c r="H130" i="11"/>
  <c r="AM100" i="11"/>
  <c r="AL101" i="11"/>
  <c r="AG7" i="11"/>
  <c r="AG6" i="11"/>
  <c r="AH7" i="10"/>
  <c r="AH6" i="10"/>
  <c r="AM101" i="10"/>
  <c r="AH7" i="9"/>
  <c r="AH6" i="9"/>
  <c r="AM101" i="9"/>
  <c r="AA7" i="5"/>
  <c r="AA6" i="5"/>
  <c r="H124" i="5"/>
  <c r="G125" i="5"/>
  <c r="AH100" i="5"/>
  <c r="AH101" i="5"/>
  <c r="AH7" i="17"/>
  <c r="AH6" i="17"/>
  <c r="AM101" i="17"/>
  <c r="AM101" i="12"/>
  <c r="AH7" i="12"/>
  <c r="AH6" i="12"/>
  <c r="AM101" i="11"/>
  <c r="AH7" i="11"/>
  <c r="AH6" i="11"/>
  <c r="AB7" i="5"/>
  <c r="AB6" i="5"/>
  <c r="H125" i="5"/>
  <c r="G126" i="5"/>
  <c r="AI100" i="5"/>
  <c r="AI101" i="5"/>
  <c r="AC7" i="5"/>
  <c r="AC6" i="5"/>
  <c r="H126" i="5"/>
  <c r="G127" i="5"/>
  <c r="AJ100" i="5"/>
  <c r="AJ101" i="5"/>
  <c r="AE7" i="5"/>
  <c r="AD7" i="5"/>
  <c r="AD6" i="5"/>
  <c r="H127" i="5"/>
  <c r="G128" i="5"/>
  <c r="G129" i="5"/>
  <c r="AL100" i="5"/>
  <c r="AK100" i="5"/>
  <c r="AE6" i="5"/>
  <c r="H128" i="5"/>
  <c r="G130" i="5"/>
  <c r="AM100" i="5"/>
  <c r="AM101" i="5"/>
  <c r="AF7" i="5"/>
  <c r="AF6" i="5"/>
  <c r="AK101" i="5"/>
  <c r="AL101" i="5"/>
  <c r="AG7" i="5"/>
  <c r="AG6" i="5"/>
  <c r="H129" i="5"/>
  <c r="H130" i="5"/>
  <c r="AH7" i="5"/>
  <c r="AH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4" authorId="0" shapeId="0" xr:uid="{00000000-0006-0000-0000-000001000000}">
      <text>
        <r>
          <rPr>
            <sz val="10"/>
            <color indexed="81"/>
            <rFont val="Tahoma"/>
            <family val="2"/>
          </rPr>
          <t>Diese Zeile ist für den Trainer/für die Trainerin. Markiere hier durch Eingabe eines "x" an welchen Tagen tatsächlich eine Trainingseinheit stattgefunden hat.
Es kann ja auch vorkommen, dass an einem Trainingstag ein Feiertag ist und dann eben kein Training stattfindet. In diesem Fall einfach kein "x" beim entsprechenden Tag eintragen.</t>
        </r>
      </text>
    </comment>
    <comment ref="AO5" authorId="0" shapeId="0" xr:uid="{00000000-0006-0000-0000-000002000000}">
      <text>
        <r>
          <rPr>
            <sz val="10"/>
            <color indexed="81"/>
            <rFont val="Tahoma"/>
            <family val="2"/>
          </rPr>
          <t>Wähle hier den Monat aus, für den die Teilnahmeliste erstellt werden soll.</t>
        </r>
      </text>
    </comment>
    <comment ref="AO6" authorId="0" shapeId="0" xr:uid="{00000000-0006-0000-0000-000003000000}">
      <text>
        <r>
          <rPr>
            <sz val="10"/>
            <color indexed="81"/>
            <rFont val="Tahoma"/>
            <family val="2"/>
          </rPr>
          <t>Gib hier das Jahresdatum in Form von z.B. "2018" ein.</t>
        </r>
      </text>
    </comment>
    <comment ref="B8" authorId="0" shapeId="0" xr:uid="{00000000-0006-0000-0000-000004000000}">
      <text>
        <r>
          <rPr>
            <sz val="10"/>
            <color indexed="81"/>
            <rFont val="Tahoma"/>
            <family val="2"/>
          </rPr>
          <t>Der Name und der Vorname werden automatisch aus dem Tabellenblatt "Stammdaten" übernommen. 
Daher bitte alle Namen im Tabellenblatt "Stammdaten" einmalig eintragen. Alternativ können die Namen auch bei jedem Monat einzeln eingegeben werden.</t>
        </r>
      </text>
    </comment>
    <comment ref="D8" authorId="0" shapeId="0" xr:uid="{00000000-0006-0000-0000-000005000000}">
      <text>
        <r>
          <rPr>
            <sz val="10"/>
            <color indexed="81"/>
            <rFont val="Tahoma"/>
            <family val="2"/>
          </rPr>
          <t xml:space="preserve">In diese Felder wird die Teilnahme eingetragen:
x = teilgenommen
e = entschuldigt
u = unentschuldigt
</t>
        </r>
      </text>
    </comment>
    <comment ref="AO11" authorId="0" shapeId="0" xr:uid="{00000000-0006-0000-0000-000006000000}">
      <text>
        <r>
          <rPr>
            <sz val="10"/>
            <color indexed="81"/>
            <rFont val="Tahoma"/>
            <family val="2"/>
          </rPr>
          <t>Gib in diese Zellen die Wochentage in Form von "Mo", "Di", "Mi", "Do", "Fr", "Sa", "So" ein. 
In der Teilnahmeliste werden nur die Tage angezeigt, welche hier eingetragen wurden. Lösche z.B. einfach mal den Inhalt der Zelle "Mo" und schon werden alle Montage des Monats nicht mehr in der Teilnahmeliste angezeigt. So kannst du genau die Tage des Monats anzeigen, an denen auch ein Training und/oder Spieltag ist.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4" authorId="0" shapeId="0" xr:uid="{98167D82-44F2-419D-AF52-2AD3BBF6662C}">
      <text>
        <r>
          <rPr>
            <sz val="10"/>
            <color indexed="81"/>
            <rFont val="Tahoma"/>
            <family val="2"/>
          </rPr>
          <t>Diese Zeile ist für den Trainer/für die Trainerin. Markiere hier durch Eingabe eines "x" an welchen Tagen tatsächlich eine Trainingseinheit stattgefunden hat.
Es kann ja auch vorkommen, dass an einem Trainingstag ein Feiertag ist und dann eben kein Training stattfindet. In diesem Fall einfach kein "x" beim entsprechenden Tag eintragen.</t>
        </r>
      </text>
    </comment>
    <comment ref="AO5" authorId="0" shapeId="0" xr:uid="{A3A4DFF7-948E-4310-957D-B67342233EE7}">
      <text>
        <r>
          <rPr>
            <sz val="10"/>
            <color indexed="81"/>
            <rFont val="Tahoma"/>
            <family val="2"/>
          </rPr>
          <t>Wähle hier den Monat aus, für den die Teilnahmeliste erstellt werden soll.</t>
        </r>
      </text>
    </comment>
    <comment ref="AO6" authorId="0" shapeId="0" xr:uid="{A03080B2-C8F0-4C58-9288-6C6EA90ADBE6}">
      <text>
        <r>
          <rPr>
            <sz val="10"/>
            <color indexed="81"/>
            <rFont val="Tahoma"/>
            <family val="2"/>
          </rPr>
          <t>Gib hier das Jahresdatum in Form von z.B. "2018" ein.</t>
        </r>
      </text>
    </comment>
    <comment ref="B8" authorId="0" shapeId="0" xr:uid="{7ED3380D-433D-47FF-8659-6CF76D51894C}">
      <text>
        <r>
          <rPr>
            <sz val="10"/>
            <color indexed="81"/>
            <rFont val="Tahoma"/>
            <family val="2"/>
          </rPr>
          <t>Der Name und der Vorname werden automatisch aus dem Tabellenblatt "Stammdaten" übernommen. 
Daher bitte alle Namen im Tabellenblatt "Stammdaten" einmalig eintragen. Alternativ können die Namen auch bei jedem Monat einzeln eingegeben werden.</t>
        </r>
      </text>
    </comment>
    <comment ref="D8" authorId="0" shapeId="0" xr:uid="{94765EBD-0927-4383-8260-4B7BA84F295D}">
      <text>
        <r>
          <rPr>
            <sz val="10"/>
            <color indexed="81"/>
            <rFont val="Tahoma"/>
            <family val="2"/>
          </rPr>
          <t xml:space="preserve">In diese Felder wird die Teilnahme eingetragen:
x = teilgenommen
e = entschuldigt
u = unentschuldigt
</t>
        </r>
      </text>
    </comment>
    <comment ref="AO11" authorId="0" shapeId="0" xr:uid="{ADBAE9AD-6B49-4230-9DC6-40107BD8A4CF}">
      <text>
        <r>
          <rPr>
            <sz val="10"/>
            <color indexed="81"/>
            <rFont val="Tahoma"/>
            <family val="2"/>
          </rPr>
          <t>Gib in diese Zellen die Wochentage in Form von "Mo", "Di", "Mi", "Do", "Fr", "Sa", "So" ein. 
In der Teilnahmeliste werden nur die Tage angezeigt, welche hier eingetragen wurden. Lösche z.B. einfach mal den Inhalt der Zelle "Mo" und schon werden alle Montage des Monats nicht mehr in der Teilnahmeliste angezeigt. So kannst du genau die Tage des Monats anzeigen, an denen auch ein Training und/oder Spieltag ist.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4" authorId="0" shapeId="0" xr:uid="{EC6289A7-5B1A-4D4E-AA2A-8AC3580FB3B7}">
      <text>
        <r>
          <rPr>
            <sz val="10"/>
            <color indexed="81"/>
            <rFont val="Tahoma"/>
            <family val="2"/>
          </rPr>
          <t>Diese Zeile ist für den Trainer/für die Trainerin. Markiere hier durch Eingabe eines "x" an welchen Tagen tatsächlich eine Trainingseinheit stattgefunden hat.
Es kann ja auch vorkommen, dass an einem Trainingstag ein Feiertag ist und dann eben kein Training stattfindet. In diesem Fall einfach kein "x" beim entsprechenden Tag eintragen.</t>
        </r>
      </text>
    </comment>
    <comment ref="AO5" authorId="0" shapeId="0" xr:uid="{562C9BA5-ED62-4B45-BE18-9C9E2B1A3F25}">
      <text>
        <r>
          <rPr>
            <sz val="10"/>
            <color indexed="81"/>
            <rFont val="Tahoma"/>
            <family val="2"/>
          </rPr>
          <t>Wähle hier den Monat aus, für den die Teilnahmeliste erstellt werden soll.</t>
        </r>
      </text>
    </comment>
    <comment ref="AO6" authorId="0" shapeId="0" xr:uid="{FA709AED-1AC3-43C4-8504-B49347B5295F}">
      <text>
        <r>
          <rPr>
            <sz val="10"/>
            <color indexed="81"/>
            <rFont val="Tahoma"/>
            <family val="2"/>
          </rPr>
          <t>Gib hier das Jahresdatum in Form von z.B. "2018" ein.</t>
        </r>
      </text>
    </comment>
    <comment ref="B8" authorId="0" shapeId="0" xr:uid="{3E4003E3-4E83-4092-AEAC-A4F63FFDEDD1}">
      <text>
        <r>
          <rPr>
            <sz val="10"/>
            <color indexed="81"/>
            <rFont val="Tahoma"/>
            <family val="2"/>
          </rPr>
          <t>Der Name und der Vorname werden automatisch aus dem Tabellenblatt "Stammdaten" übernommen. 
Daher bitte alle Namen im Tabellenblatt "Stammdaten" einmalig eintragen. Alternativ können die Namen auch bei jedem Monat einzeln eingegeben werden.</t>
        </r>
      </text>
    </comment>
    <comment ref="D8" authorId="0" shapeId="0" xr:uid="{1EEFFEE1-ABC6-46B2-A0B4-0E0724DABA94}">
      <text>
        <r>
          <rPr>
            <sz val="10"/>
            <color indexed="81"/>
            <rFont val="Tahoma"/>
            <family val="2"/>
          </rPr>
          <t xml:space="preserve">In diese Felder wird die Teilnahme eingetragen:
x = teilgenommen
e = entschuldigt
u = unentschuldigt
</t>
        </r>
      </text>
    </comment>
    <comment ref="AO11" authorId="0" shapeId="0" xr:uid="{8E15D3D3-1B43-4559-8B80-A9B455F97B81}">
      <text>
        <r>
          <rPr>
            <sz val="10"/>
            <color indexed="81"/>
            <rFont val="Tahoma"/>
            <family val="2"/>
          </rPr>
          <t>Gib in diese Zellen die Wochentage in Form von "Mo", "Di", "Mi", "Do", "Fr", "Sa", "So" ein. 
In der Teilnahmeliste werden nur die Tage angezeigt, welche hier eingetragen wurden. Lösche z.B. einfach mal den Inhalt der Zelle "Mo" und schon werden alle Montage des Monats nicht mehr in der Teilnahmeliste angezeigt. So kannst du genau die Tage des Monats anzeigen, an denen auch ein Training und/oder Spieltag ist.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4" authorId="0" shapeId="0" xr:uid="{3EC17134-3AE0-45D8-9EBE-1A9F4A5AFC57}">
      <text>
        <r>
          <rPr>
            <sz val="10"/>
            <color indexed="81"/>
            <rFont val="Tahoma"/>
            <family val="2"/>
          </rPr>
          <t>Diese Zeile ist für den Trainer/für die Trainerin. Markiere hier durch Eingabe eines "x" an welchen Tagen tatsächlich eine Trainingseinheit stattgefunden hat.
Es kann ja auch vorkommen, dass an einem Trainingstag ein Feiertag ist und dann eben kein Training stattfindet. In diesem Fall einfach kein "x" beim entsprechenden Tag eintragen.</t>
        </r>
      </text>
    </comment>
    <comment ref="AO5" authorId="0" shapeId="0" xr:uid="{3A3D51F6-B6C7-448C-A6F4-354FEDDC21C1}">
      <text>
        <r>
          <rPr>
            <sz val="10"/>
            <color indexed="81"/>
            <rFont val="Tahoma"/>
            <family val="2"/>
          </rPr>
          <t>Wähle hier den Monat aus, für den die Teilnahmeliste erstellt werden soll.</t>
        </r>
      </text>
    </comment>
    <comment ref="AO6" authorId="0" shapeId="0" xr:uid="{0A1BEBFB-C598-499E-B827-E70BAF2DFC96}">
      <text>
        <r>
          <rPr>
            <sz val="10"/>
            <color indexed="81"/>
            <rFont val="Tahoma"/>
            <family val="2"/>
          </rPr>
          <t>Gib hier das Jahresdatum in Form von z.B. "2018" ein.</t>
        </r>
      </text>
    </comment>
    <comment ref="B8" authorId="0" shapeId="0" xr:uid="{1AF80126-655D-4A34-92D5-67908B52695D}">
      <text>
        <r>
          <rPr>
            <sz val="10"/>
            <color indexed="81"/>
            <rFont val="Tahoma"/>
            <family val="2"/>
          </rPr>
          <t>Der Name und der Vorname werden automatisch aus dem Tabellenblatt "Stammdaten" übernommen. 
Daher bitte alle Namen im Tabellenblatt "Stammdaten" einmalig eintragen. Alternativ können die Namen auch bei jedem Monat einzeln eingegeben werden.</t>
        </r>
      </text>
    </comment>
    <comment ref="D8" authorId="0" shapeId="0" xr:uid="{030989A4-BAC2-4F1A-8B03-313B8D806E5D}">
      <text>
        <r>
          <rPr>
            <sz val="10"/>
            <color indexed="81"/>
            <rFont val="Tahoma"/>
            <family val="2"/>
          </rPr>
          <t xml:space="preserve">In diese Felder wird die Teilnahme eingetragen:
x = teilgenommen
e = entschuldigt
u = unentschuldigt
</t>
        </r>
      </text>
    </comment>
    <comment ref="AO11" authorId="0" shapeId="0" xr:uid="{0A47745C-1771-40B3-A1D8-E5F6009AADEA}">
      <text>
        <r>
          <rPr>
            <sz val="10"/>
            <color indexed="81"/>
            <rFont val="Tahoma"/>
            <family val="2"/>
          </rPr>
          <t>Gib in diese Zellen die Wochentage in Form von "Mo", "Di", "Mi", "Do", "Fr", "Sa", "So" ein. 
In der Teilnahmeliste werden nur die Tage angezeigt, welche hier eingetragen wurden. Lösche z.B. einfach mal den Inhalt der Zelle "Mo" und schon werden alle Montage des Monats nicht mehr in der Teilnahmeliste angezeigt. So kannst du genau die Tage des Monats anzeigen, an denen auch ein Training und/oder Spieltag 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4" authorId="0" shapeId="0" xr:uid="{2027F1E7-1CED-4A0A-A661-44B7E7D7D105}">
      <text>
        <r>
          <rPr>
            <sz val="10"/>
            <color indexed="81"/>
            <rFont val="Tahoma"/>
            <family val="2"/>
          </rPr>
          <t>Diese Zeile ist für den Trainer/für die Trainerin. Markiere hier durch Eingabe eines "x" an welchen Tagen tatsächlich eine Trainingseinheit stattgefunden hat.
Es kann ja auch vorkommen, dass an einem Trainingstag ein Feiertag ist und dann eben kein Training stattfindet. In diesem Fall einfach kein "x" beim entsprechenden Tag eintragen.</t>
        </r>
      </text>
    </comment>
    <comment ref="AO5" authorId="0" shapeId="0" xr:uid="{B920292C-F302-406D-ABDD-643D72531A24}">
      <text>
        <r>
          <rPr>
            <sz val="10"/>
            <color indexed="81"/>
            <rFont val="Tahoma"/>
            <family val="2"/>
          </rPr>
          <t>Wähle hier den Monat aus, für den die Teilnahmeliste erstellt werden soll.</t>
        </r>
      </text>
    </comment>
    <comment ref="AO6" authorId="0" shapeId="0" xr:uid="{C0034713-2E4E-4ED2-B6DC-A5151C1F7488}">
      <text>
        <r>
          <rPr>
            <sz val="10"/>
            <color indexed="81"/>
            <rFont val="Tahoma"/>
            <family val="2"/>
          </rPr>
          <t>Gib hier das Jahresdatum in Form von z.B. "2018" ein.</t>
        </r>
      </text>
    </comment>
    <comment ref="B8" authorId="0" shapeId="0" xr:uid="{7ADED466-4D70-4D25-A641-494B474BC6BC}">
      <text>
        <r>
          <rPr>
            <sz val="10"/>
            <color indexed="81"/>
            <rFont val="Tahoma"/>
            <family val="2"/>
          </rPr>
          <t>Der Name und der Vorname werden automatisch aus dem Tabellenblatt "Stammdaten" übernommen. 
Daher bitte alle Namen im Tabellenblatt "Stammdaten" einmalig eintragen. Alternativ können die Namen auch bei jedem Monat einzeln eingegeben werden.</t>
        </r>
      </text>
    </comment>
    <comment ref="D8" authorId="0" shapeId="0" xr:uid="{2BC823F3-7CEB-497C-9FF4-533677D9C9B8}">
      <text>
        <r>
          <rPr>
            <sz val="10"/>
            <color indexed="81"/>
            <rFont val="Tahoma"/>
            <family val="2"/>
          </rPr>
          <t xml:space="preserve">In diese Felder wird die Teilnahme eingetragen:
x = teilgenommen
e = entschuldigt
u = unentschuldigt
</t>
        </r>
      </text>
    </comment>
    <comment ref="AO11" authorId="0" shapeId="0" xr:uid="{4F0C6C8F-8ABD-4CFD-B476-CD73A2D25DD6}">
      <text>
        <r>
          <rPr>
            <sz val="10"/>
            <color indexed="81"/>
            <rFont val="Tahoma"/>
            <family val="2"/>
          </rPr>
          <t>Gib in diese Zellen die Wochentage in Form von "Mo", "Di", "Mi", "Do", "Fr", "Sa", "So" ein. 
In der Teilnahmeliste werden nur die Tage angezeigt, welche hier eingetragen wurden. Lösche z.B. einfach mal den Inhalt der Zelle "Mo" und schon werden alle Montage des Monats nicht mehr in der Teilnahmeliste angezeigt. So kannst du genau die Tage des Monats anzeigen, an denen auch ein Training und/oder Spieltag ist.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4" authorId="0" shapeId="0" xr:uid="{D717AE99-BFA1-4280-9E03-3A8636E8D4CF}">
      <text>
        <r>
          <rPr>
            <sz val="10"/>
            <color indexed="81"/>
            <rFont val="Tahoma"/>
            <family val="2"/>
          </rPr>
          <t>Diese Zeile ist für den Trainer/für die Trainerin. Markiere hier durch Eingabe eines "x" an welchen Tagen tatsächlich eine Trainingseinheit stattgefunden hat.
Es kann ja auch vorkommen, dass an einem Trainingstag ein Feiertag ist und dann eben kein Training stattfindet. In diesem Fall einfach kein "x" beim entsprechenden Tag eintragen.</t>
        </r>
      </text>
    </comment>
    <comment ref="AO5" authorId="0" shapeId="0" xr:uid="{DBD7A9A3-6D5B-4A19-850D-9CAE2387795F}">
      <text>
        <r>
          <rPr>
            <sz val="10"/>
            <color indexed="81"/>
            <rFont val="Tahoma"/>
            <family val="2"/>
          </rPr>
          <t>Wähle hier den Monat aus, für den die Teilnahmeliste erstellt werden soll.</t>
        </r>
      </text>
    </comment>
    <comment ref="AO6" authorId="0" shapeId="0" xr:uid="{58C210CA-E26C-4D83-90CC-675E5052F9C9}">
      <text>
        <r>
          <rPr>
            <sz val="10"/>
            <color indexed="81"/>
            <rFont val="Tahoma"/>
            <family val="2"/>
          </rPr>
          <t>Gib hier das Jahresdatum in Form von z.B. "2018" ein.</t>
        </r>
      </text>
    </comment>
    <comment ref="B8" authorId="0" shapeId="0" xr:uid="{351E5DB4-A46E-434E-ACB2-379E902E1735}">
      <text>
        <r>
          <rPr>
            <sz val="10"/>
            <color indexed="81"/>
            <rFont val="Tahoma"/>
            <family val="2"/>
          </rPr>
          <t>Der Name und der Vorname werden automatisch aus dem Tabellenblatt "Stammdaten" übernommen. 
Daher bitte alle Namen im Tabellenblatt "Stammdaten" einmalig eintragen. Alternativ können die Namen auch bei jedem Monat einzeln eingegeben werden.</t>
        </r>
      </text>
    </comment>
    <comment ref="D8" authorId="0" shapeId="0" xr:uid="{3D3B5814-0E07-4892-8325-ACD438ACD4CF}">
      <text>
        <r>
          <rPr>
            <sz val="10"/>
            <color indexed="81"/>
            <rFont val="Tahoma"/>
            <family val="2"/>
          </rPr>
          <t xml:space="preserve">In diese Felder wird die Teilnahme eingetragen:
x = teilgenommen
e = entschuldigt
u = unentschuldigt
</t>
        </r>
      </text>
    </comment>
    <comment ref="AO11" authorId="0" shapeId="0" xr:uid="{774661ED-A77D-4ACD-A49A-FA3797E640C0}">
      <text>
        <r>
          <rPr>
            <sz val="10"/>
            <color indexed="81"/>
            <rFont val="Tahoma"/>
            <family val="2"/>
          </rPr>
          <t>Gib in diese Zellen die Wochentage in Form von "Mo", "Di", "Mi", "Do", "Fr", "Sa", "So" ein. 
In der Teilnahmeliste werden nur die Tage angezeigt, welche hier eingetragen wurden. Lösche z.B. einfach mal den Inhalt der Zelle "Mo" und schon werden alle Montage des Monats nicht mehr in der Teilnahmeliste angezeigt. So kannst du genau die Tage des Monats anzeigen, an denen auch ein Training und/oder Spieltag ist.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4" authorId="0" shapeId="0" xr:uid="{5C3A5818-D0FC-4DB0-BC35-D0AEAF2273FD}">
      <text>
        <r>
          <rPr>
            <sz val="10"/>
            <color indexed="81"/>
            <rFont val="Tahoma"/>
            <family val="2"/>
          </rPr>
          <t>Diese Zeile ist für den Trainer/für die Trainerin. Markiere hier durch Eingabe eines "x" an welchen Tagen tatsächlich eine Trainingseinheit stattgefunden hat.
Es kann ja auch vorkommen, dass an einem Trainingstag ein Feiertag ist und dann eben kein Training stattfindet. In diesem Fall einfach kein "x" beim entsprechenden Tag eintragen.</t>
        </r>
      </text>
    </comment>
    <comment ref="AO5" authorId="0" shapeId="0" xr:uid="{10444F51-C663-43A0-B759-D4710CD72FC5}">
      <text>
        <r>
          <rPr>
            <sz val="10"/>
            <color indexed="81"/>
            <rFont val="Tahoma"/>
            <family val="2"/>
          </rPr>
          <t>Wähle hier den Monat aus, für den die Teilnahmeliste erstellt werden soll.</t>
        </r>
      </text>
    </comment>
    <comment ref="AO6" authorId="0" shapeId="0" xr:uid="{AF973330-1F6D-493F-A2A3-A3AEC5B6C106}">
      <text>
        <r>
          <rPr>
            <sz val="10"/>
            <color indexed="81"/>
            <rFont val="Tahoma"/>
            <family val="2"/>
          </rPr>
          <t>Gib hier das Jahresdatum in Form von z.B. "2018" ein.</t>
        </r>
      </text>
    </comment>
    <comment ref="B8" authorId="0" shapeId="0" xr:uid="{684EF5F3-2144-4800-9284-02BB95B7C138}">
      <text>
        <r>
          <rPr>
            <sz val="10"/>
            <color indexed="81"/>
            <rFont val="Tahoma"/>
            <family val="2"/>
          </rPr>
          <t>Der Name und der Vorname werden automatisch aus dem Tabellenblatt "Stammdaten" übernommen. 
Daher bitte alle Namen im Tabellenblatt "Stammdaten" einmalig eintragen. Alternativ können die Namen auch bei jedem Monat einzeln eingegeben werden.</t>
        </r>
      </text>
    </comment>
    <comment ref="D8" authorId="0" shapeId="0" xr:uid="{64BFE3B4-A878-4981-A2E0-56D3EFCA0DB1}">
      <text>
        <r>
          <rPr>
            <sz val="10"/>
            <color indexed="81"/>
            <rFont val="Tahoma"/>
            <family val="2"/>
          </rPr>
          <t xml:space="preserve">In diese Felder wird die Teilnahme eingetragen:
x = teilgenommen
e = entschuldigt
u = unentschuldigt
</t>
        </r>
      </text>
    </comment>
    <comment ref="AO11" authorId="0" shapeId="0" xr:uid="{1D8876FA-C251-491C-B70C-215B4EC74540}">
      <text>
        <r>
          <rPr>
            <sz val="10"/>
            <color indexed="81"/>
            <rFont val="Tahoma"/>
            <family val="2"/>
          </rPr>
          <t>Gib in diese Zellen die Wochentage in Form von "Mo", "Di", "Mi", "Do", "Fr", "Sa", "So" ein. 
In der Teilnahmeliste werden nur die Tage angezeigt, welche hier eingetragen wurden. Lösche z.B. einfach mal den Inhalt der Zelle "Mo" und schon werden alle Montage des Monats nicht mehr in der Teilnahmeliste angezeigt. So kannst du genau die Tage des Monats anzeigen, an denen auch ein Training und/oder Spieltag ist.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4" authorId="0" shapeId="0" xr:uid="{6A5A88A4-4E0F-4CA8-BB90-0D6ED520210A}">
      <text>
        <r>
          <rPr>
            <sz val="10"/>
            <color indexed="81"/>
            <rFont val="Tahoma"/>
            <family val="2"/>
          </rPr>
          <t>Diese Zeile ist für den Trainer/für die Trainerin. Markiere hier durch Eingabe eines "x" an welchen Tagen tatsächlich eine Trainingseinheit stattgefunden hat.
Es kann ja auch vorkommen, dass an einem Trainingstag ein Feiertag ist und dann eben kein Training stattfindet. In diesem Fall einfach kein "x" beim entsprechenden Tag eintragen.</t>
        </r>
      </text>
    </comment>
    <comment ref="AO5" authorId="0" shapeId="0" xr:uid="{E89605D6-9E12-40A6-BDC4-B99C38687374}">
      <text>
        <r>
          <rPr>
            <sz val="10"/>
            <color indexed="81"/>
            <rFont val="Tahoma"/>
            <family val="2"/>
          </rPr>
          <t>Wähle hier den Monat aus, für den die Teilnahmeliste erstellt werden soll.</t>
        </r>
      </text>
    </comment>
    <comment ref="AO6" authorId="0" shapeId="0" xr:uid="{A155FCF2-B5FB-4569-AB88-E037D3A33BC0}">
      <text>
        <r>
          <rPr>
            <sz val="10"/>
            <color indexed="81"/>
            <rFont val="Tahoma"/>
            <family val="2"/>
          </rPr>
          <t>Gib hier das Jahresdatum in Form von z.B. "2018" ein.</t>
        </r>
      </text>
    </comment>
    <comment ref="B8" authorId="0" shapeId="0" xr:uid="{0CB2DC32-B91B-4F10-8C27-45BA6D9B3B8A}">
      <text>
        <r>
          <rPr>
            <sz val="10"/>
            <color indexed="81"/>
            <rFont val="Tahoma"/>
            <family val="2"/>
          </rPr>
          <t>Der Name und der Vorname werden automatisch aus dem Tabellenblatt "Stammdaten" übernommen. 
Daher bitte alle Namen im Tabellenblatt "Stammdaten" einmalig eintragen. Alternativ können die Namen auch bei jedem Monat einzeln eingegeben werden.</t>
        </r>
      </text>
    </comment>
    <comment ref="D8" authorId="0" shapeId="0" xr:uid="{4C2A4C19-D562-48F1-AB04-F676396B2723}">
      <text>
        <r>
          <rPr>
            <sz val="10"/>
            <color indexed="81"/>
            <rFont val="Tahoma"/>
            <family val="2"/>
          </rPr>
          <t xml:space="preserve">In diese Felder wird die Teilnahme eingetragen:
x = teilgenommen
e = entschuldigt
u = unentschuldigt
</t>
        </r>
      </text>
    </comment>
    <comment ref="AO11" authorId="0" shapeId="0" xr:uid="{7DBF812F-6223-497D-A3CD-BDD48C094B28}">
      <text>
        <r>
          <rPr>
            <sz val="10"/>
            <color indexed="81"/>
            <rFont val="Tahoma"/>
            <family val="2"/>
          </rPr>
          <t>Gib in diese Zellen die Wochentage in Form von "Mo", "Di", "Mi", "Do", "Fr", "Sa", "So" ein. 
In der Teilnahmeliste werden nur die Tage angezeigt, welche hier eingetragen wurden. Lösche z.B. einfach mal den Inhalt der Zelle "Mo" und schon werden alle Montage des Monats nicht mehr in der Teilnahmeliste angezeigt. So kannst du genau die Tage des Monats anzeigen, an denen auch ein Training und/oder Spieltag ist.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4" authorId="0" shapeId="0" xr:uid="{7DBE7E31-4364-45BB-927A-7B6ED91264E2}">
      <text>
        <r>
          <rPr>
            <sz val="10"/>
            <color indexed="81"/>
            <rFont val="Tahoma"/>
            <family val="2"/>
          </rPr>
          <t>Diese Zeile ist für den Trainer/für die Trainerin. Markiere hier durch Eingabe eines "x" an welchen Tagen tatsächlich eine Trainingseinheit stattgefunden hat.
Es kann ja auch vorkommen, dass an einem Trainingstag ein Feiertag ist und dann eben kein Training stattfindet. In diesem Fall einfach kein "x" beim entsprechenden Tag eintragen.</t>
        </r>
      </text>
    </comment>
    <comment ref="AO5" authorId="0" shapeId="0" xr:uid="{4F9E69DA-73D2-4CB0-AAB3-2AF944140E98}">
      <text>
        <r>
          <rPr>
            <sz val="10"/>
            <color indexed="81"/>
            <rFont val="Tahoma"/>
            <family val="2"/>
          </rPr>
          <t>Wähle hier den Monat aus, für den die Teilnahmeliste erstellt werden soll.</t>
        </r>
      </text>
    </comment>
    <comment ref="AO6" authorId="0" shapeId="0" xr:uid="{A2335B38-6B2A-4290-876F-C3E2B359A373}">
      <text>
        <r>
          <rPr>
            <sz val="10"/>
            <color indexed="81"/>
            <rFont val="Tahoma"/>
            <family val="2"/>
          </rPr>
          <t>Gib hier das Jahresdatum in Form von z.B. "2018" ein.</t>
        </r>
      </text>
    </comment>
    <comment ref="B8" authorId="0" shapeId="0" xr:uid="{2A55C453-5218-4F1E-AACF-2AC72BD363BE}">
      <text>
        <r>
          <rPr>
            <sz val="10"/>
            <color indexed="81"/>
            <rFont val="Tahoma"/>
            <family val="2"/>
          </rPr>
          <t>Der Name und der Vorname werden automatisch aus dem Tabellenblatt "Stammdaten" übernommen. 
Daher bitte alle Namen im Tabellenblatt "Stammdaten" einmalig eintragen. Alternativ können die Namen auch bei jedem Monat einzeln eingegeben werden.</t>
        </r>
      </text>
    </comment>
    <comment ref="D8" authorId="0" shapeId="0" xr:uid="{67C62C23-5028-4D7D-B5BC-6F0C4663C1FA}">
      <text>
        <r>
          <rPr>
            <sz val="10"/>
            <color indexed="81"/>
            <rFont val="Tahoma"/>
            <family val="2"/>
          </rPr>
          <t xml:space="preserve">In diese Felder wird die Teilnahme eingetragen:
x = teilgenommen
e = entschuldigt
u = unentschuldigt
</t>
        </r>
      </text>
    </comment>
    <comment ref="AO11" authorId="0" shapeId="0" xr:uid="{84849735-A4D9-4B82-98CF-CAA27E6F871D}">
      <text>
        <r>
          <rPr>
            <sz val="10"/>
            <color indexed="81"/>
            <rFont val="Tahoma"/>
            <family val="2"/>
          </rPr>
          <t>Gib in diese Zellen die Wochentage in Form von "Mo", "Di", "Mi", "Do", "Fr", "Sa", "So" ein. 
In der Teilnahmeliste werden nur die Tage angezeigt, welche hier eingetragen wurden. Lösche z.B. einfach mal den Inhalt der Zelle "Mo" und schon werden alle Montage des Monats nicht mehr in der Teilnahmeliste angezeigt. So kannst du genau die Tage des Monats anzeigen, an denen auch ein Training und/oder Spieltag ist.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4" authorId="0" shapeId="0" xr:uid="{59981ECB-EC61-47BA-8507-7854E64D146B}">
      <text>
        <r>
          <rPr>
            <sz val="10"/>
            <color indexed="81"/>
            <rFont val="Tahoma"/>
            <family val="2"/>
          </rPr>
          <t>Diese Zeile ist für den Trainer/für die Trainerin. Markiere hier durch Eingabe eines "x" an welchen Tagen tatsächlich eine Trainingseinheit stattgefunden hat.
Es kann ja auch vorkommen, dass an einem Trainingstag ein Feiertag ist und dann eben kein Training stattfindet. In diesem Fall einfach kein "x" beim entsprechenden Tag eintragen.</t>
        </r>
      </text>
    </comment>
    <comment ref="AO5" authorId="0" shapeId="0" xr:uid="{E23E592D-1EFD-413E-B7C5-A18836985572}">
      <text>
        <r>
          <rPr>
            <sz val="10"/>
            <color indexed="81"/>
            <rFont val="Tahoma"/>
            <family val="2"/>
          </rPr>
          <t>Wähle hier den Monat aus, für den die Teilnahmeliste erstellt werden soll.</t>
        </r>
      </text>
    </comment>
    <comment ref="AO6" authorId="0" shapeId="0" xr:uid="{FADCCE2A-515F-4C1E-97EE-5AFFA621AB18}">
      <text>
        <r>
          <rPr>
            <sz val="10"/>
            <color indexed="81"/>
            <rFont val="Tahoma"/>
            <family val="2"/>
          </rPr>
          <t>Gib hier das Jahresdatum in Form von z.B. "2018" ein.</t>
        </r>
      </text>
    </comment>
    <comment ref="B8" authorId="0" shapeId="0" xr:uid="{1974C521-6911-42E1-A90C-A8F2C8FCEA60}">
      <text>
        <r>
          <rPr>
            <sz val="10"/>
            <color indexed="81"/>
            <rFont val="Tahoma"/>
            <family val="2"/>
          </rPr>
          <t>Der Name und der Vorname werden automatisch aus dem Tabellenblatt "Stammdaten" übernommen. 
Daher bitte alle Namen im Tabellenblatt "Stammdaten" einmalig eintragen. Alternativ können die Namen auch bei jedem Monat einzeln eingegeben werden.</t>
        </r>
      </text>
    </comment>
    <comment ref="D8" authorId="0" shapeId="0" xr:uid="{3849BA52-3569-41EC-8433-BEB69C6A2EEF}">
      <text>
        <r>
          <rPr>
            <sz val="10"/>
            <color indexed="81"/>
            <rFont val="Tahoma"/>
            <family val="2"/>
          </rPr>
          <t xml:space="preserve">In diese Felder wird die Teilnahme eingetragen:
x = teilgenommen
e = entschuldigt
u = unentschuldigt
</t>
        </r>
      </text>
    </comment>
    <comment ref="AO11" authorId="0" shapeId="0" xr:uid="{CBA10BF2-8EB3-459E-980A-43CF23D2CD5D}">
      <text>
        <r>
          <rPr>
            <sz val="10"/>
            <color indexed="81"/>
            <rFont val="Tahoma"/>
            <family val="2"/>
          </rPr>
          <t>Gib in diese Zellen die Wochentage in Form von "Mo", "Di", "Mi", "Do", "Fr", "Sa", "So" ein. 
In der Teilnahmeliste werden nur die Tage angezeigt, welche hier eingetragen wurden. Lösche z.B. einfach mal den Inhalt der Zelle "Mo" und schon werden alle Montage des Monats nicht mehr in der Teilnahmeliste angezeigt. So kannst du genau die Tage des Monats anzeigen, an denen auch ein Training und/oder Spieltag ist.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4" authorId="0" shapeId="0" xr:uid="{D79511E7-8211-4380-9C38-FC3EF9CB8BC5}">
      <text>
        <r>
          <rPr>
            <sz val="10"/>
            <color indexed="81"/>
            <rFont val="Tahoma"/>
            <family val="2"/>
          </rPr>
          <t>Diese Zeile ist für den Trainer/für die Trainerin. Markiere hier durch Eingabe eines "x" an welchen Tagen tatsächlich eine Trainingseinheit stattgefunden hat.
Es kann ja auch vorkommen, dass an einem Trainingstag ein Feiertag ist und dann eben kein Training stattfindet. In diesem Fall einfach kein "x" beim entsprechenden Tag eintragen.</t>
        </r>
      </text>
    </comment>
    <comment ref="AO5" authorId="0" shapeId="0" xr:uid="{8DDAE232-2382-43B0-B5F3-239ADEA9C830}">
      <text>
        <r>
          <rPr>
            <sz val="10"/>
            <color indexed="81"/>
            <rFont val="Tahoma"/>
            <family val="2"/>
          </rPr>
          <t>Wähle hier den Monat aus, für den die Teilnahmeliste erstellt werden soll.</t>
        </r>
      </text>
    </comment>
    <comment ref="AO6" authorId="0" shapeId="0" xr:uid="{EF04DBFF-31AC-4095-B2EA-B37238D2892D}">
      <text>
        <r>
          <rPr>
            <sz val="10"/>
            <color indexed="81"/>
            <rFont val="Tahoma"/>
            <family val="2"/>
          </rPr>
          <t>Gib hier das Jahresdatum in Form von z.B. "2018" ein.</t>
        </r>
      </text>
    </comment>
    <comment ref="B8" authorId="0" shapeId="0" xr:uid="{AD76BBAD-A65C-44AF-8A15-4259C566C066}">
      <text>
        <r>
          <rPr>
            <sz val="10"/>
            <color indexed="81"/>
            <rFont val="Tahoma"/>
            <family val="2"/>
          </rPr>
          <t>Der Name und der Vorname werden automatisch aus dem Tabellenblatt "Stammdaten" übernommen. 
Daher bitte alle Namen im Tabellenblatt "Stammdaten" einmalig eintragen. Alternativ können die Namen auch bei jedem Monat einzeln eingegeben werden.</t>
        </r>
      </text>
    </comment>
    <comment ref="D8" authorId="0" shapeId="0" xr:uid="{05E5EA1D-5461-4CEB-B168-15A82CC208FF}">
      <text>
        <r>
          <rPr>
            <sz val="10"/>
            <color indexed="81"/>
            <rFont val="Tahoma"/>
            <family val="2"/>
          </rPr>
          <t xml:space="preserve">In diese Felder wird die Teilnahme eingetragen:
x = teilgenommen
e = entschuldigt
u = unentschuldigt
</t>
        </r>
      </text>
    </comment>
    <comment ref="AO11" authorId="0" shapeId="0" xr:uid="{885A39DA-153E-4F6B-AE98-D73A18C5BFB3}">
      <text>
        <r>
          <rPr>
            <sz val="10"/>
            <color indexed="81"/>
            <rFont val="Tahoma"/>
            <family val="2"/>
          </rPr>
          <t>Gib in diese Zellen die Wochentage in Form von "Mo", "Di", "Mi", "Do", "Fr", "Sa", "So" ein. 
In der Teilnahmeliste werden nur die Tage angezeigt, welche hier eingetragen wurden. Lösche z.B. einfach mal den Inhalt der Zelle "Mo" und schon werden alle Montage des Monats nicht mehr in der Teilnahmeliste angezeigt. So kannst du genau die Tage des Monats anzeigen, an denen auch ein Training und/oder Spieltag ist.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4" authorId="0" shapeId="0" xr:uid="{0DB41631-A113-40C5-80B0-3041B89A6085}">
      <text>
        <r>
          <rPr>
            <sz val="10"/>
            <color indexed="81"/>
            <rFont val="Tahoma"/>
            <family val="2"/>
          </rPr>
          <t>Diese Zeile ist für den Trainer/für die Trainerin. Markiere hier durch Eingabe eines "x" an welchen Tagen tatsächlich eine Trainingseinheit stattgefunden hat.
Es kann ja auch vorkommen, dass an einem Trainingstag ein Feiertag ist und dann eben kein Training stattfindet. In diesem Fall einfach kein "x" beim entsprechenden Tag eintragen.</t>
        </r>
      </text>
    </comment>
    <comment ref="AO5" authorId="0" shapeId="0" xr:uid="{073F43B1-A9CE-40A7-9871-D4B48965AE9C}">
      <text>
        <r>
          <rPr>
            <sz val="10"/>
            <color indexed="81"/>
            <rFont val="Tahoma"/>
            <family val="2"/>
          </rPr>
          <t>Wähle hier den Monat aus, für den die Teilnahmeliste erstellt werden soll.</t>
        </r>
      </text>
    </comment>
    <comment ref="AO6" authorId="0" shapeId="0" xr:uid="{28D9BD70-21EF-4302-95C7-28CB2B1A1C3D}">
      <text>
        <r>
          <rPr>
            <sz val="10"/>
            <color indexed="81"/>
            <rFont val="Tahoma"/>
            <family val="2"/>
          </rPr>
          <t>Gib hier das Jahresdatum in Form von z.B. "2018" ein.</t>
        </r>
      </text>
    </comment>
    <comment ref="B8" authorId="0" shapeId="0" xr:uid="{33788D83-C49E-491B-9CB7-CB3A99837EA6}">
      <text>
        <r>
          <rPr>
            <sz val="10"/>
            <color indexed="81"/>
            <rFont val="Tahoma"/>
            <family val="2"/>
          </rPr>
          <t>Der Name und der Vorname werden automatisch aus dem Tabellenblatt "Stammdaten" übernommen. 
Daher bitte alle Namen im Tabellenblatt "Stammdaten" einmalig eintragen. Alternativ können die Namen auch bei jedem Monat einzeln eingegeben werden.</t>
        </r>
      </text>
    </comment>
    <comment ref="D8" authorId="0" shapeId="0" xr:uid="{10BDB9DD-1EC9-417B-AD74-74B65B1DBF6C}">
      <text>
        <r>
          <rPr>
            <sz val="10"/>
            <color indexed="81"/>
            <rFont val="Tahoma"/>
            <family val="2"/>
          </rPr>
          <t xml:space="preserve">In diese Felder wird die Teilnahme eingetragen:
x = teilgenommen
e = entschuldigt
u = unentschuldigt
</t>
        </r>
      </text>
    </comment>
    <comment ref="AO11" authorId="0" shapeId="0" xr:uid="{DB6D96D2-B7CA-48DE-ADDC-5694FE013F20}">
      <text>
        <r>
          <rPr>
            <sz val="10"/>
            <color indexed="81"/>
            <rFont val="Tahoma"/>
            <family val="2"/>
          </rPr>
          <t>Gib in diese Zellen die Wochentage in Form von "Mo", "Di", "Mi", "Do", "Fr", "Sa", "So" ein. 
In der Teilnahmeliste werden nur die Tage angezeigt, welche hier eingetragen wurden. Lösche z.B. einfach mal den Inhalt der Zelle "Mo" und schon werden alle Montage des Monats nicht mehr in der Teilnahmeliste angezeigt. So kannst du genau die Tage des Monats anzeigen, an denen auch ein Training und/oder Spieltag ist.</t>
        </r>
      </text>
    </comment>
  </commentList>
</comments>
</file>

<file path=xl/sharedStrings.xml><?xml version="1.0" encoding="utf-8"?>
<sst xmlns="http://schemas.openxmlformats.org/spreadsheetml/2006/main" count="915" uniqueCount="83">
  <si>
    <t>Mo</t>
  </si>
  <si>
    <t>Oktober</t>
  </si>
  <si>
    <t>Monat:</t>
  </si>
  <si>
    <t>Jahr:</t>
  </si>
  <si>
    <t>Di</t>
  </si>
  <si>
    <t>Do</t>
  </si>
  <si>
    <t>Sa</t>
  </si>
  <si>
    <t>Berechnungsmatrix</t>
  </si>
  <si>
    <t>Stammdaten</t>
  </si>
  <si>
    <t>Januar</t>
  </si>
  <si>
    <t>Februar</t>
  </si>
  <si>
    <t>März</t>
  </si>
  <si>
    <t>April</t>
  </si>
  <si>
    <t>Mai</t>
  </si>
  <si>
    <t>Juni</t>
  </si>
  <si>
    <t>Juli</t>
  </si>
  <si>
    <t>August</t>
  </si>
  <si>
    <t>September</t>
  </si>
  <si>
    <t>November</t>
  </si>
  <si>
    <t>Dezember</t>
  </si>
  <si>
    <t>Monate</t>
  </si>
  <si>
    <t>Name</t>
  </si>
  <si>
    <t>Vorname</t>
  </si>
  <si>
    <t>entschuldigt</t>
  </si>
  <si>
    <t>unentschuldigt</t>
  </si>
  <si>
    <t>x</t>
  </si>
  <si>
    <t>So</t>
  </si>
  <si>
    <t>Mi</t>
  </si>
  <si>
    <t>Fr</t>
  </si>
  <si>
    <t>Trainingsteilnehmer</t>
  </si>
  <si>
    <t>Einstellungen</t>
  </si>
  <si>
    <t>Training stattgefunden</t>
  </si>
  <si>
    <t>Beteiligung</t>
  </si>
  <si>
    <t>Muster</t>
  </si>
  <si>
    <t>Max</t>
  </si>
  <si>
    <t>Mustermann</t>
  </si>
  <si>
    <t>Hans</t>
  </si>
  <si>
    <t>Musterfrau</t>
  </si>
  <si>
    <t>Gerda</t>
  </si>
  <si>
    <t>Tester</t>
  </si>
  <si>
    <t>Franz</t>
  </si>
  <si>
    <t>Testerin</t>
  </si>
  <si>
    <t>Gerdi</t>
  </si>
  <si>
    <t>-</t>
  </si>
  <si>
    <t>Müller</t>
  </si>
  <si>
    <t>e</t>
  </si>
  <si>
    <t>u</t>
  </si>
  <si>
    <t>Trainingseinheiten</t>
  </si>
  <si>
    <t>Hilfstabelle</t>
  </si>
  <si>
    <t>&lt;-- Gibt hier die Namen der Trainingsteilnehmer an.</t>
  </si>
  <si>
    <t xml:space="preserve">        Die Namen werden automatisch in jede Monatsliste übernommen</t>
  </si>
  <si>
    <t>[x] teilgenommen</t>
  </si>
  <si>
    <t>[e] entschuldigt</t>
  </si>
  <si>
    <t>[u] unentschuldigt</t>
  </si>
  <si>
    <t>Version 1.0</t>
  </si>
  <si>
    <t>Allgemeine Information über diese Vorlage</t>
  </si>
  <si>
    <t>Eingabemöglichkeiten</t>
  </si>
  <si>
    <t>Allgemeine Hinweise</t>
  </si>
  <si>
    <t>Die Vorlage ist komplett offen. So kannst du diese Vorlage leicht deinen Bedürfnissen anpassen, d.h. für dich optimieren.</t>
  </si>
  <si>
    <t>Hier gibt es weitere, kostenlose Excel-Vorlagen:</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</si>
  <si>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</si>
  <si>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</si>
  <si>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</si>
  <si>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</si>
  <si>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oder</t>
  </si>
  <si>
    <t>￭ Arbeitszeitnachweis</t>
  </si>
  <si>
    <t>￭ Hausaufgabenplaner</t>
  </si>
  <si>
    <t>￭ AMV-Jahreskalender 2017</t>
  </si>
  <si>
    <t>￭ Telefonnotiz</t>
  </si>
  <si>
    <t>￭ Inventarliste</t>
  </si>
  <si>
    <t>￭ Familienkalender</t>
  </si>
  <si>
    <t>￭ Redaktionsplaner</t>
  </si>
  <si>
    <t>￭ Energie-Verbrauchskosten-Kontrolle</t>
  </si>
  <si>
    <t>Um nur einige zu nennen...</t>
  </si>
  <si>
    <t xml:space="preserve">Einfach mal vorbeischauen unter: </t>
  </si>
  <si>
    <t>￭ Wochenplan</t>
  </si>
  <si>
    <t>￭ Urkunde</t>
  </si>
  <si>
    <t>￭ Telefonkette / Telefonliste</t>
  </si>
  <si>
    <t>Pro Trainingsteilnehmer kann ein "x" für teilgenommen, ein "e" für entschuldigt oder ein "u" für unentschuldigt eingetragen werden.</t>
  </si>
  <si>
    <t xml:space="preserve">Die Teilnahmeliste-Training dient zur Erfassung der Trainingsteilnahme. Für jeden Monat steht ein Tabellenblatt zur Verfügung. Du kannst die Traningstage individuell für jeden Monat festlegen. Als Trainer kannst du markieren an welchen Tagen tatsächlich ein Training stattgefunden hat. </t>
  </si>
  <si>
    <t>https://www.alle-meine-vorlagen.de</t>
  </si>
  <si>
    <t>https://www.alle-meine-vorlagen.de/</t>
  </si>
  <si>
    <t>Teilnahmeliste - Training für 80 Teilnehmer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</si>
</sst>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numFmt numFmtId="165" formatCode="d/m;@"/>
  </numFmts>
  <fonts count="36" x14ac:knownFonts="1">
    <font>
      <sz val="11"/>
      <color theme="1"/>
      <name val="Calibri"/>
      <family val="2"/>
      <scheme val="minor"/>
    </font>
    <font>
      <b/>
      <sz val="11"/>
      <color theme="1"/>
      <name val="Calibri"/>
      <family val="2"/>
      <scheme val="minor"/>
    </font>
    <font>
      <sz val="10"/>
      <color theme="1"/>
      <name val="Calibri"/>
      <family val="2"/>
      <scheme val="minor"/>
    </font>
    <font>
      <sz val="11"/>
      <color theme="1" tint="0.499984740745262"/>
      <name val="Calibri"/>
      <family val="2"/>
      <scheme val="minor"/>
    </font>
    <font>
      <b/>
      <sz val="12"/>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sz val="20"/>
      <color theme="1"/>
      <name val="Calibri"/>
      <family val="2"/>
      <scheme val="minor"/>
    </font>
    <font>
      <b/>
      <sz val="11"/>
      <color theme="0"/>
      <name val="Calibri"/>
      <family val="2"/>
      <scheme val="minor"/>
    </font>
    <font>
      <b/>
      <sz val="22"/>
      <color theme="0"/>
      <name val="Calibri"/>
      <family val="2"/>
      <scheme val="minor"/>
    </font>
    <font>
      <sz val="11"/>
      <color theme="0" tint="-0.499984740745262"/>
      <name val="Calibri"/>
      <family val="2"/>
      <scheme val="minor"/>
    </font>
    <font>
      <sz val="10"/>
      <color indexed="81"/>
      <name val="Tahoma"/>
      <family val="2"/>
    </font>
    <font>
      <b/>
      <sz val="14"/>
      <color theme="1"/>
      <name val="Calibri"/>
      <family val="2"/>
      <scheme val="minor"/>
    </font>
    <font>
      <i/>
      <sz val="12"/>
      <color rgb="FF00B050"/>
      <name val="Calibri"/>
      <family val="2"/>
      <scheme val="minor"/>
    </font>
    <font>
      <sz val="11"/>
      <color theme="0" tint="-0.34998626667073579"/>
      <name val="Calibri"/>
      <family val="2"/>
      <scheme val="minor"/>
    </font>
    <font>
      <b/>
      <sz val="12"/>
      <color theme="0" tint="-0.34998626667073579"/>
      <name val="Arial"/>
      <family val="2"/>
    </font>
    <font>
      <sz val="6"/>
      <color theme="0" tint="-0.34998626667073579"/>
      <name val="Calibri"/>
      <family val="2"/>
      <scheme val="minor"/>
    </font>
    <font>
      <sz val="10"/>
      <color theme="0" tint="-0.34998626667073579"/>
      <name val="Calibri"/>
      <family val="2"/>
      <scheme val="minor"/>
    </font>
    <font>
      <sz val="12"/>
      <color theme="0"/>
      <name val="Calibri"/>
      <family val="2"/>
      <scheme val="minor"/>
    </font>
    <font>
      <sz val="12"/>
      <color theme="1" tint="0.499984740745262"/>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u/>
      <sz val="11"/>
      <color rgb="FF0070C0"/>
      <name val="Calibri"/>
      <family val="2"/>
      <scheme val="minor"/>
    </font>
    <font>
      <sz val="10"/>
      <color rgb="FF0070C0"/>
      <name val="Arial"/>
      <family val="2"/>
    </font>
    <font>
      <b/>
      <sz val="11"/>
      <color theme="10"/>
      <name val="Calibri"/>
      <family val="2"/>
      <scheme val="minor"/>
    </font>
    <font>
      <sz val="11"/>
      <color rgb="FF0070C0"/>
      <name val="Calibri"/>
      <family val="2"/>
      <scheme val="minor"/>
    </font>
    <font>
      <sz val="11"/>
      <color theme="1"/>
      <name val="Arial"/>
      <family val="2"/>
    </font>
  </fonts>
  <fills count="10">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bottom/>
      <diagonal/>
    </border>
    <border>
      <left/>
      <right/>
      <top/>
      <bottom style="thin">
        <color theme="0"/>
      </bottom>
      <diagonal/>
    </border>
    <border>
      <left/>
      <right/>
      <top style="thin">
        <color theme="0"/>
      </top>
      <bottom/>
      <diagonal/>
    </border>
    <border>
      <left style="thin">
        <color theme="0"/>
      </left>
      <right/>
      <top/>
      <bottom style="thin">
        <color theme="0"/>
      </bottom>
      <diagonal/>
    </border>
    <border>
      <left style="thin">
        <color theme="4"/>
      </left>
      <right style="thin">
        <color theme="4"/>
      </right>
      <top style="thin">
        <color theme="4"/>
      </top>
      <bottom style="thin">
        <color theme="4"/>
      </bottom>
      <diagonal/>
    </border>
    <border>
      <left style="hair">
        <color theme="4"/>
      </left>
      <right style="hair">
        <color theme="4"/>
      </right>
      <top/>
      <bottom style="hair">
        <color theme="4"/>
      </bottom>
      <diagonal/>
    </border>
    <border>
      <left style="hair">
        <color theme="4"/>
      </left>
      <right style="hair">
        <color theme="4"/>
      </right>
      <top style="hair">
        <color theme="4"/>
      </top>
      <bottom style="thin">
        <color theme="4"/>
      </bottom>
      <diagonal/>
    </border>
    <border>
      <left style="hair">
        <color theme="4"/>
      </left>
      <right style="hair">
        <color theme="4"/>
      </right>
      <top style="hair">
        <color theme="4"/>
      </top>
      <bottom style="hair">
        <color theme="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right style="medium">
        <color theme="4" tint="-0.24994659260841701"/>
      </right>
      <top/>
      <bottom style="thin">
        <color theme="0"/>
      </bottom>
      <diagonal/>
    </border>
    <border>
      <left/>
      <right style="medium">
        <color theme="4" tint="-0.24994659260841701"/>
      </right>
      <top style="thin">
        <color theme="0"/>
      </top>
      <bottom/>
      <diagonal/>
    </border>
    <border>
      <left style="medium">
        <color theme="4" tint="-0.24994659260841701"/>
      </left>
      <right style="thin">
        <color theme="4"/>
      </right>
      <top style="thin">
        <color theme="4"/>
      </top>
      <bottom style="thin">
        <color theme="4"/>
      </bottom>
      <diagonal/>
    </border>
    <border>
      <left style="thin">
        <color theme="0"/>
      </left>
      <right style="medium">
        <color theme="4" tint="-0.24994659260841701"/>
      </right>
      <top style="thin">
        <color theme="0"/>
      </top>
      <bottom style="thin">
        <color theme="0"/>
      </bottom>
      <diagonal/>
    </border>
    <border>
      <left style="thin">
        <color theme="0"/>
      </left>
      <right style="medium">
        <color theme="4" tint="-0.24994659260841701"/>
      </right>
      <top/>
      <bottom style="thin">
        <color theme="0"/>
      </bottom>
      <diagonal/>
    </border>
    <border>
      <left style="thin">
        <color theme="0"/>
      </left>
      <right style="medium">
        <color theme="4" tint="-0.24994659260841701"/>
      </right>
      <top style="thin">
        <color theme="0"/>
      </top>
      <bottom/>
      <diagonal/>
    </border>
    <border>
      <left style="medium">
        <color theme="4" tint="-0.24994659260841701"/>
      </left>
      <right/>
      <top/>
      <bottom style="medium">
        <color theme="4" tint="-0.24994659260841701"/>
      </bottom>
      <diagonal/>
    </border>
    <border>
      <left/>
      <right style="thin">
        <color theme="0"/>
      </right>
      <top/>
      <bottom style="medium">
        <color theme="4" tint="-0.24994659260841701"/>
      </bottom>
      <diagonal/>
    </border>
    <border>
      <left/>
      <right style="thin">
        <color theme="0"/>
      </right>
      <top style="thin">
        <color theme="0"/>
      </top>
      <bottom style="medium">
        <color theme="4" tint="-0.24994659260841701"/>
      </bottom>
      <diagonal/>
    </border>
    <border>
      <left style="thin">
        <color theme="0"/>
      </left>
      <right style="thin">
        <color theme="0"/>
      </right>
      <top style="thin">
        <color theme="0"/>
      </top>
      <bottom style="medium">
        <color theme="4" tint="-0.24994659260841701"/>
      </bottom>
      <diagonal/>
    </border>
    <border>
      <left style="thin">
        <color theme="0"/>
      </left>
      <right/>
      <top style="thin">
        <color theme="0"/>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right/>
      <top/>
      <bottom style="double">
        <color rgb="FF00B050"/>
      </bottom>
      <diagonal/>
    </border>
  </borders>
  <cellStyleXfs count="2">
    <xf numFmtId="0" fontId="0" fillId="0" borderId="0"/>
    <xf numFmtId="0" fontId="21" fillId="0" borderId="0" applyNumberFormat="0" applyFill="0" applyBorder="0" applyAlignment="0" applyProtection="0"/>
  </cellStyleXfs>
  <cellXfs count="153">
    <xf numFmtId="0" fontId="0" fillId="0" borderId="0" xfId="0"/>
    <xf numFmtId="14" fontId="0" fillId="0" borderId="0" xfId="0" applyNumberFormat="1"/>
    <xf numFmtId="0" fontId="1" fillId="0" borderId="0" xfId="0" applyFont="1"/>
    <xf numFmtId="0" fontId="0" fillId="0" borderId="0" xfId="0" applyAlignment="1">
      <alignment horizontal="center"/>
    </xf>
    <xf numFmtId="164" fontId="0" fillId="2" borderId="9" xfId="0" applyNumberFormat="1" applyFill="1" applyBorder="1" applyAlignment="1">
      <alignment horizontal="center" vertical="center"/>
    </xf>
    <xf numFmtId="0" fontId="0" fillId="2" borderId="9" xfId="0" applyFill="1" applyBorder="1" applyAlignment="1">
      <alignment horizontal="center" vertical="center"/>
    </xf>
    <xf numFmtId="0" fontId="0" fillId="0" borderId="0" xfId="0" applyFill="1"/>
    <xf numFmtId="0" fontId="0" fillId="0" borderId="0" xfId="0" applyFill="1" applyAlignment="1">
      <alignment horizontal="center" vertical="center"/>
    </xf>
    <xf numFmtId="0" fontId="0" fillId="0" borderId="0" xfId="0" applyFill="1" applyAlignment="1">
      <alignment horizontal="center"/>
    </xf>
    <xf numFmtId="49" fontId="0" fillId="2" borderId="1" xfId="0" applyNumberFormat="1" applyFill="1" applyBorder="1" applyAlignment="1">
      <alignment horizontal="center" vertical="center"/>
    </xf>
    <xf numFmtId="0" fontId="0" fillId="3" borderId="0" xfId="0" applyFill="1"/>
    <xf numFmtId="14" fontId="0" fillId="3" borderId="0" xfId="0" applyNumberFormat="1" applyFill="1" applyAlignment="1">
      <alignment horizontal="left"/>
    </xf>
    <xf numFmtId="164" fontId="0" fillId="3" borderId="0" xfId="0" applyNumberFormat="1" applyFill="1" applyBorder="1" applyAlignment="1">
      <alignment horizontal="center" vertical="center"/>
    </xf>
    <xf numFmtId="0" fontId="0" fillId="3" borderId="0" xfId="0" applyFill="1" applyBorder="1" applyAlignment="1">
      <alignment horizontal="center" vertical="center"/>
    </xf>
    <xf numFmtId="0" fontId="0" fillId="3" borderId="0" xfId="0" applyFill="1" applyAlignment="1">
      <alignment horizontal="left"/>
    </xf>
    <xf numFmtId="14" fontId="0" fillId="3" borderId="0" xfId="0" applyNumberFormat="1" applyFill="1" applyAlignment="1">
      <alignment horizontal="center" vertical="center"/>
    </xf>
    <xf numFmtId="14" fontId="0" fillId="3" borderId="0" xfId="0" applyNumberFormat="1" applyFill="1"/>
    <xf numFmtId="0" fontId="4" fillId="3" borderId="0" xfId="0" applyFont="1" applyFill="1" applyAlignment="1">
      <alignment horizontal="right" vertical="center"/>
    </xf>
    <xf numFmtId="0" fontId="0" fillId="0" borderId="0" xfId="0" applyFill="1" applyBorder="1" applyAlignment="1">
      <alignment horizontal="center" vertical="center"/>
    </xf>
    <xf numFmtId="0" fontId="0" fillId="0" borderId="0" xfId="0" applyFill="1" applyBorder="1"/>
    <xf numFmtId="0" fontId="3" fillId="0" borderId="0" xfId="0" applyFont="1" applyFill="1" applyAlignment="1">
      <alignment horizontal="right" vertical="center"/>
    </xf>
    <xf numFmtId="0" fontId="0" fillId="0" borderId="0" xfId="0" applyFill="1" applyBorder="1" applyAlignment="1">
      <alignment horizontal="left" vertical="center" indent="1"/>
    </xf>
    <xf numFmtId="164" fontId="8" fillId="0" borderId="0" xfId="0" applyNumberFormat="1" applyFont="1" applyFill="1" applyBorder="1" applyAlignment="1">
      <alignment vertical="center"/>
    </xf>
    <xf numFmtId="49" fontId="11" fillId="3" borderId="0" xfId="0" applyNumberFormat="1" applyFont="1" applyFill="1" applyBorder="1" applyAlignment="1">
      <alignment horizontal="left" vertical="center" indent="1"/>
    </xf>
    <xf numFmtId="0" fontId="2" fillId="0" borderId="0" xfId="0" applyFont="1"/>
    <xf numFmtId="0" fontId="1" fillId="0" borderId="0" xfId="0" applyFont="1" applyFill="1" applyBorder="1" applyAlignment="1">
      <alignment horizontal="center" vertical="center"/>
    </xf>
    <xf numFmtId="0" fontId="1" fillId="0" borderId="0" xfId="0" applyFont="1" applyAlignment="1">
      <alignment horizontal="left" indent="1"/>
    </xf>
    <xf numFmtId="0" fontId="13" fillId="0" borderId="0" xfId="0" applyFont="1"/>
    <xf numFmtId="0" fontId="0" fillId="0" borderId="9" xfId="0" applyBorder="1"/>
    <xf numFmtId="0" fontId="14" fillId="0" borderId="0" xfId="0" applyFont="1" applyBorder="1" applyAlignment="1">
      <alignment horizontal="left"/>
    </xf>
    <xf numFmtId="0" fontId="0" fillId="0" borderId="0" xfId="0" applyBorder="1"/>
    <xf numFmtId="14" fontId="15" fillId="0" borderId="0" xfId="0" applyNumberFormat="1" applyFont="1"/>
    <xf numFmtId="0" fontId="15" fillId="0" borderId="0" xfId="0" applyFont="1"/>
    <xf numFmtId="14" fontId="16" fillId="0" borderId="0" xfId="0" applyNumberFormat="1" applyFont="1"/>
    <xf numFmtId="0" fontId="15" fillId="0" borderId="0" xfId="0" applyFont="1" applyAlignment="1">
      <alignment horizontal="center"/>
    </xf>
    <xf numFmtId="0" fontId="15" fillId="0" borderId="2" xfId="0" applyNumberFormat="1" applyFont="1" applyBorder="1" applyAlignment="1">
      <alignment horizontal="left"/>
    </xf>
    <xf numFmtId="0" fontId="15" fillId="0" borderId="3" xfId="0" applyNumberFormat="1" applyFont="1" applyBorder="1" applyAlignment="1">
      <alignment horizontal="left"/>
    </xf>
    <xf numFmtId="14" fontId="15" fillId="0" borderId="3" xfId="0" applyNumberFormat="1" applyFont="1" applyBorder="1"/>
    <xf numFmtId="49" fontId="15" fillId="0" borderId="3" xfId="0" applyNumberFormat="1" applyFont="1" applyBorder="1"/>
    <xf numFmtId="0" fontId="15" fillId="0" borderId="6" xfId="0" applyFont="1" applyBorder="1"/>
    <xf numFmtId="14" fontId="17" fillId="0" borderId="0" xfId="0" applyNumberFormat="1" applyFont="1" applyAlignment="1">
      <alignment horizontal="center" vertical="center" textRotation="90"/>
    </xf>
    <xf numFmtId="0" fontId="15" fillId="0" borderId="4" xfId="0" applyNumberFormat="1" applyFont="1" applyBorder="1" applyAlignment="1">
      <alignment horizontal="left"/>
    </xf>
    <xf numFmtId="0" fontId="15" fillId="0" borderId="5" xfId="0" applyNumberFormat="1" applyFont="1" applyBorder="1" applyAlignment="1">
      <alignment horizontal="left"/>
    </xf>
    <xf numFmtId="14" fontId="15" fillId="0" borderId="5" xfId="0" applyNumberFormat="1" applyFont="1" applyBorder="1"/>
    <xf numFmtId="49" fontId="15" fillId="0" borderId="5" xfId="0" applyNumberFormat="1" applyFont="1" applyBorder="1"/>
    <xf numFmtId="14" fontId="17" fillId="0" borderId="0" xfId="0" applyNumberFormat="1" applyFont="1" applyAlignment="1">
      <alignment horizontal="center" vertical="center"/>
    </xf>
    <xf numFmtId="0" fontId="15" fillId="0" borderId="7" xfId="0" applyNumberFormat="1" applyFont="1" applyBorder="1" applyAlignment="1">
      <alignment horizontal="left"/>
    </xf>
    <xf numFmtId="0" fontId="15" fillId="0" borderId="8" xfId="0" applyNumberFormat="1" applyFont="1" applyBorder="1" applyAlignment="1">
      <alignment horizontal="left"/>
    </xf>
    <xf numFmtId="14" fontId="15" fillId="0" borderId="8" xfId="0" applyNumberFormat="1" applyFont="1" applyBorder="1"/>
    <xf numFmtId="49" fontId="15" fillId="0" borderId="8" xfId="0" applyNumberFormat="1" applyFont="1" applyBorder="1"/>
    <xf numFmtId="14" fontId="18" fillId="0" borderId="0" xfId="0" applyNumberFormat="1" applyFont="1" applyAlignment="1">
      <alignment horizontal="center" vertical="center" textRotation="90"/>
    </xf>
    <xf numFmtId="14" fontId="18" fillId="0" borderId="0" xfId="0" applyNumberFormat="1" applyFont="1" applyAlignment="1">
      <alignment horizontal="center" vertical="center"/>
    </xf>
    <xf numFmtId="0" fontId="5" fillId="7" borderId="19" xfId="0" applyFont="1" applyFill="1" applyBorder="1" applyAlignment="1">
      <alignment horizontal="center" vertical="center"/>
    </xf>
    <xf numFmtId="0" fontId="19" fillId="7" borderId="18" xfId="0" applyFont="1" applyFill="1" applyBorder="1" applyAlignment="1">
      <alignment horizontal="right" vertical="center"/>
    </xf>
    <xf numFmtId="0" fontId="1" fillId="9" borderId="25" xfId="0" applyFont="1" applyFill="1" applyBorder="1" applyAlignment="1">
      <alignment horizontal="center" vertical="center"/>
    </xf>
    <xf numFmtId="165" fontId="0" fillId="9" borderId="24" xfId="0" applyNumberFormat="1" applyFont="1" applyFill="1" applyBorder="1" applyAlignment="1">
      <alignment horizontal="center" vertical="center"/>
    </xf>
    <xf numFmtId="0" fontId="1" fillId="9" borderId="23" xfId="0" applyFont="1" applyFill="1" applyBorder="1" applyAlignment="1">
      <alignment horizontal="center" vertical="center"/>
    </xf>
    <xf numFmtId="0" fontId="4" fillId="0" borderId="0" xfId="0" applyFont="1" applyFill="1" applyBorder="1" applyAlignment="1">
      <alignment horizontal="left" indent="1"/>
    </xf>
    <xf numFmtId="164" fontId="1" fillId="6" borderId="0" xfId="0" applyNumberFormat="1" applyFont="1" applyFill="1" applyBorder="1" applyAlignment="1">
      <alignment horizontal="right" vertical="center"/>
    </xf>
    <xf numFmtId="0" fontId="0" fillId="6" borderId="29" xfId="0" applyFill="1" applyBorder="1"/>
    <xf numFmtId="164" fontId="8" fillId="0" borderId="29" xfId="0" applyNumberFormat="1" applyFont="1" applyFill="1" applyBorder="1" applyAlignment="1">
      <alignment vertical="center"/>
    </xf>
    <xf numFmtId="0" fontId="4" fillId="0" borderId="29" xfId="0" applyFont="1" applyFill="1" applyBorder="1" applyAlignment="1">
      <alignment horizontal="left" indent="1"/>
    </xf>
    <xf numFmtId="0" fontId="19" fillId="7" borderId="38" xfId="0" applyFont="1" applyFill="1" applyBorder="1" applyAlignment="1">
      <alignment horizontal="right" vertical="center"/>
    </xf>
    <xf numFmtId="49" fontId="0" fillId="3" borderId="22" xfId="0" applyNumberFormat="1" applyFill="1" applyBorder="1" applyAlignment="1">
      <alignment horizontal="left" indent="1"/>
    </xf>
    <xf numFmtId="0" fontId="14" fillId="0" borderId="0" xfId="0" applyFont="1" applyBorder="1" applyAlignment="1">
      <alignment horizontal="left" indent="1"/>
    </xf>
    <xf numFmtId="9" fontId="0" fillId="0" borderId="0" xfId="0" applyNumberFormat="1"/>
    <xf numFmtId="0" fontId="20" fillId="0" borderId="0" xfId="0" applyFont="1" applyFill="1" applyAlignment="1">
      <alignment horizontal="right" vertical="center"/>
    </xf>
    <xf numFmtId="0" fontId="7" fillId="3" borderId="33" xfId="0" applyFont="1" applyFill="1" applyBorder="1" applyAlignment="1">
      <alignment horizontal="left" vertical="center" indent="1"/>
    </xf>
    <xf numFmtId="0" fontId="7" fillId="3" borderId="22" xfId="0" applyFont="1" applyFill="1" applyBorder="1" applyAlignment="1">
      <alignment horizontal="left" vertical="center" indent="1"/>
    </xf>
    <xf numFmtId="0" fontId="7" fillId="3" borderId="22" xfId="0" applyFont="1" applyFill="1" applyBorder="1" applyAlignment="1">
      <alignment horizontal="center" vertical="center"/>
    </xf>
    <xf numFmtId="0" fontId="19" fillId="7" borderId="11" xfId="0" applyFont="1" applyFill="1" applyBorder="1" applyAlignment="1">
      <alignment horizontal="center" vertical="center"/>
    </xf>
    <xf numFmtId="0" fontId="19" fillId="7" borderId="12" xfId="0" applyFont="1" applyFill="1" applyBorder="1" applyAlignment="1">
      <alignment horizontal="center" vertical="center"/>
    </xf>
    <xf numFmtId="0" fontId="19" fillId="7" borderId="14" xfId="0" applyFont="1" applyFill="1" applyBorder="1" applyAlignment="1">
      <alignment horizontal="center" vertical="center"/>
    </xf>
    <xf numFmtId="9" fontId="19" fillId="7" borderId="34" xfId="0" applyNumberFormat="1" applyFont="1" applyFill="1" applyBorder="1" applyAlignment="1">
      <alignment horizontal="center" vertical="center"/>
    </xf>
    <xf numFmtId="0" fontId="7" fillId="0" borderId="0" xfId="0" applyFont="1"/>
    <xf numFmtId="0" fontId="7" fillId="3" borderId="0" xfId="0" applyFont="1" applyFill="1"/>
    <xf numFmtId="0" fontId="7" fillId="0" borderId="22" xfId="0" applyFont="1" applyFill="1" applyBorder="1" applyAlignment="1">
      <alignment horizontal="center" vertical="center"/>
    </xf>
    <xf numFmtId="0" fontId="19" fillId="7" borderId="13" xfId="0" applyFont="1" applyFill="1" applyBorder="1" applyAlignment="1">
      <alignment horizontal="center" vertical="center"/>
    </xf>
    <xf numFmtId="9" fontId="19" fillId="7" borderId="35" xfId="0" applyNumberFormat="1" applyFont="1" applyFill="1" applyBorder="1" applyAlignment="1">
      <alignment horizontal="center" vertical="center"/>
    </xf>
    <xf numFmtId="14" fontId="7" fillId="3" borderId="0" xfId="0" applyNumberFormat="1" applyFont="1" applyFill="1"/>
    <xf numFmtId="14" fontId="7" fillId="0" borderId="0" xfId="0" applyNumberFormat="1" applyFont="1"/>
    <xf numFmtId="0" fontId="7" fillId="0" borderId="0" xfId="0" applyFont="1" applyFill="1" applyBorder="1" applyAlignment="1">
      <alignment horizontal="left" vertical="center" indent="1"/>
    </xf>
    <xf numFmtId="0" fontId="7" fillId="0" borderId="0" xfId="0" applyFont="1" applyFill="1" applyBorder="1" applyAlignment="1">
      <alignment horizontal="center" vertical="center"/>
    </xf>
    <xf numFmtId="0" fontId="7" fillId="0" borderId="0" xfId="0" applyFont="1" applyFill="1" applyBorder="1"/>
    <xf numFmtId="0" fontId="19" fillId="7" borderId="16" xfId="0" applyFont="1" applyFill="1" applyBorder="1" applyAlignment="1">
      <alignment horizontal="center" vertical="center"/>
    </xf>
    <xf numFmtId="0" fontId="19" fillId="7" borderId="17" xfId="0" applyFont="1" applyFill="1" applyBorder="1" applyAlignment="1">
      <alignment horizontal="center" vertical="center"/>
    </xf>
    <xf numFmtId="9" fontId="19" fillId="7" borderId="36" xfId="0" applyNumberFormat="1" applyFont="1" applyFill="1" applyBorder="1" applyAlignment="1">
      <alignment horizontal="center" vertical="center"/>
    </xf>
    <xf numFmtId="0" fontId="7" fillId="0" borderId="0" xfId="0" applyFont="1" applyFill="1"/>
    <xf numFmtId="0" fontId="19" fillId="7" borderId="29" xfId="0" applyFont="1" applyFill="1" applyBorder="1"/>
    <xf numFmtId="0" fontId="19" fillId="7" borderId="21"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30" xfId="0" applyFont="1" applyFill="1" applyBorder="1"/>
    <xf numFmtId="0" fontId="19" fillId="7" borderId="15" xfId="0" applyFont="1" applyFill="1" applyBorder="1" applyAlignment="1">
      <alignment horizontal="center" vertical="center"/>
    </xf>
    <xf numFmtId="0" fontId="19" fillId="7" borderId="37" xfId="0" applyFont="1" applyFill="1" applyBorder="1"/>
    <xf numFmtId="0" fontId="19" fillId="7" borderId="39" xfId="0" applyFont="1" applyFill="1" applyBorder="1" applyAlignment="1">
      <alignment horizontal="center" vertical="center"/>
    </xf>
    <xf numFmtId="0" fontId="19" fillId="7" borderId="40" xfId="0" applyFont="1" applyFill="1" applyBorder="1" applyAlignment="1">
      <alignment horizontal="center" vertical="center"/>
    </xf>
    <xf numFmtId="0" fontId="19" fillId="7" borderId="41" xfId="0" applyFont="1" applyFill="1" applyBorder="1" applyAlignment="1">
      <alignment horizontal="center" vertical="center"/>
    </xf>
    <xf numFmtId="0" fontId="7" fillId="7" borderId="42" xfId="0" applyFont="1" applyFill="1" applyBorder="1" applyAlignment="1">
      <alignment horizontal="center" vertical="center"/>
    </xf>
    <xf numFmtId="0" fontId="7" fillId="7" borderId="43" xfId="0" applyFont="1" applyFill="1" applyBorder="1"/>
    <xf numFmtId="0" fontId="0" fillId="3" borderId="0" xfId="0" applyFont="1" applyFill="1" applyAlignment="1">
      <alignment horizontal="left"/>
    </xf>
    <xf numFmtId="14" fontId="0" fillId="3" borderId="0" xfId="0" applyNumberFormat="1" applyFont="1" applyFill="1" applyAlignment="1">
      <alignment horizontal="center" vertical="center"/>
    </xf>
    <xf numFmtId="0" fontId="0" fillId="3" borderId="0" xfId="0" applyFont="1" applyFill="1"/>
    <xf numFmtId="49" fontId="0" fillId="2" borderId="1" xfId="0" applyNumberFormat="1" applyFont="1" applyFill="1" applyBorder="1" applyAlignment="1">
      <alignment horizontal="center" vertical="center"/>
    </xf>
    <xf numFmtId="0" fontId="22" fillId="0" borderId="0" xfId="0" applyFont="1" applyFill="1"/>
    <xf numFmtId="0" fontId="23" fillId="0" borderId="0" xfId="0" applyFont="1" applyFill="1"/>
    <xf numFmtId="0" fontId="24" fillId="0" borderId="0" xfId="0" applyFont="1" applyFill="1"/>
    <xf numFmtId="0" fontId="25" fillId="5" borderId="0" xfId="0" applyFont="1" applyFill="1" applyBorder="1"/>
    <xf numFmtId="0" fontId="5" fillId="5" borderId="0" xfId="0" applyFont="1" applyFill="1" applyBorder="1"/>
    <xf numFmtId="0" fontId="26" fillId="0" borderId="0" xfId="0" applyFont="1" applyAlignment="1">
      <alignment vertical="top" wrapText="1"/>
    </xf>
    <xf numFmtId="0" fontId="0" fillId="0" borderId="0" xfId="0" applyAlignment="1">
      <alignment wrapText="1"/>
    </xf>
    <xf numFmtId="0" fontId="27" fillId="0" borderId="0" xfId="0" applyFont="1"/>
    <xf numFmtId="0" fontId="28" fillId="5" borderId="0" xfId="0" applyFont="1" applyFill="1" applyBorder="1"/>
    <xf numFmtId="0" fontId="29" fillId="0" borderId="0" xfId="0" applyFont="1" applyAlignment="1">
      <alignment vertical="top" wrapText="1"/>
    </xf>
    <xf numFmtId="0" fontId="0" fillId="0" borderId="44" xfId="0" applyBorder="1"/>
    <xf numFmtId="0" fontId="0" fillId="0" borderId="44" xfId="0" applyBorder="1" applyAlignment="1">
      <alignment wrapText="1"/>
    </xf>
    <xf numFmtId="0" fontId="30" fillId="0" borderId="0" xfId="0" applyFont="1" applyBorder="1" applyAlignment="1"/>
    <xf numFmtId="0" fontId="21" fillId="0" borderId="0" xfId="1" applyBorder="1" applyAlignment="1">
      <alignment horizontal="left"/>
    </xf>
    <xf numFmtId="0" fontId="31" fillId="0" borderId="0" xfId="1" applyFont="1" applyFill="1" applyBorder="1" applyAlignment="1">
      <alignment horizontal="left"/>
    </xf>
    <xf numFmtId="0" fontId="21" fillId="0" borderId="0" xfId="1" applyFont="1" applyAlignment="1">
      <alignment horizontal="left" indent="1"/>
    </xf>
    <xf numFmtId="0" fontId="32" fillId="0" borderId="0" xfId="0" applyFont="1" applyAlignment="1">
      <alignment horizontal="left"/>
    </xf>
    <xf numFmtId="0" fontId="33" fillId="0" borderId="0" xfId="1" applyFont="1" applyAlignment="1">
      <alignment horizontal="left" indent="1"/>
    </xf>
    <xf numFmtId="0" fontId="34" fillId="0" borderId="0" xfId="0" applyFont="1" applyAlignment="1">
      <alignment horizontal="left" indent="1"/>
    </xf>
    <xf numFmtId="0" fontId="35" fillId="0" borderId="0" xfId="0" applyFont="1" applyAlignment="1">
      <alignment horizontal="right"/>
    </xf>
    <xf numFmtId="0" fontId="0" fillId="0" borderId="0" xfId="0" applyFont="1"/>
    <xf numFmtId="0" fontId="0" fillId="0" borderId="44" xfId="0" applyFont="1" applyBorder="1"/>
    <xf numFmtId="0" fontId="30" fillId="0" borderId="0" xfId="0" applyFont="1" applyAlignment="1">
      <alignment horizontal="left" indent="1"/>
    </xf>
    <xf numFmtId="0" fontId="21" fillId="0" borderId="0" xfId="1" applyAlignment="1">
      <alignment horizontal="left" indent="1"/>
    </xf>
    <xf numFmtId="0" fontId="21" fillId="0" borderId="0" xfId="1" applyFill="1" applyBorder="1" applyAlignment="1">
      <alignment horizontal="left"/>
    </xf>
    <xf numFmtId="0" fontId="21" fillId="0" borderId="0" xfId="1" applyFill="1" applyBorder="1" applyAlignment="1">
      <alignment horizontal="left" indent="1"/>
    </xf>
    <xf numFmtId="0" fontId="19" fillId="7" borderId="20" xfId="0" applyFont="1" applyFill="1" applyBorder="1" applyAlignment="1">
      <alignment horizontal="center" textRotation="90"/>
    </xf>
    <xf numFmtId="0" fontId="19" fillId="7" borderId="0" xfId="0" applyFont="1" applyFill="1" applyBorder="1" applyAlignment="1">
      <alignment horizontal="center" textRotation="90"/>
    </xf>
    <xf numFmtId="0" fontId="19" fillId="7" borderId="19" xfId="0" applyFont="1" applyFill="1" applyBorder="1" applyAlignment="1">
      <alignment horizontal="center" textRotation="90"/>
    </xf>
    <xf numFmtId="0" fontId="19" fillId="7" borderId="32" xfId="0" applyFont="1" applyFill="1" applyBorder="1" applyAlignment="1">
      <alignment horizontal="center" textRotation="90"/>
    </xf>
    <xf numFmtId="0" fontId="19" fillId="7" borderId="30" xfId="0" applyFont="1" applyFill="1" applyBorder="1" applyAlignment="1">
      <alignment horizontal="center" textRotation="90"/>
    </xf>
    <xf numFmtId="0" fontId="19" fillId="7" borderId="31" xfId="0" applyFont="1" applyFill="1" applyBorder="1" applyAlignment="1">
      <alignment horizontal="center" textRotation="90"/>
    </xf>
    <xf numFmtId="14" fontId="6" fillId="4" borderId="10" xfId="0" applyNumberFormat="1" applyFont="1" applyFill="1" applyBorder="1" applyAlignment="1">
      <alignment horizontal="center" vertical="center"/>
    </xf>
    <xf numFmtId="0" fontId="10" fillId="8" borderId="26" xfId="0" applyFont="1" applyFill="1" applyBorder="1" applyAlignment="1">
      <alignment horizontal="center" vertical="center"/>
    </xf>
    <xf numFmtId="0" fontId="10" fillId="8" borderId="27" xfId="0" applyFont="1" applyFill="1" applyBorder="1" applyAlignment="1">
      <alignment horizontal="center" vertical="center"/>
    </xf>
    <xf numFmtId="0" fontId="10" fillId="8" borderId="28" xfId="0" applyFont="1" applyFill="1" applyBorder="1" applyAlignment="1">
      <alignment horizontal="center" vertical="center"/>
    </xf>
    <xf numFmtId="0" fontId="10" fillId="8" borderId="29"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30" xfId="0" applyFont="1" applyFill="1" applyBorder="1" applyAlignment="1">
      <alignment horizontal="center" vertical="center"/>
    </xf>
    <xf numFmtId="0" fontId="5" fillId="7" borderId="19" xfId="0" applyFont="1" applyFill="1" applyBorder="1" applyAlignment="1">
      <alignment horizontal="center" vertical="center"/>
    </xf>
    <xf numFmtId="0" fontId="9" fillId="7" borderId="19" xfId="0" applyFont="1" applyFill="1" applyBorder="1" applyAlignment="1">
      <alignment horizontal="center" vertical="center"/>
    </xf>
    <xf numFmtId="0" fontId="9" fillId="7" borderId="31" xfId="0" applyFont="1" applyFill="1" applyBorder="1" applyAlignment="1">
      <alignment horizontal="center" vertical="center"/>
    </xf>
    <xf numFmtId="0" fontId="21" fillId="0" borderId="0" xfId="1" applyFill="1" applyAlignment="1">
      <alignment horizontal="right"/>
    </xf>
    <xf numFmtId="14" fontId="0" fillId="0" borderId="0" xfId="0" applyNumberFormat="1" applyFill="1"/>
    <xf numFmtId="49" fontId="11" fillId="0" borderId="0" xfId="0" applyNumberFormat="1" applyFont="1" applyFill="1" applyBorder="1" applyAlignment="1">
      <alignment horizontal="left" vertical="center" indent="1"/>
    </xf>
    <xf numFmtId="49" fontId="0" fillId="0" borderId="0" xfId="0" applyNumberFormat="1" applyFill="1" applyBorder="1" applyAlignment="1">
      <alignment horizontal="center" vertical="center"/>
    </xf>
    <xf numFmtId="14" fontId="0" fillId="0" borderId="0" xfId="0" applyNumberFormat="1" applyFill="1" applyBorder="1"/>
    <xf numFmtId="14" fontId="7" fillId="0" borderId="0" xfId="0" applyNumberFormat="1" applyFont="1" applyFill="1" applyBorder="1"/>
    <xf numFmtId="49" fontId="0" fillId="0" borderId="0" xfId="0" applyNumberFormat="1" applyFont="1" applyFill="1" applyBorder="1" applyAlignment="1">
      <alignment horizontal="center" vertical="center"/>
    </xf>
    <xf numFmtId="0" fontId="0" fillId="0" borderId="0" xfId="0" applyFont="1" applyFill="1" applyBorder="1"/>
  </cellXfs>
  <cellStyles count="2">
    <cellStyle name="Link" xfId="1" builtinId="8"/>
    <cellStyle name="Standard" xfId="0" builtinId="0"/>
  </cellStyles>
  <dxfs count="36">
    <dxf>
      <fill>
        <patternFill>
          <bgColor rgb="FFD5F5C3"/>
        </patternFill>
      </fill>
    </dxf>
    <dxf>
      <fill>
        <patternFill>
          <bgColor theme="9" tint="0.79998168889431442"/>
        </patternFill>
      </fill>
    </dxf>
    <dxf>
      <fill>
        <patternFill>
          <bgColor theme="9" tint="0.39994506668294322"/>
        </patternFill>
      </fill>
    </dxf>
    <dxf>
      <fill>
        <patternFill>
          <bgColor rgb="FFD5F5C3"/>
        </patternFill>
      </fill>
    </dxf>
    <dxf>
      <fill>
        <patternFill>
          <bgColor theme="9" tint="0.79998168889431442"/>
        </patternFill>
      </fill>
    </dxf>
    <dxf>
      <fill>
        <patternFill>
          <bgColor theme="9" tint="0.39994506668294322"/>
        </patternFill>
      </fill>
    </dxf>
    <dxf>
      <fill>
        <patternFill>
          <bgColor rgb="FFD5F5C3"/>
        </patternFill>
      </fill>
    </dxf>
    <dxf>
      <fill>
        <patternFill>
          <bgColor theme="9" tint="0.79998168889431442"/>
        </patternFill>
      </fill>
    </dxf>
    <dxf>
      <fill>
        <patternFill>
          <bgColor theme="9" tint="0.39994506668294322"/>
        </patternFill>
      </fill>
    </dxf>
    <dxf>
      <fill>
        <patternFill>
          <bgColor rgb="FFD5F5C3"/>
        </patternFill>
      </fill>
    </dxf>
    <dxf>
      <fill>
        <patternFill>
          <bgColor theme="9" tint="0.79998168889431442"/>
        </patternFill>
      </fill>
    </dxf>
    <dxf>
      <fill>
        <patternFill>
          <bgColor theme="9" tint="0.39994506668294322"/>
        </patternFill>
      </fill>
    </dxf>
    <dxf>
      <fill>
        <patternFill>
          <bgColor rgb="FFD5F5C3"/>
        </patternFill>
      </fill>
    </dxf>
    <dxf>
      <fill>
        <patternFill>
          <bgColor theme="9" tint="0.79998168889431442"/>
        </patternFill>
      </fill>
    </dxf>
    <dxf>
      <fill>
        <patternFill>
          <bgColor theme="9" tint="0.39994506668294322"/>
        </patternFill>
      </fill>
    </dxf>
    <dxf>
      <fill>
        <patternFill>
          <bgColor rgb="FFD5F5C3"/>
        </patternFill>
      </fill>
    </dxf>
    <dxf>
      <fill>
        <patternFill>
          <bgColor theme="9" tint="0.79998168889431442"/>
        </patternFill>
      </fill>
    </dxf>
    <dxf>
      <fill>
        <patternFill>
          <bgColor theme="9" tint="0.39994506668294322"/>
        </patternFill>
      </fill>
    </dxf>
    <dxf>
      <fill>
        <patternFill>
          <bgColor rgb="FFD5F5C3"/>
        </patternFill>
      </fill>
    </dxf>
    <dxf>
      <fill>
        <patternFill>
          <bgColor theme="9" tint="0.79998168889431442"/>
        </patternFill>
      </fill>
    </dxf>
    <dxf>
      <fill>
        <patternFill>
          <bgColor theme="9" tint="0.39994506668294322"/>
        </patternFill>
      </fill>
    </dxf>
    <dxf>
      <fill>
        <patternFill>
          <bgColor rgb="FFD5F5C3"/>
        </patternFill>
      </fill>
    </dxf>
    <dxf>
      <fill>
        <patternFill>
          <bgColor theme="9" tint="0.79998168889431442"/>
        </patternFill>
      </fill>
    </dxf>
    <dxf>
      <fill>
        <patternFill>
          <bgColor theme="9" tint="0.39994506668294322"/>
        </patternFill>
      </fill>
    </dxf>
    <dxf>
      <fill>
        <patternFill>
          <bgColor rgb="FFD5F5C3"/>
        </patternFill>
      </fill>
    </dxf>
    <dxf>
      <fill>
        <patternFill>
          <bgColor theme="9" tint="0.79998168889431442"/>
        </patternFill>
      </fill>
    </dxf>
    <dxf>
      <fill>
        <patternFill>
          <bgColor theme="9" tint="0.39994506668294322"/>
        </patternFill>
      </fill>
    </dxf>
    <dxf>
      <fill>
        <patternFill>
          <bgColor rgb="FFD5F5C3"/>
        </patternFill>
      </fill>
    </dxf>
    <dxf>
      <fill>
        <patternFill>
          <bgColor theme="9" tint="0.79998168889431442"/>
        </patternFill>
      </fill>
    </dxf>
    <dxf>
      <fill>
        <patternFill>
          <bgColor theme="9" tint="0.39994506668294322"/>
        </patternFill>
      </fill>
    </dxf>
    <dxf>
      <fill>
        <patternFill>
          <bgColor rgb="FFD5F5C3"/>
        </patternFill>
      </fill>
    </dxf>
    <dxf>
      <fill>
        <patternFill>
          <bgColor theme="9" tint="0.79998168889431442"/>
        </patternFill>
      </fill>
    </dxf>
    <dxf>
      <fill>
        <patternFill>
          <bgColor theme="9" tint="0.39994506668294322"/>
        </patternFill>
      </fill>
    </dxf>
    <dxf>
      <fill>
        <patternFill>
          <bgColor rgb="FFD5F5C3"/>
        </patternFill>
      </fill>
    </dxf>
    <dxf>
      <fill>
        <patternFill>
          <bgColor theme="9" tint="0.79998168889431442"/>
        </patternFill>
      </fill>
    </dxf>
    <dxf>
      <fill>
        <patternFill>
          <bgColor theme="9" tint="0.39994506668294322"/>
        </patternFill>
      </fill>
    </dxf>
  </dxfs>
  <tableStyles count="0" defaultTableStyle="TableStyleMedium2" defaultPivotStyle="PivotStyleLight16"/>
  <colors>
    <mruColors>
      <color rgb="FFF8F8F8"/>
      <color rgb="FFEFFFEF"/>
      <color rgb="FFD5F5C3"/>
      <color rgb="FFCCFFCC"/>
      <color rgb="FFFFFFFF"/>
      <color rgb="FFFFFF99"/>
      <color rgb="FFD2EC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4000499</xdr:colOff>
      <xdr:row>1</xdr:row>
      <xdr:rowOff>19050</xdr:rowOff>
    </xdr:from>
    <xdr:to>
      <xdr:col>2</xdr:col>
      <xdr:colOff>714374</xdr:colOff>
      <xdr:row>2</xdr:row>
      <xdr:rowOff>298042</xdr:rowOff>
    </xdr:to>
    <xdr:pic>
      <xdr:nvPicPr>
        <xdr:cNvPr id="2" name="Grafik 1">
          <a:hlinkClick xmlns:r="http://schemas.openxmlformats.org/officeDocument/2006/relationships" r:id="rId1"/>
          <a:extLst>
            <a:ext uri="{FF2B5EF4-FFF2-40B4-BE49-F238E27FC236}">
              <a16:creationId xmlns:a16="http://schemas.microsoft.com/office/drawing/2014/main" id="{DE4B4A6F-E1F0-4C49-8EE6-5F59983E40EF}"/>
            </a:ext>
          </a:extLst>
        </xdr:cNvPr>
        <xdr:cNvPicPr>
          <a:picLocks noChangeAspect="1"/>
        </xdr:cNvPicPr>
      </xdr:nvPicPr>
      <xdr:blipFill>
        <a:blip xmlns:r="http://schemas.openxmlformats.org/officeDocument/2006/relationships" r:embed="rId2"/>
        <a:stretch>
          <a:fillRect/>
        </a:stretch>
      </xdr:blipFill>
      <xdr:spPr>
        <a:xfrm>
          <a:off x="4000499" y="304800"/>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45%20Personalplaner/Personalplan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56%20Eisenhower-Matrix/Eisenhower-Matr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planer"/>
      <sheetName val="Feiertage und Ferien"/>
      <sheetName val="Info"/>
    </sheetNames>
    <sheetDataSet>
      <sheetData sheetId="0"/>
      <sheetData sheetId="1">
        <row r="5">
          <cell r="G5">
            <v>42736</v>
          </cell>
          <cell r="H5" t="str">
            <v>Neujahr</v>
          </cell>
        </row>
        <row r="6">
          <cell r="G6">
            <v>42839</v>
          </cell>
          <cell r="H6" t="str">
            <v>Karfreitag</v>
          </cell>
        </row>
        <row r="7">
          <cell r="G7">
            <v>42841</v>
          </cell>
          <cell r="H7" t="str">
            <v>Ostersonntag</v>
          </cell>
        </row>
        <row r="8">
          <cell r="G8">
            <v>42842</v>
          </cell>
          <cell r="H8" t="str">
            <v>Ostermontag</v>
          </cell>
        </row>
        <row r="9">
          <cell r="G9">
            <v>42856</v>
          </cell>
          <cell r="H9" t="str">
            <v>1. Mai/Tag der Arbeit</v>
          </cell>
        </row>
        <row r="10">
          <cell r="G10">
            <v>42880</v>
          </cell>
          <cell r="H10" t="str">
            <v>Ch. Himmelfahrt (Vatertag)</v>
          </cell>
        </row>
        <row r="11">
          <cell r="G11">
            <v>42890</v>
          </cell>
          <cell r="H11" t="str">
            <v>Pfingstsonntag</v>
          </cell>
        </row>
        <row r="12">
          <cell r="G12">
            <v>42891</v>
          </cell>
          <cell r="H12" t="str">
            <v>Pfingstmontag</v>
          </cell>
        </row>
        <row r="13">
          <cell r="G13">
            <v>43011</v>
          </cell>
          <cell r="H13" t="str">
            <v>Tag d. Deut. Einheit</v>
          </cell>
        </row>
        <row r="14">
          <cell r="G14">
            <v>43039</v>
          </cell>
          <cell r="H14" t="str">
            <v>Reformationstag</v>
          </cell>
        </row>
        <row r="15">
          <cell r="G15">
            <v>43094</v>
          </cell>
          <cell r="H15" t="str">
            <v>1. Weihnachtstag</v>
          </cell>
        </row>
        <row r="16">
          <cell r="G16">
            <v>43095</v>
          </cell>
          <cell r="H16" t="str">
            <v>2. Weihnachtstag</v>
          </cell>
        </row>
        <row r="21">
          <cell r="G21">
            <v>42741</v>
          </cell>
          <cell r="H21" t="str">
            <v>Heilige 3 Könige</v>
          </cell>
        </row>
        <row r="22">
          <cell r="G22">
            <v>42901</v>
          </cell>
          <cell r="H22" t="str">
            <v>Fronleichnam</v>
          </cell>
        </row>
        <row r="23">
          <cell r="G23">
            <v>43040</v>
          </cell>
          <cell r="H23" t="str">
            <v>Allerheiligen</v>
          </cell>
        </row>
        <row r="25">
          <cell r="G25">
            <v>42767</v>
          </cell>
          <cell r="H25" t="str">
            <v>Geburtstag Hans Muster</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senhower-Matrix"/>
      <sheetName val="Einstellungen"/>
      <sheetName val="Info"/>
      <sheetName val="Tabelle3"/>
    </sheetNames>
    <sheetDataSet>
      <sheetData sheetId="0"/>
      <sheetData sheetId="1">
        <row r="3">
          <cell r="C3">
            <v>2017</v>
          </cell>
        </row>
      </sheetData>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hyperlink" Target="https://www.alle-meine-vorlagen.de/kostenkontrolle-haushaltsbuch-2-02/" TargetMode="External"/><Relationship Id="rId7" Type="http://schemas.openxmlformats.org/officeDocument/2006/relationships/hyperlink" Target="https://www.alle-meine-vorlagen.de/telefonliste-telefonkette/" TargetMode="External"/><Relationship Id="rId2" Type="http://schemas.openxmlformats.org/officeDocument/2006/relationships/hyperlink" Target="https://www.alle-meine-vorlagen.de/fotodoku/" TargetMode="External"/><Relationship Id="rId1" Type="http://schemas.openxmlformats.org/officeDocument/2006/relationships/hyperlink" Target="https://www.alle-meine-vorlagen.de/" TargetMode="External"/><Relationship Id="rId6" Type="http://schemas.openxmlformats.org/officeDocument/2006/relationships/hyperlink" Target="https://www.alle-meine-vorlagen.de/" TargetMode="External"/><Relationship Id="rId5" Type="http://schemas.openxmlformats.org/officeDocument/2006/relationships/hyperlink" Target="https://www.alle-meine-vorlagen.de/protokoll-vorlage/" TargetMode="External"/><Relationship Id="rId4" Type="http://schemas.openxmlformats.org/officeDocument/2006/relationships/hyperlink" Target="https://www.alle-meine-vorlagen.de/projektplan-pro/"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BV135"/>
  <sheetViews>
    <sheetView showGridLines="0" tabSelected="1" zoomScale="85" zoomScaleNormal="85" workbookViewId="0">
      <pane ySplit="7" topLeftCell="A8" activePane="bottomLeft" state="frozen"/>
      <selection pane="bottomLeft" activeCell="B8" sqref="B8"/>
    </sheetView>
  </sheetViews>
  <sheetFormatPr baseColWidth="10" defaultRowHeight="15" x14ac:dyDescent="0.25"/>
  <cols>
    <col min="1" max="1" width="3.85546875" bestFit="1" customWidth="1"/>
    <col min="2" max="2" width="16.7109375" customWidth="1"/>
    <col min="3" max="3" width="19.7109375" bestFit="1" customWidth="1"/>
    <col min="4" max="34" width="5.85546875" customWidth="1"/>
    <col min="35" max="37" width="4.7109375" style="3" customWidth="1"/>
    <col min="38" max="38" width="9.5703125" customWidth="1"/>
    <col min="39" max="39" width="4" customWidth="1"/>
    <col min="40" max="40" width="10.42578125" customWidth="1"/>
    <col min="41" max="41" width="12.42578125" customWidth="1"/>
    <col min="42" max="42" width="11" customWidth="1"/>
    <col min="50" max="72" width="2.7109375" customWidth="1"/>
  </cols>
  <sheetData>
    <row r="1" spans="1:42" ht="15" customHeight="1" thickBot="1" x14ac:dyDescent="0.3"/>
    <row r="2" spans="1:42" ht="21" customHeight="1" x14ac:dyDescent="0.25">
      <c r="A2" s="6"/>
      <c r="B2" s="136" t="str">
        <f>"Teilnahmeliste Training   -   " &amp; AO5 &amp; " " &amp; AO6</f>
        <v>Teilnahmeliste Training   -   Januar 2018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8"/>
      <c r="AN2" s="135" t="s">
        <v>30</v>
      </c>
      <c r="AO2" s="135"/>
      <c r="AP2" s="135"/>
    </row>
    <row r="3" spans="1:42" ht="15" customHeight="1" x14ac:dyDescent="0.25">
      <c r="A3" s="6"/>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1"/>
      <c r="AN3" s="10"/>
      <c r="AO3" s="11"/>
      <c r="AP3" s="11"/>
    </row>
    <row r="4" spans="1:42" ht="18" customHeight="1" x14ac:dyDescent="0.25">
      <c r="A4" s="6"/>
      <c r="B4" s="59"/>
      <c r="C4" s="58" t="s">
        <v>31</v>
      </c>
      <c r="D4" s="56" t="s">
        <v>25</v>
      </c>
      <c r="E4" s="56" t="s">
        <v>25</v>
      </c>
      <c r="F4" s="56" t="s">
        <v>25</v>
      </c>
      <c r="G4" s="56" t="s">
        <v>25</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2">
        <f>COUNTA(D4:AH4)</f>
        <v>4</v>
      </c>
      <c r="AJ4" s="142" t="s">
        <v>47</v>
      </c>
      <c r="AK4" s="143"/>
      <c r="AL4" s="144"/>
      <c r="AN4" s="10"/>
      <c r="AO4" s="11"/>
      <c r="AP4" s="11"/>
    </row>
    <row r="5" spans="1:42" ht="15.75" customHeight="1" x14ac:dyDescent="0.25">
      <c r="A5" s="6"/>
      <c r="B5" s="59"/>
      <c r="C5" s="30"/>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129" t="s">
        <v>51</v>
      </c>
      <c r="AJ5" s="129" t="s">
        <v>52</v>
      </c>
      <c r="AK5" s="129" t="s">
        <v>53</v>
      </c>
      <c r="AL5" s="132" t="s">
        <v>32</v>
      </c>
      <c r="AN5" s="17" t="s">
        <v>2</v>
      </c>
      <c r="AO5" s="4" t="s">
        <v>9</v>
      </c>
      <c r="AP5" s="12"/>
    </row>
    <row r="6" spans="1:42" ht="35.25" customHeight="1" x14ac:dyDescent="0.25">
      <c r="A6" s="6"/>
      <c r="B6" s="60"/>
      <c r="C6" s="22"/>
      <c r="D6" s="54" t="str">
        <f t="shared" ref="D6:AH6" si="0">IF(D7&lt;&gt;"",TEXT(WEEKDAY(D7,1),"TTT"),"")</f>
        <v>Mo</v>
      </c>
      <c r="E6" s="54" t="str">
        <f t="shared" si="0"/>
        <v>Di</v>
      </c>
      <c r="F6" s="54" t="str">
        <f t="shared" si="0"/>
        <v>Mi</v>
      </c>
      <c r="G6" s="54" t="str">
        <f t="shared" si="0"/>
        <v>Do</v>
      </c>
      <c r="H6" s="54" t="str">
        <f t="shared" si="0"/>
        <v>Fr</v>
      </c>
      <c r="I6" s="54" t="str">
        <f t="shared" si="0"/>
        <v>Sa</v>
      </c>
      <c r="J6" s="54" t="str">
        <f t="shared" si="0"/>
        <v>So</v>
      </c>
      <c r="K6" s="54" t="str">
        <f t="shared" si="0"/>
        <v>Mo</v>
      </c>
      <c r="L6" s="54" t="str">
        <f t="shared" si="0"/>
        <v>Di</v>
      </c>
      <c r="M6" s="54" t="str">
        <f t="shared" si="0"/>
        <v>Mi</v>
      </c>
      <c r="N6" s="54" t="str">
        <f t="shared" si="0"/>
        <v>Do</v>
      </c>
      <c r="O6" s="54" t="str">
        <f t="shared" si="0"/>
        <v>Fr</v>
      </c>
      <c r="P6" s="54" t="str">
        <f t="shared" si="0"/>
        <v>Sa</v>
      </c>
      <c r="Q6" s="54" t="str">
        <f t="shared" si="0"/>
        <v>So</v>
      </c>
      <c r="R6" s="54" t="str">
        <f t="shared" si="0"/>
        <v>Mo</v>
      </c>
      <c r="S6" s="54" t="str">
        <f t="shared" si="0"/>
        <v>Di</v>
      </c>
      <c r="T6" s="54" t="str">
        <f t="shared" si="0"/>
        <v>Mi</v>
      </c>
      <c r="U6" s="54" t="str">
        <f t="shared" si="0"/>
        <v>Do</v>
      </c>
      <c r="V6" s="54" t="str">
        <f t="shared" si="0"/>
        <v>Fr</v>
      </c>
      <c r="W6" s="54" t="str">
        <f t="shared" si="0"/>
        <v>Sa</v>
      </c>
      <c r="X6" s="54" t="str">
        <f t="shared" si="0"/>
        <v>So</v>
      </c>
      <c r="Y6" s="54" t="str">
        <f t="shared" si="0"/>
        <v>Mo</v>
      </c>
      <c r="Z6" s="54" t="str">
        <f t="shared" si="0"/>
        <v>Di</v>
      </c>
      <c r="AA6" s="54" t="str">
        <f t="shared" si="0"/>
        <v>Mi</v>
      </c>
      <c r="AB6" s="54" t="str">
        <f t="shared" si="0"/>
        <v>Do</v>
      </c>
      <c r="AC6" s="54" t="str">
        <f t="shared" si="0"/>
        <v>Fr</v>
      </c>
      <c r="AD6" s="54" t="str">
        <f t="shared" si="0"/>
        <v>Sa</v>
      </c>
      <c r="AE6" s="54" t="str">
        <f t="shared" si="0"/>
        <v>So</v>
      </c>
      <c r="AF6" s="54" t="str">
        <f t="shared" si="0"/>
        <v>Mo</v>
      </c>
      <c r="AG6" s="54" t="str">
        <f t="shared" si="0"/>
        <v>Di</v>
      </c>
      <c r="AH6" s="54" t="str">
        <f t="shared" si="0"/>
        <v>Mi</v>
      </c>
      <c r="AI6" s="130"/>
      <c r="AJ6" s="130"/>
      <c r="AK6" s="130"/>
      <c r="AL6" s="133"/>
      <c r="AN6" s="17" t="s">
        <v>3</v>
      </c>
      <c r="AO6" s="5">
        <v>2018</v>
      </c>
      <c r="AP6" s="13"/>
    </row>
    <row r="7" spans="1:42" ht="50.25" customHeight="1" x14ac:dyDescent="0.25">
      <c r="A7" s="6"/>
      <c r="B7" s="61" t="s">
        <v>21</v>
      </c>
      <c r="C7" s="57" t="s">
        <v>22</v>
      </c>
      <c r="D7" s="55">
        <f>Januar!I100</f>
        <v>43101</v>
      </c>
      <c r="E7" s="55">
        <f>Januar!J100</f>
        <v>43102</v>
      </c>
      <c r="F7" s="55">
        <f>Januar!K100</f>
        <v>43103</v>
      </c>
      <c r="G7" s="55">
        <f>Januar!L100</f>
        <v>43104</v>
      </c>
      <c r="H7" s="55">
        <f>Januar!M100</f>
        <v>43105</v>
      </c>
      <c r="I7" s="55">
        <f>Januar!N100</f>
        <v>43106</v>
      </c>
      <c r="J7" s="55">
        <f>Januar!O100</f>
        <v>43107</v>
      </c>
      <c r="K7" s="55">
        <f>Januar!P100</f>
        <v>43108</v>
      </c>
      <c r="L7" s="55">
        <f>Januar!Q100</f>
        <v>43109</v>
      </c>
      <c r="M7" s="55">
        <f>Januar!R100</f>
        <v>43110</v>
      </c>
      <c r="N7" s="55">
        <f>Januar!S100</f>
        <v>43111</v>
      </c>
      <c r="O7" s="55">
        <f>Januar!T100</f>
        <v>43112</v>
      </c>
      <c r="P7" s="55">
        <f>Januar!U100</f>
        <v>43113</v>
      </c>
      <c r="Q7" s="55">
        <f>Januar!V100</f>
        <v>43114</v>
      </c>
      <c r="R7" s="55">
        <f>Januar!W100</f>
        <v>43115</v>
      </c>
      <c r="S7" s="55">
        <f>Januar!X100</f>
        <v>43116</v>
      </c>
      <c r="T7" s="55">
        <f>Januar!Y100</f>
        <v>43117</v>
      </c>
      <c r="U7" s="55">
        <f>Januar!Z100</f>
        <v>43118</v>
      </c>
      <c r="V7" s="55">
        <f>Januar!AA100</f>
        <v>43119</v>
      </c>
      <c r="W7" s="55">
        <f>Januar!AB100</f>
        <v>43120</v>
      </c>
      <c r="X7" s="55">
        <f>Januar!AC100</f>
        <v>43121</v>
      </c>
      <c r="Y7" s="55">
        <f>Januar!AD100</f>
        <v>43122</v>
      </c>
      <c r="Z7" s="55">
        <f>Januar!AE100</f>
        <v>43123</v>
      </c>
      <c r="AA7" s="55">
        <f>Januar!AF100</f>
        <v>43124</v>
      </c>
      <c r="AB7" s="55">
        <f>Januar!AG100</f>
        <v>43125</v>
      </c>
      <c r="AC7" s="55">
        <f>Januar!AH100</f>
        <v>43126</v>
      </c>
      <c r="AD7" s="55">
        <f>Januar!AI100</f>
        <v>43127</v>
      </c>
      <c r="AE7" s="55">
        <f>Januar!AJ100</f>
        <v>43128</v>
      </c>
      <c r="AF7" s="55">
        <f>Januar!AK100</f>
        <v>43129</v>
      </c>
      <c r="AG7" s="55">
        <f>Januar!AL100</f>
        <v>43130</v>
      </c>
      <c r="AH7" s="55">
        <f>Januar!AM100</f>
        <v>43131</v>
      </c>
      <c r="AI7" s="131"/>
      <c r="AJ7" s="131"/>
      <c r="AK7" s="131"/>
      <c r="AL7" s="134"/>
      <c r="AN7" s="10"/>
      <c r="AO7" s="14"/>
      <c r="AP7" s="14"/>
    </row>
    <row r="8" spans="1:42" ht="21.95" customHeight="1" x14ac:dyDescent="0.25">
      <c r="A8" s="20">
        <v>1</v>
      </c>
      <c r="B8" s="67" t="str">
        <f>Stammdaten!E5</f>
        <v>Muster</v>
      </c>
      <c r="C8" s="68" t="str">
        <f>Stammdaten!F5</f>
        <v>Max</v>
      </c>
      <c r="D8" s="69" t="s">
        <v>25</v>
      </c>
      <c r="E8" s="69" t="s">
        <v>25</v>
      </c>
      <c r="F8" s="69" t="s">
        <v>25</v>
      </c>
      <c r="G8" s="69" t="s">
        <v>25</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ref="AI8:AI87" si="1">COUNTIF(D8:AH8,"X")</f>
        <v>4</v>
      </c>
      <c r="AJ8" s="71">
        <f t="shared" ref="AJ8:AJ87" si="2">COUNTIF(D8:AH8,"E")</f>
        <v>0</v>
      </c>
      <c r="AK8" s="72">
        <f t="shared" ref="AK8:AK87" si="3">COUNTIF(D8:AH8,"U")</f>
        <v>0</v>
      </c>
      <c r="AL8" s="73">
        <f>$AI8/$AI$4</f>
        <v>1</v>
      </c>
      <c r="AN8" s="10"/>
      <c r="AO8" s="15">
        <f>DATE(AO6,MONTH("1."&amp;AO5),1)</f>
        <v>43101</v>
      </c>
      <c r="AP8" s="15"/>
    </row>
    <row r="9" spans="1:42" ht="21.95" customHeight="1" x14ac:dyDescent="0.25">
      <c r="A9" s="20">
        <v>2</v>
      </c>
      <c r="B9" s="67" t="str">
        <f>Stammdaten!E6</f>
        <v>Mustermann</v>
      </c>
      <c r="C9" s="68" t="str">
        <f>Stammdaten!F6</f>
        <v>Hans</v>
      </c>
      <c r="D9" s="76" t="s">
        <v>25</v>
      </c>
      <c r="E9" s="76" t="s">
        <v>25</v>
      </c>
      <c r="F9" s="76" t="s">
        <v>25</v>
      </c>
      <c r="G9" s="76" t="s">
        <v>45</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f t="shared" si="1"/>
        <v>3</v>
      </c>
      <c r="AJ9" s="72">
        <f t="shared" si="2"/>
        <v>1</v>
      </c>
      <c r="AK9" s="72">
        <f t="shared" si="3"/>
        <v>0</v>
      </c>
      <c r="AL9" s="78">
        <f t="shared" ref="AL9:AL87" si="4">$AI9/$AI$4</f>
        <v>0.75</v>
      </c>
      <c r="AN9" s="16"/>
      <c r="AO9" s="10"/>
      <c r="AP9" s="10"/>
    </row>
    <row r="10" spans="1:42" ht="21.95" customHeight="1" x14ac:dyDescent="0.25">
      <c r="A10" s="20">
        <v>3</v>
      </c>
      <c r="B10" s="67" t="str">
        <f>Stammdaten!E7</f>
        <v>Musterfrau</v>
      </c>
      <c r="C10" s="68" t="str">
        <f>Stammdaten!F7</f>
        <v>Gerda</v>
      </c>
      <c r="D10" s="69" t="s">
        <v>45</v>
      </c>
      <c r="E10" s="69" t="s">
        <v>25</v>
      </c>
      <c r="F10" s="69" t="s">
        <v>25</v>
      </c>
      <c r="G10" s="69" t="s">
        <v>25</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7">
        <f t="shared" si="1"/>
        <v>3</v>
      </c>
      <c r="AJ10" s="72">
        <f t="shared" si="2"/>
        <v>1</v>
      </c>
      <c r="AK10" s="72">
        <f t="shared" si="3"/>
        <v>0</v>
      </c>
      <c r="AL10" s="78">
        <f t="shared" si="4"/>
        <v>0.75</v>
      </c>
      <c r="AN10" s="16"/>
      <c r="AO10" s="10"/>
      <c r="AP10" s="10"/>
    </row>
    <row r="11" spans="1:42" ht="21.95" customHeight="1" x14ac:dyDescent="0.25">
      <c r="A11" s="20">
        <v>4</v>
      </c>
      <c r="B11" s="67" t="str">
        <f>Stammdaten!E8</f>
        <v>Tester</v>
      </c>
      <c r="C11" s="68" t="str">
        <f>Stammdaten!F8</f>
        <v>Franz</v>
      </c>
      <c r="D11" s="76" t="s">
        <v>46</v>
      </c>
      <c r="E11" s="76" t="s">
        <v>25</v>
      </c>
      <c r="F11" s="76" t="s">
        <v>25</v>
      </c>
      <c r="G11" s="76" t="s">
        <v>45</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f t="shared" si="1"/>
        <v>2</v>
      </c>
      <c r="AJ11" s="72">
        <f t="shared" si="2"/>
        <v>1</v>
      </c>
      <c r="AK11" s="72">
        <f t="shared" si="3"/>
        <v>1</v>
      </c>
      <c r="AL11" s="78">
        <f t="shared" si="4"/>
        <v>0.5</v>
      </c>
      <c r="AN11" s="16"/>
      <c r="AO11" s="9" t="s">
        <v>0</v>
      </c>
      <c r="AP11" s="23" t="s">
        <v>0</v>
      </c>
    </row>
    <row r="12" spans="1:42" ht="21.95" customHeight="1" x14ac:dyDescent="0.25">
      <c r="A12" s="20">
        <v>5</v>
      </c>
      <c r="B12" s="67" t="str">
        <f>Stammdaten!E9</f>
        <v>Testerin</v>
      </c>
      <c r="C12" s="68" t="str">
        <f>Stammdaten!F9</f>
        <v>Gerdi</v>
      </c>
      <c r="D12" s="69" t="s">
        <v>25</v>
      </c>
      <c r="E12" s="69" t="s">
        <v>46</v>
      </c>
      <c r="F12" s="69" t="s">
        <v>25</v>
      </c>
      <c r="G12" s="69" t="s">
        <v>25</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7">
        <f t="shared" si="1"/>
        <v>3</v>
      </c>
      <c r="AJ12" s="72">
        <f t="shared" si="2"/>
        <v>0</v>
      </c>
      <c r="AK12" s="72">
        <f t="shared" si="3"/>
        <v>1</v>
      </c>
      <c r="AL12" s="78">
        <f t="shared" si="4"/>
        <v>0.75</v>
      </c>
      <c r="AN12" s="16"/>
      <c r="AO12" s="9" t="s">
        <v>4</v>
      </c>
      <c r="AP12" s="23" t="s">
        <v>4</v>
      </c>
    </row>
    <row r="13" spans="1:42" ht="21.95" customHeight="1" x14ac:dyDescent="0.25">
      <c r="A13" s="20">
        <v>6</v>
      </c>
      <c r="B13" s="67" t="str">
        <f>Stammdaten!E10</f>
        <v>Müller</v>
      </c>
      <c r="C13" s="68" t="str">
        <f>Stammdaten!F10</f>
        <v>Hans</v>
      </c>
      <c r="D13" s="76" t="s">
        <v>25</v>
      </c>
      <c r="E13" s="76" t="s">
        <v>25</v>
      </c>
      <c r="F13" s="76" t="s">
        <v>25</v>
      </c>
      <c r="G13" s="76" t="s">
        <v>25</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f t="shared" si="1"/>
        <v>4</v>
      </c>
      <c r="AJ13" s="72">
        <f t="shared" si="2"/>
        <v>0</v>
      </c>
      <c r="AK13" s="72">
        <f t="shared" si="3"/>
        <v>0</v>
      </c>
      <c r="AL13" s="78">
        <f t="shared" si="4"/>
        <v>1</v>
      </c>
      <c r="AN13" s="16"/>
      <c r="AO13" s="9" t="s">
        <v>27</v>
      </c>
      <c r="AP13" s="23" t="s">
        <v>27</v>
      </c>
    </row>
    <row r="14" spans="1:42" ht="21.95" customHeight="1" x14ac:dyDescent="0.25">
      <c r="A14" s="20">
        <v>7</v>
      </c>
      <c r="B14" s="67" t="str">
        <f>Stammdaten!E11</f>
        <v>-</v>
      </c>
      <c r="C14" s="68" t="str">
        <f>Stammdaten!F11</f>
        <v>-</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7">
        <f t="shared" si="1"/>
        <v>0</v>
      </c>
      <c r="AJ14" s="72">
        <f t="shared" si="2"/>
        <v>0</v>
      </c>
      <c r="AK14" s="72">
        <f t="shared" si="3"/>
        <v>0</v>
      </c>
      <c r="AL14" s="78">
        <f t="shared" si="4"/>
        <v>0</v>
      </c>
      <c r="AN14" s="16"/>
      <c r="AO14" s="9" t="s">
        <v>5</v>
      </c>
      <c r="AP14" s="23" t="s">
        <v>5</v>
      </c>
    </row>
    <row r="15" spans="1:42" ht="21.95" customHeight="1" x14ac:dyDescent="0.25">
      <c r="A15" s="20">
        <v>8</v>
      </c>
      <c r="B15" s="67" t="str">
        <f>Stammdaten!E12</f>
        <v>-</v>
      </c>
      <c r="C15" s="68" t="str">
        <f>Stammdaten!F12</f>
        <v>-</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f t="shared" si="1"/>
        <v>0</v>
      </c>
      <c r="AJ15" s="72">
        <f t="shared" si="2"/>
        <v>0</v>
      </c>
      <c r="AK15" s="72">
        <f t="shared" si="3"/>
        <v>0</v>
      </c>
      <c r="AL15" s="78">
        <f t="shared" si="4"/>
        <v>0</v>
      </c>
      <c r="AN15" s="10"/>
      <c r="AO15" s="9" t="s">
        <v>28</v>
      </c>
      <c r="AP15" s="23" t="s">
        <v>28</v>
      </c>
    </row>
    <row r="16" spans="1:42" ht="21.95" customHeight="1" x14ac:dyDescent="0.25">
      <c r="A16" s="20">
        <v>9</v>
      </c>
      <c r="B16" s="67" t="str">
        <f>Stammdaten!E13</f>
        <v>-</v>
      </c>
      <c r="C16" s="68" t="str">
        <f>Stammdaten!F13</f>
        <v>-</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7">
        <f t="shared" si="1"/>
        <v>0</v>
      </c>
      <c r="AJ16" s="72">
        <f t="shared" si="2"/>
        <v>0</v>
      </c>
      <c r="AK16" s="72">
        <f t="shared" si="3"/>
        <v>0</v>
      </c>
      <c r="AL16" s="78">
        <f t="shared" si="4"/>
        <v>0</v>
      </c>
      <c r="AN16" s="16"/>
      <c r="AO16" s="9" t="s">
        <v>6</v>
      </c>
      <c r="AP16" s="23" t="s">
        <v>6</v>
      </c>
    </row>
    <row r="17" spans="1:74" ht="21.95" customHeight="1" x14ac:dyDescent="0.25">
      <c r="A17" s="20">
        <v>10</v>
      </c>
      <c r="B17" s="67" t="str">
        <f>Stammdaten!E14</f>
        <v>-</v>
      </c>
      <c r="C17" s="68" t="str">
        <f>Stammdaten!F14</f>
        <v>-</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f t="shared" si="1"/>
        <v>0</v>
      </c>
      <c r="AJ17" s="72">
        <f t="shared" si="2"/>
        <v>0</v>
      </c>
      <c r="AK17" s="72">
        <f t="shared" si="3"/>
        <v>0</v>
      </c>
      <c r="AL17" s="78">
        <f t="shared" si="4"/>
        <v>0</v>
      </c>
      <c r="AN17" s="16"/>
      <c r="AO17" s="9" t="s">
        <v>26</v>
      </c>
      <c r="AP17" s="23" t="s">
        <v>26</v>
      </c>
    </row>
    <row r="18" spans="1:74" ht="21.95" customHeight="1" x14ac:dyDescent="0.25">
      <c r="A18" s="20">
        <v>11</v>
      </c>
      <c r="B18" s="67" t="str">
        <f>Stammdaten!E15</f>
        <v>-</v>
      </c>
      <c r="C18" s="68" t="str">
        <f>Stammdaten!F15</f>
        <v>-</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7">
        <f t="shared" si="1"/>
        <v>0</v>
      </c>
      <c r="AJ18" s="72">
        <f t="shared" si="2"/>
        <v>0</v>
      </c>
      <c r="AK18" s="72">
        <f t="shared" si="3"/>
        <v>0</v>
      </c>
      <c r="AL18" s="78">
        <f t="shared" si="4"/>
        <v>0</v>
      </c>
      <c r="AN18" s="16"/>
      <c r="AO18" s="10"/>
      <c r="AP18" s="10"/>
    </row>
    <row r="19" spans="1:74" ht="21.95" customHeight="1" x14ac:dyDescent="0.25">
      <c r="A19" s="20">
        <v>12</v>
      </c>
      <c r="B19" s="67" t="str">
        <f>Stammdaten!E16</f>
        <v>-</v>
      </c>
      <c r="C19" s="68" t="str">
        <f>Stammdaten!F16</f>
        <v>-</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f t="shared" si="1"/>
        <v>0</v>
      </c>
      <c r="AJ19" s="72">
        <f t="shared" si="2"/>
        <v>0</v>
      </c>
      <c r="AK19" s="72">
        <f t="shared" si="3"/>
        <v>0</v>
      </c>
      <c r="AL19" s="78">
        <f t="shared" si="4"/>
        <v>0</v>
      </c>
      <c r="AM19" s="1"/>
    </row>
    <row r="20" spans="1:74" ht="21.95" customHeight="1" x14ac:dyDescent="0.25">
      <c r="A20" s="20">
        <v>13</v>
      </c>
      <c r="B20" s="67" t="str">
        <f>Stammdaten!E17</f>
        <v>-</v>
      </c>
      <c r="C20" s="68" t="str">
        <f>Stammdaten!F17</f>
        <v>-</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7">
        <f t="shared" si="1"/>
        <v>0</v>
      </c>
      <c r="AJ20" s="72">
        <f t="shared" si="2"/>
        <v>0</v>
      </c>
      <c r="AK20" s="72">
        <f t="shared" si="3"/>
        <v>0</v>
      </c>
      <c r="AL20" s="78">
        <f t="shared" si="4"/>
        <v>0</v>
      </c>
      <c r="AM20" s="1"/>
    </row>
    <row r="21" spans="1:74" ht="21.95" customHeight="1" x14ac:dyDescent="0.25">
      <c r="A21" s="20">
        <v>14</v>
      </c>
      <c r="B21" s="67" t="str">
        <f>Stammdaten!E18</f>
        <v>-</v>
      </c>
      <c r="C21" s="68" t="str">
        <f>Stammdaten!F18</f>
        <v>-</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f t="shared" si="1"/>
        <v>0</v>
      </c>
      <c r="AJ21" s="72">
        <f t="shared" si="2"/>
        <v>0</v>
      </c>
      <c r="AK21" s="72">
        <f t="shared" si="3"/>
        <v>0</v>
      </c>
      <c r="AL21" s="78">
        <f t="shared" si="4"/>
        <v>0</v>
      </c>
    </row>
    <row r="22" spans="1:74" ht="21.95" customHeight="1" x14ac:dyDescent="0.25">
      <c r="A22" s="20">
        <v>15</v>
      </c>
      <c r="B22" s="67" t="str">
        <f>Stammdaten!E19</f>
        <v>-</v>
      </c>
      <c r="C22" s="68" t="str">
        <f>Stammdaten!F19</f>
        <v>-</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7">
        <f t="shared" si="1"/>
        <v>0</v>
      </c>
      <c r="AJ22" s="72">
        <f t="shared" si="2"/>
        <v>0</v>
      </c>
      <c r="AK22" s="72">
        <f t="shared" si="3"/>
        <v>0</v>
      </c>
      <c r="AL22" s="78">
        <f t="shared" si="4"/>
        <v>0</v>
      </c>
    </row>
    <row r="23" spans="1:74" ht="21.95" customHeight="1" x14ac:dyDescent="0.25">
      <c r="A23" s="20">
        <v>16</v>
      </c>
      <c r="B23" s="67" t="str">
        <f>Stammdaten!E20</f>
        <v>-</v>
      </c>
      <c r="C23" s="68" t="str">
        <f>Stammdaten!F20</f>
        <v>-</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f t="shared" si="1"/>
        <v>0</v>
      </c>
      <c r="AJ23" s="72">
        <f t="shared" si="2"/>
        <v>0</v>
      </c>
      <c r="AK23" s="72">
        <f t="shared" si="3"/>
        <v>0</v>
      </c>
      <c r="AL23" s="78">
        <f t="shared" si="4"/>
        <v>0</v>
      </c>
      <c r="AO23" s="21"/>
      <c r="AP23" s="21"/>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9"/>
    </row>
    <row r="24" spans="1:74" ht="21.95" customHeight="1" x14ac:dyDescent="0.25">
      <c r="A24" s="20">
        <v>17</v>
      </c>
      <c r="B24" s="67" t="str">
        <f>Stammdaten!E21</f>
        <v>-</v>
      </c>
      <c r="C24" s="68" t="str">
        <f>Stammdaten!F21</f>
        <v>-</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77">
        <f t="shared" si="1"/>
        <v>0</v>
      </c>
      <c r="AJ24" s="72">
        <f t="shared" si="2"/>
        <v>0</v>
      </c>
      <c r="AK24" s="72">
        <f t="shared" si="3"/>
        <v>0</v>
      </c>
      <c r="AL24" s="78">
        <f t="shared" si="4"/>
        <v>0</v>
      </c>
    </row>
    <row r="25" spans="1:74" ht="21.95" customHeight="1" x14ac:dyDescent="0.25">
      <c r="A25" s="20">
        <v>18</v>
      </c>
      <c r="B25" s="67" t="str">
        <f>Stammdaten!E22</f>
        <v>-</v>
      </c>
      <c r="C25" s="68" t="str">
        <f>Stammdaten!F22</f>
        <v>-</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f t="shared" si="1"/>
        <v>0</v>
      </c>
      <c r="AJ25" s="72">
        <f t="shared" si="2"/>
        <v>0</v>
      </c>
      <c r="AK25" s="72">
        <f t="shared" si="3"/>
        <v>0</v>
      </c>
      <c r="AL25" s="78">
        <f t="shared" si="4"/>
        <v>0</v>
      </c>
    </row>
    <row r="26" spans="1:74" ht="21.95" customHeight="1" x14ac:dyDescent="0.25">
      <c r="A26" s="20">
        <v>19</v>
      </c>
      <c r="B26" s="67" t="str">
        <f>Stammdaten!E23</f>
        <v>-</v>
      </c>
      <c r="C26" s="68" t="str">
        <f>Stammdaten!F23</f>
        <v>-</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7">
        <f t="shared" si="1"/>
        <v>0</v>
      </c>
      <c r="AJ26" s="72">
        <f t="shared" si="2"/>
        <v>0</v>
      </c>
      <c r="AK26" s="72">
        <f t="shared" si="3"/>
        <v>0</v>
      </c>
      <c r="AL26" s="78">
        <f t="shared" si="4"/>
        <v>0</v>
      </c>
      <c r="AO26" s="65"/>
    </row>
    <row r="27" spans="1:74" ht="21.95" customHeight="1" x14ac:dyDescent="0.25">
      <c r="A27" s="20">
        <v>20</v>
      </c>
      <c r="B27" s="67" t="str">
        <f>Stammdaten!E24</f>
        <v>-</v>
      </c>
      <c r="C27" s="68" t="str">
        <f>Stammdaten!F24</f>
        <v>-</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f t="shared" si="1"/>
        <v>0</v>
      </c>
      <c r="AJ27" s="72">
        <f t="shared" si="2"/>
        <v>0</v>
      </c>
      <c r="AK27" s="72">
        <f t="shared" si="3"/>
        <v>0</v>
      </c>
      <c r="AL27" s="78">
        <f t="shared" si="4"/>
        <v>0</v>
      </c>
    </row>
    <row r="28" spans="1:74" ht="21.95" customHeight="1" x14ac:dyDescent="0.25">
      <c r="A28" s="20">
        <v>21</v>
      </c>
      <c r="B28" s="67" t="str">
        <f>Stammdaten!E25</f>
        <v>-</v>
      </c>
      <c r="C28" s="68" t="str">
        <f>Stammdaten!F25</f>
        <v>-</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77">
        <f t="shared" si="1"/>
        <v>0</v>
      </c>
      <c r="AJ28" s="72">
        <f t="shared" si="2"/>
        <v>0</v>
      </c>
      <c r="AK28" s="72">
        <f t="shared" si="3"/>
        <v>0</v>
      </c>
      <c r="AL28" s="78">
        <f t="shared" si="4"/>
        <v>0</v>
      </c>
    </row>
    <row r="29" spans="1:74" ht="21.95" customHeight="1" x14ac:dyDescent="0.25">
      <c r="A29" s="20">
        <v>22</v>
      </c>
      <c r="B29" s="67" t="str">
        <f>Stammdaten!E26</f>
        <v>-</v>
      </c>
      <c r="C29" s="68" t="str">
        <f>Stammdaten!F26</f>
        <v>-</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f t="shared" si="1"/>
        <v>0</v>
      </c>
      <c r="AJ29" s="72">
        <f t="shared" si="2"/>
        <v>0</v>
      </c>
      <c r="AK29" s="72">
        <f t="shared" si="3"/>
        <v>0</v>
      </c>
      <c r="AL29" s="78">
        <f t="shared" si="4"/>
        <v>0</v>
      </c>
    </row>
    <row r="30" spans="1:74" ht="21.95" customHeight="1" x14ac:dyDescent="0.25">
      <c r="A30" s="20">
        <v>23</v>
      </c>
      <c r="B30" s="67" t="str">
        <f>Stammdaten!E27</f>
        <v>-</v>
      </c>
      <c r="C30" s="68" t="str">
        <f>Stammdaten!F27</f>
        <v>-</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7">
        <f t="shared" si="1"/>
        <v>0</v>
      </c>
      <c r="AJ30" s="72">
        <f t="shared" si="2"/>
        <v>0</v>
      </c>
      <c r="AK30" s="72">
        <f t="shared" si="3"/>
        <v>0</v>
      </c>
      <c r="AL30" s="78">
        <f t="shared" si="4"/>
        <v>0</v>
      </c>
    </row>
    <row r="31" spans="1:74" ht="21.95" customHeight="1" x14ac:dyDescent="0.25">
      <c r="A31" s="20">
        <v>24</v>
      </c>
      <c r="B31" s="67" t="str">
        <f>Stammdaten!E28</f>
        <v>-</v>
      </c>
      <c r="C31" s="68" t="str">
        <f>Stammdaten!F28</f>
        <v>-</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f t="shared" si="1"/>
        <v>0</v>
      </c>
      <c r="AJ31" s="72">
        <f t="shared" si="2"/>
        <v>0</v>
      </c>
      <c r="AK31" s="72">
        <f t="shared" si="3"/>
        <v>0</v>
      </c>
      <c r="AL31" s="78">
        <f t="shared" si="4"/>
        <v>0</v>
      </c>
    </row>
    <row r="32" spans="1:74" ht="21.95" customHeight="1" x14ac:dyDescent="0.25">
      <c r="A32" s="20">
        <v>25</v>
      </c>
      <c r="B32" s="67" t="str">
        <f>Stammdaten!E29</f>
        <v>-</v>
      </c>
      <c r="C32" s="68" t="str">
        <f>Stammdaten!F29</f>
        <v>-</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7">
        <f t="shared" ref="AI32:AI86" si="5">COUNTIF(D32:AH32,"X")</f>
        <v>0</v>
      </c>
      <c r="AJ32" s="72">
        <f t="shared" ref="AJ32:AJ86" si="6">COUNTIF(D32:AH32,"E")</f>
        <v>0</v>
      </c>
      <c r="AK32" s="72">
        <f t="shared" ref="AK32:AK86" si="7">COUNTIF(D32:AH32,"U")</f>
        <v>0</v>
      </c>
      <c r="AL32" s="78">
        <f t="shared" si="4"/>
        <v>0</v>
      </c>
    </row>
    <row r="33" spans="1:74" ht="21.95" customHeight="1" x14ac:dyDescent="0.25">
      <c r="A33" s="20">
        <v>26</v>
      </c>
      <c r="B33" s="67" t="str">
        <f>Stammdaten!E30</f>
        <v>-</v>
      </c>
      <c r="C33" s="68" t="str">
        <f>Stammdaten!F30</f>
        <v>-</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f t="shared" si="5"/>
        <v>0</v>
      </c>
      <c r="AJ33" s="72">
        <f t="shared" si="6"/>
        <v>0</v>
      </c>
      <c r="AK33" s="72">
        <f t="shared" si="7"/>
        <v>0</v>
      </c>
      <c r="AL33" s="78">
        <f t="shared" si="4"/>
        <v>0</v>
      </c>
      <c r="AO33" s="21"/>
      <c r="AP33" s="21"/>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9"/>
    </row>
    <row r="34" spans="1:74" ht="21.95" customHeight="1" x14ac:dyDescent="0.25">
      <c r="A34" s="20">
        <v>27</v>
      </c>
      <c r="B34" s="67" t="str">
        <f>Stammdaten!E31</f>
        <v>-</v>
      </c>
      <c r="C34" s="68" t="str">
        <f>Stammdaten!F31</f>
        <v>-</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7">
        <f t="shared" si="5"/>
        <v>0</v>
      </c>
      <c r="AJ34" s="72">
        <f t="shared" si="6"/>
        <v>0</v>
      </c>
      <c r="AK34" s="72">
        <f t="shared" si="7"/>
        <v>0</v>
      </c>
      <c r="AL34" s="78">
        <f t="shared" si="4"/>
        <v>0</v>
      </c>
    </row>
    <row r="35" spans="1:74" ht="21.95" customHeight="1" x14ac:dyDescent="0.25">
      <c r="A35" s="20">
        <v>28</v>
      </c>
      <c r="B35" s="67" t="str">
        <f>Stammdaten!E32</f>
        <v>-</v>
      </c>
      <c r="C35" s="68" t="str">
        <f>Stammdaten!F32</f>
        <v>-</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f t="shared" si="5"/>
        <v>0</v>
      </c>
      <c r="AJ35" s="72">
        <f t="shared" si="6"/>
        <v>0</v>
      </c>
      <c r="AK35" s="72">
        <f t="shared" si="7"/>
        <v>0</v>
      </c>
      <c r="AL35" s="78">
        <f t="shared" si="4"/>
        <v>0</v>
      </c>
    </row>
    <row r="36" spans="1:74" ht="21.95" customHeight="1" x14ac:dyDescent="0.25">
      <c r="A36" s="20">
        <v>29</v>
      </c>
      <c r="B36" s="67" t="str">
        <f>Stammdaten!E33</f>
        <v>-</v>
      </c>
      <c r="C36" s="68" t="str">
        <f>Stammdaten!F33</f>
        <v>-</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77">
        <f t="shared" si="5"/>
        <v>0</v>
      </c>
      <c r="AJ36" s="72">
        <f t="shared" si="6"/>
        <v>0</v>
      </c>
      <c r="AK36" s="72">
        <f t="shared" si="7"/>
        <v>0</v>
      </c>
      <c r="AL36" s="78">
        <f t="shared" si="4"/>
        <v>0</v>
      </c>
      <c r="AO36" s="65"/>
    </row>
    <row r="37" spans="1:74" ht="21.95" customHeight="1" x14ac:dyDescent="0.25">
      <c r="A37" s="20">
        <v>30</v>
      </c>
      <c r="B37" s="67" t="str">
        <f>Stammdaten!E34</f>
        <v>-</v>
      </c>
      <c r="C37" s="68" t="str">
        <f>Stammdaten!F34</f>
        <v>-</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f t="shared" si="5"/>
        <v>0</v>
      </c>
      <c r="AJ37" s="72">
        <f t="shared" si="6"/>
        <v>0</v>
      </c>
      <c r="AK37" s="72">
        <f t="shared" si="7"/>
        <v>0</v>
      </c>
      <c r="AL37" s="78">
        <f t="shared" si="4"/>
        <v>0</v>
      </c>
    </row>
    <row r="38" spans="1:74" ht="21.95" customHeight="1" x14ac:dyDescent="0.25">
      <c r="A38" s="20">
        <v>31</v>
      </c>
      <c r="B38" s="67" t="str">
        <f>Stammdaten!E35</f>
        <v>-</v>
      </c>
      <c r="C38" s="68" t="str">
        <f>Stammdaten!F35</f>
        <v>-</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7">
        <f t="shared" si="5"/>
        <v>0</v>
      </c>
      <c r="AJ38" s="72">
        <f t="shared" si="6"/>
        <v>0</v>
      </c>
      <c r="AK38" s="72">
        <f t="shared" si="7"/>
        <v>0</v>
      </c>
      <c r="AL38" s="78">
        <f t="shared" si="4"/>
        <v>0</v>
      </c>
    </row>
    <row r="39" spans="1:74" ht="21.95" customHeight="1" x14ac:dyDescent="0.25">
      <c r="A39" s="20">
        <v>32</v>
      </c>
      <c r="B39" s="67" t="str">
        <f>Stammdaten!E36</f>
        <v>-</v>
      </c>
      <c r="C39" s="68" t="str">
        <f>Stammdaten!F36</f>
        <v>-</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f t="shared" si="5"/>
        <v>0</v>
      </c>
      <c r="AJ39" s="72">
        <f t="shared" si="6"/>
        <v>0</v>
      </c>
      <c r="AK39" s="72">
        <f t="shared" si="7"/>
        <v>0</v>
      </c>
      <c r="AL39" s="78">
        <f t="shared" si="4"/>
        <v>0</v>
      </c>
    </row>
    <row r="40" spans="1:74" ht="21.95" customHeight="1" x14ac:dyDescent="0.25">
      <c r="A40" s="20">
        <v>33</v>
      </c>
      <c r="B40" s="67" t="str">
        <f>Stammdaten!E37</f>
        <v>-</v>
      </c>
      <c r="C40" s="68" t="str">
        <f>Stammdaten!F37</f>
        <v>-</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77">
        <f t="shared" si="5"/>
        <v>0</v>
      </c>
      <c r="AJ40" s="72">
        <f t="shared" si="6"/>
        <v>0</v>
      </c>
      <c r="AK40" s="72">
        <f t="shared" si="7"/>
        <v>0</v>
      </c>
      <c r="AL40" s="78">
        <f t="shared" si="4"/>
        <v>0</v>
      </c>
    </row>
    <row r="41" spans="1:74" ht="21.95" customHeight="1" x14ac:dyDescent="0.25">
      <c r="A41" s="20">
        <v>34</v>
      </c>
      <c r="B41" s="67" t="str">
        <f>Stammdaten!E38</f>
        <v>-</v>
      </c>
      <c r="C41" s="68" t="str">
        <f>Stammdaten!F38</f>
        <v>-</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f t="shared" si="5"/>
        <v>0</v>
      </c>
      <c r="AJ41" s="72">
        <f t="shared" si="6"/>
        <v>0</v>
      </c>
      <c r="AK41" s="72">
        <f t="shared" si="7"/>
        <v>0</v>
      </c>
      <c r="AL41" s="78">
        <f t="shared" si="4"/>
        <v>0</v>
      </c>
      <c r="AM41" s="1"/>
    </row>
    <row r="42" spans="1:74" ht="21.95" customHeight="1" x14ac:dyDescent="0.25">
      <c r="A42" s="20">
        <v>35</v>
      </c>
      <c r="B42" s="67" t="str">
        <f>Stammdaten!E39</f>
        <v>-</v>
      </c>
      <c r="C42" s="68" t="str">
        <f>Stammdaten!F39</f>
        <v>-</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7">
        <f t="shared" si="5"/>
        <v>0</v>
      </c>
      <c r="AJ42" s="72">
        <f t="shared" si="6"/>
        <v>0</v>
      </c>
      <c r="AK42" s="72">
        <f t="shared" si="7"/>
        <v>0</v>
      </c>
      <c r="AL42" s="78">
        <f t="shared" si="4"/>
        <v>0</v>
      </c>
    </row>
    <row r="43" spans="1:74" ht="21.95" customHeight="1" x14ac:dyDescent="0.25">
      <c r="A43" s="20">
        <v>36</v>
      </c>
      <c r="B43" s="67" t="str">
        <f>Stammdaten!E40</f>
        <v>-</v>
      </c>
      <c r="C43" s="68" t="str">
        <f>Stammdaten!F40</f>
        <v>-</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f t="shared" si="5"/>
        <v>0</v>
      </c>
      <c r="AJ43" s="72">
        <f t="shared" si="6"/>
        <v>0</v>
      </c>
      <c r="AK43" s="72">
        <f t="shared" si="7"/>
        <v>0</v>
      </c>
      <c r="AL43" s="78">
        <f t="shared" si="4"/>
        <v>0</v>
      </c>
    </row>
    <row r="44" spans="1:74" ht="21.95" customHeight="1" x14ac:dyDescent="0.25">
      <c r="A44" s="20">
        <v>37</v>
      </c>
      <c r="B44" s="67" t="str">
        <f>Stammdaten!E41</f>
        <v>-</v>
      </c>
      <c r="C44" s="68" t="str">
        <f>Stammdaten!F41</f>
        <v>-</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7">
        <f t="shared" si="5"/>
        <v>0</v>
      </c>
      <c r="AJ44" s="72">
        <f t="shared" si="6"/>
        <v>0</v>
      </c>
      <c r="AK44" s="72">
        <f t="shared" si="7"/>
        <v>0</v>
      </c>
      <c r="AL44" s="78">
        <f t="shared" si="4"/>
        <v>0</v>
      </c>
      <c r="AO44" s="21"/>
      <c r="AP44" s="21"/>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9"/>
    </row>
    <row r="45" spans="1:74" ht="21.95" customHeight="1" x14ac:dyDescent="0.25">
      <c r="A45" s="20">
        <v>38</v>
      </c>
      <c r="B45" s="67" t="str">
        <f>Stammdaten!E42</f>
        <v>-</v>
      </c>
      <c r="C45" s="68" t="str">
        <f>Stammdaten!F42</f>
        <v>-</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f t="shared" si="5"/>
        <v>0</v>
      </c>
      <c r="AJ45" s="72">
        <f t="shared" si="6"/>
        <v>0</v>
      </c>
      <c r="AK45" s="72">
        <f t="shared" si="7"/>
        <v>0</v>
      </c>
      <c r="AL45" s="78">
        <f t="shared" si="4"/>
        <v>0</v>
      </c>
    </row>
    <row r="46" spans="1:74" ht="21.95" customHeight="1" x14ac:dyDescent="0.25">
      <c r="A46" s="20">
        <v>39</v>
      </c>
      <c r="B46" s="67" t="str">
        <f>Stammdaten!E43</f>
        <v>-</v>
      </c>
      <c r="C46" s="68" t="str">
        <f>Stammdaten!F43</f>
        <v>-</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77">
        <f t="shared" si="5"/>
        <v>0</v>
      </c>
      <c r="AJ46" s="72">
        <f t="shared" si="6"/>
        <v>0</v>
      </c>
      <c r="AK46" s="72">
        <f t="shared" si="7"/>
        <v>0</v>
      </c>
      <c r="AL46" s="78">
        <f t="shared" si="4"/>
        <v>0</v>
      </c>
    </row>
    <row r="47" spans="1:74" ht="21.95" customHeight="1" x14ac:dyDescent="0.25">
      <c r="A47" s="20">
        <v>40</v>
      </c>
      <c r="B47" s="67" t="str">
        <f>Stammdaten!E44</f>
        <v>-</v>
      </c>
      <c r="C47" s="68" t="str">
        <f>Stammdaten!F44</f>
        <v>-</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f t="shared" si="5"/>
        <v>0</v>
      </c>
      <c r="AJ47" s="72">
        <f t="shared" si="6"/>
        <v>0</v>
      </c>
      <c r="AK47" s="72">
        <f t="shared" si="7"/>
        <v>0</v>
      </c>
      <c r="AL47" s="78">
        <f t="shared" si="4"/>
        <v>0</v>
      </c>
      <c r="AO47" s="65"/>
    </row>
    <row r="48" spans="1:74" ht="21.95" customHeight="1" x14ac:dyDescent="0.25">
      <c r="A48" s="20">
        <v>41</v>
      </c>
      <c r="B48" s="67" t="str">
        <f>Stammdaten!E45</f>
        <v>-</v>
      </c>
      <c r="C48" s="68" t="str">
        <f>Stammdaten!F45</f>
        <v>-</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77">
        <f t="shared" si="5"/>
        <v>0</v>
      </c>
      <c r="AJ48" s="72">
        <f t="shared" si="6"/>
        <v>0</v>
      </c>
      <c r="AK48" s="72">
        <f t="shared" si="7"/>
        <v>0</v>
      </c>
      <c r="AL48" s="78">
        <f t="shared" si="4"/>
        <v>0</v>
      </c>
    </row>
    <row r="49" spans="1:74" ht="21.95" customHeight="1" x14ac:dyDescent="0.25">
      <c r="A49" s="20">
        <v>42</v>
      </c>
      <c r="B49" s="67" t="str">
        <f>Stammdaten!E46</f>
        <v>-</v>
      </c>
      <c r="C49" s="68" t="str">
        <f>Stammdaten!F46</f>
        <v>-</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f t="shared" si="5"/>
        <v>0</v>
      </c>
      <c r="AJ49" s="72">
        <f t="shared" si="6"/>
        <v>0</v>
      </c>
      <c r="AK49" s="72">
        <f t="shared" si="7"/>
        <v>0</v>
      </c>
      <c r="AL49" s="78">
        <f t="shared" si="4"/>
        <v>0</v>
      </c>
    </row>
    <row r="50" spans="1:74" ht="21.95" customHeight="1" x14ac:dyDescent="0.25">
      <c r="A50" s="20">
        <v>43</v>
      </c>
      <c r="B50" s="67" t="str">
        <f>Stammdaten!E47</f>
        <v>-</v>
      </c>
      <c r="C50" s="68" t="str">
        <f>Stammdaten!F47</f>
        <v>-</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77">
        <f t="shared" si="5"/>
        <v>0</v>
      </c>
      <c r="AJ50" s="72">
        <f t="shared" si="6"/>
        <v>0</v>
      </c>
      <c r="AK50" s="72">
        <f t="shared" si="7"/>
        <v>0</v>
      </c>
      <c r="AL50" s="78">
        <f t="shared" si="4"/>
        <v>0</v>
      </c>
    </row>
    <row r="51" spans="1:74" ht="21.95" customHeight="1" x14ac:dyDescent="0.25">
      <c r="A51" s="20">
        <v>44</v>
      </c>
      <c r="B51" s="67" t="str">
        <f>Stammdaten!E48</f>
        <v>-</v>
      </c>
      <c r="C51" s="68" t="str">
        <f>Stammdaten!F48</f>
        <v>-</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f t="shared" si="5"/>
        <v>0</v>
      </c>
      <c r="AJ51" s="72">
        <f t="shared" si="6"/>
        <v>0</v>
      </c>
      <c r="AK51" s="72">
        <f t="shared" si="7"/>
        <v>0</v>
      </c>
      <c r="AL51" s="78">
        <f t="shared" si="4"/>
        <v>0</v>
      </c>
    </row>
    <row r="52" spans="1:74" ht="21.95" customHeight="1" x14ac:dyDescent="0.25">
      <c r="A52" s="20">
        <v>45</v>
      </c>
      <c r="B52" s="67" t="str">
        <f>Stammdaten!E49</f>
        <v>-</v>
      </c>
      <c r="C52" s="68" t="str">
        <f>Stammdaten!F49</f>
        <v>-</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77">
        <f t="shared" si="5"/>
        <v>0</v>
      </c>
      <c r="AJ52" s="72">
        <f t="shared" si="6"/>
        <v>0</v>
      </c>
      <c r="AK52" s="72">
        <f t="shared" si="7"/>
        <v>0</v>
      </c>
      <c r="AL52" s="78">
        <f t="shared" si="4"/>
        <v>0</v>
      </c>
    </row>
    <row r="53" spans="1:74" ht="21.95" customHeight="1" x14ac:dyDescent="0.25">
      <c r="A53" s="20">
        <v>46</v>
      </c>
      <c r="B53" s="67" t="str">
        <f>Stammdaten!E50</f>
        <v>-</v>
      </c>
      <c r="C53" s="68" t="str">
        <f>Stammdaten!F50</f>
        <v>-</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f t="shared" ref="AI53:AI73" si="8">COUNTIF(D53:AH53,"X")</f>
        <v>0</v>
      </c>
      <c r="AJ53" s="72">
        <f t="shared" ref="AJ53:AJ73" si="9">COUNTIF(D53:AH53,"E")</f>
        <v>0</v>
      </c>
      <c r="AK53" s="72">
        <f t="shared" ref="AK53:AK73" si="10">COUNTIF(D53:AH53,"U")</f>
        <v>0</v>
      </c>
      <c r="AL53" s="78">
        <f t="shared" si="4"/>
        <v>0</v>
      </c>
    </row>
    <row r="54" spans="1:74" ht="21.95" customHeight="1" x14ac:dyDescent="0.25">
      <c r="A54" s="20">
        <v>47</v>
      </c>
      <c r="B54" s="67" t="str">
        <f>Stammdaten!E51</f>
        <v>-</v>
      </c>
      <c r="C54" s="68" t="str">
        <f>Stammdaten!F51</f>
        <v>-</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77">
        <f t="shared" si="8"/>
        <v>0</v>
      </c>
      <c r="AJ54" s="72">
        <f t="shared" si="9"/>
        <v>0</v>
      </c>
      <c r="AK54" s="72">
        <f t="shared" si="10"/>
        <v>0</v>
      </c>
      <c r="AL54" s="78">
        <f t="shared" si="4"/>
        <v>0</v>
      </c>
      <c r="AO54" s="21"/>
      <c r="AP54" s="21"/>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9"/>
    </row>
    <row r="55" spans="1:74" ht="21.95" customHeight="1" x14ac:dyDescent="0.25">
      <c r="A55" s="20">
        <v>48</v>
      </c>
      <c r="B55" s="67" t="str">
        <f>Stammdaten!E52</f>
        <v>-</v>
      </c>
      <c r="C55" s="68" t="str">
        <f>Stammdaten!F52</f>
        <v>-</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f t="shared" si="8"/>
        <v>0</v>
      </c>
      <c r="AJ55" s="72">
        <f t="shared" si="9"/>
        <v>0</v>
      </c>
      <c r="AK55" s="72">
        <f t="shared" si="10"/>
        <v>0</v>
      </c>
      <c r="AL55" s="78">
        <f t="shared" si="4"/>
        <v>0</v>
      </c>
    </row>
    <row r="56" spans="1:74" ht="21.95" customHeight="1" x14ac:dyDescent="0.25">
      <c r="A56" s="20">
        <v>49</v>
      </c>
      <c r="B56" s="67" t="str">
        <f>Stammdaten!E53</f>
        <v>-</v>
      </c>
      <c r="C56" s="68" t="str">
        <f>Stammdaten!F53</f>
        <v>-</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77">
        <f t="shared" si="8"/>
        <v>0</v>
      </c>
      <c r="AJ56" s="72">
        <f t="shared" si="9"/>
        <v>0</v>
      </c>
      <c r="AK56" s="72">
        <f t="shared" si="10"/>
        <v>0</v>
      </c>
      <c r="AL56" s="78">
        <f t="shared" si="4"/>
        <v>0</v>
      </c>
    </row>
    <row r="57" spans="1:74" ht="21.95" customHeight="1" x14ac:dyDescent="0.25">
      <c r="A57" s="20">
        <v>50</v>
      </c>
      <c r="B57" s="67" t="str">
        <f>Stammdaten!E54</f>
        <v>-</v>
      </c>
      <c r="C57" s="68" t="str">
        <f>Stammdaten!F54</f>
        <v>-</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f t="shared" si="8"/>
        <v>0</v>
      </c>
      <c r="AJ57" s="72">
        <f t="shared" si="9"/>
        <v>0</v>
      </c>
      <c r="AK57" s="72">
        <f t="shared" si="10"/>
        <v>0</v>
      </c>
      <c r="AL57" s="78">
        <f t="shared" si="4"/>
        <v>0</v>
      </c>
      <c r="AO57" s="65"/>
    </row>
    <row r="58" spans="1:74" ht="21.95" customHeight="1" x14ac:dyDescent="0.25">
      <c r="A58" s="20">
        <v>51</v>
      </c>
      <c r="B58" s="67" t="str">
        <f>Stammdaten!E55</f>
        <v>-</v>
      </c>
      <c r="C58" s="68" t="str">
        <f>Stammdaten!F55</f>
        <v>-</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77">
        <f t="shared" si="8"/>
        <v>0</v>
      </c>
      <c r="AJ58" s="72">
        <f t="shared" si="9"/>
        <v>0</v>
      </c>
      <c r="AK58" s="72">
        <f t="shared" si="10"/>
        <v>0</v>
      </c>
      <c r="AL58" s="78">
        <f t="shared" si="4"/>
        <v>0</v>
      </c>
    </row>
    <row r="59" spans="1:74" ht="21.95" customHeight="1" x14ac:dyDescent="0.25">
      <c r="A59" s="20">
        <v>52</v>
      </c>
      <c r="B59" s="67" t="str">
        <f>Stammdaten!E56</f>
        <v>-</v>
      </c>
      <c r="C59" s="68" t="str">
        <f>Stammdaten!F56</f>
        <v>-</v>
      </c>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f t="shared" si="8"/>
        <v>0</v>
      </c>
      <c r="AJ59" s="72">
        <f t="shared" si="9"/>
        <v>0</v>
      </c>
      <c r="AK59" s="72">
        <f t="shared" si="10"/>
        <v>0</v>
      </c>
      <c r="AL59" s="78">
        <f t="shared" si="4"/>
        <v>0</v>
      </c>
    </row>
    <row r="60" spans="1:74" ht="21.95" customHeight="1" x14ac:dyDescent="0.25">
      <c r="A60" s="20">
        <v>53</v>
      </c>
      <c r="B60" s="67" t="str">
        <f>Stammdaten!E57</f>
        <v>-</v>
      </c>
      <c r="C60" s="68" t="str">
        <f>Stammdaten!F57</f>
        <v>-</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77">
        <f t="shared" si="8"/>
        <v>0</v>
      </c>
      <c r="AJ60" s="72">
        <f t="shared" si="9"/>
        <v>0</v>
      </c>
      <c r="AK60" s="72">
        <f t="shared" si="10"/>
        <v>0</v>
      </c>
      <c r="AL60" s="78">
        <f t="shared" si="4"/>
        <v>0</v>
      </c>
    </row>
    <row r="61" spans="1:74" ht="21.95" customHeight="1" x14ac:dyDescent="0.25">
      <c r="A61" s="20">
        <v>54</v>
      </c>
      <c r="B61" s="67" t="str">
        <f>Stammdaten!E58</f>
        <v>-</v>
      </c>
      <c r="C61" s="68" t="str">
        <f>Stammdaten!F58</f>
        <v>-</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f t="shared" si="8"/>
        <v>0</v>
      </c>
      <c r="AJ61" s="72">
        <f t="shared" si="9"/>
        <v>0</v>
      </c>
      <c r="AK61" s="72">
        <f t="shared" si="10"/>
        <v>0</v>
      </c>
      <c r="AL61" s="78">
        <f t="shared" si="4"/>
        <v>0</v>
      </c>
    </row>
    <row r="62" spans="1:74" ht="21.95" customHeight="1" x14ac:dyDescent="0.25">
      <c r="A62" s="20">
        <v>55</v>
      </c>
      <c r="B62" s="67" t="str">
        <f>Stammdaten!E59</f>
        <v>-</v>
      </c>
      <c r="C62" s="68" t="str">
        <f>Stammdaten!F59</f>
        <v>-</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77">
        <f t="shared" si="8"/>
        <v>0</v>
      </c>
      <c r="AJ62" s="72">
        <f t="shared" si="9"/>
        <v>0</v>
      </c>
      <c r="AK62" s="72">
        <f t="shared" si="10"/>
        <v>0</v>
      </c>
      <c r="AL62" s="78">
        <f t="shared" si="4"/>
        <v>0</v>
      </c>
      <c r="AM62" s="1"/>
    </row>
    <row r="63" spans="1:74" ht="21.95" customHeight="1" x14ac:dyDescent="0.25">
      <c r="A63" s="20">
        <v>56</v>
      </c>
      <c r="B63" s="67" t="str">
        <f>Stammdaten!E60</f>
        <v>-</v>
      </c>
      <c r="C63" s="68" t="str">
        <f>Stammdaten!F60</f>
        <v>-</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7">
        <f t="shared" si="8"/>
        <v>0</v>
      </c>
      <c r="AJ63" s="72">
        <f t="shared" si="9"/>
        <v>0</v>
      </c>
      <c r="AK63" s="72">
        <f t="shared" si="10"/>
        <v>0</v>
      </c>
      <c r="AL63" s="78">
        <f t="shared" si="4"/>
        <v>0</v>
      </c>
    </row>
    <row r="64" spans="1:74" ht="21.95" customHeight="1" x14ac:dyDescent="0.25">
      <c r="A64" s="20">
        <v>57</v>
      </c>
      <c r="B64" s="67" t="str">
        <f>Stammdaten!E61</f>
        <v>-</v>
      </c>
      <c r="C64" s="68" t="str">
        <f>Stammdaten!F61</f>
        <v>-</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77">
        <f t="shared" si="8"/>
        <v>0</v>
      </c>
      <c r="AJ64" s="72">
        <f t="shared" si="9"/>
        <v>0</v>
      </c>
      <c r="AK64" s="72">
        <f t="shared" si="10"/>
        <v>0</v>
      </c>
      <c r="AL64" s="78">
        <f t="shared" si="4"/>
        <v>0</v>
      </c>
    </row>
    <row r="65" spans="1:74" ht="21.95" customHeight="1" x14ac:dyDescent="0.25">
      <c r="A65" s="20">
        <v>58</v>
      </c>
      <c r="B65" s="67" t="str">
        <f>Stammdaten!E62</f>
        <v>-</v>
      </c>
      <c r="C65" s="68" t="str">
        <f>Stammdaten!F62</f>
        <v>-</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7">
        <f t="shared" si="8"/>
        <v>0</v>
      </c>
      <c r="AJ65" s="72">
        <f t="shared" si="9"/>
        <v>0</v>
      </c>
      <c r="AK65" s="72">
        <f t="shared" si="10"/>
        <v>0</v>
      </c>
      <c r="AL65" s="78">
        <f t="shared" si="4"/>
        <v>0</v>
      </c>
      <c r="AO65" s="21"/>
      <c r="AP65" s="21"/>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9"/>
    </row>
    <row r="66" spans="1:74" ht="21.95" customHeight="1" x14ac:dyDescent="0.25">
      <c r="A66" s="20">
        <v>59</v>
      </c>
      <c r="B66" s="67" t="str">
        <f>Stammdaten!E63</f>
        <v>-</v>
      </c>
      <c r="C66" s="68" t="str">
        <f>Stammdaten!F63</f>
        <v>-</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77">
        <f t="shared" si="8"/>
        <v>0</v>
      </c>
      <c r="AJ66" s="72">
        <f t="shared" si="9"/>
        <v>0</v>
      </c>
      <c r="AK66" s="72">
        <f t="shared" si="10"/>
        <v>0</v>
      </c>
      <c r="AL66" s="78">
        <f t="shared" si="4"/>
        <v>0</v>
      </c>
    </row>
    <row r="67" spans="1:74" ht="21.95" customHeight="1" x14ac:dyDescent="0.25">
      <c r="A67" s="20">
        <v>60</v>
      </c>
      <c r="B67" s="67" t="str">
        <f>Stammdaten!E64</f>
        <v>-</v>
      </c>
      <c r="C67" s="68" t="str">
        <f>Stammdaten!F64</f>
        <v>-</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f t="shared" si="8"/>
        <v>0</v>
      </c>
      <c r="AJ67" s="72">
        <f t="shared" si="9"/>
        <v>0</v>
      </c>
      <c r="AK67" s="72">
        <f t="shared" si="10"/>
        <v>0</v>
      </c>
      <c r="AL67" s="78">
        <f t="shared" si="4"/>
        <v>0</v>
      </c>
    </row>
    <row r="68" spans="1:74" ht="21.95" customHeight="1" x14ac:dyDescent="0.25">
      <c r="A68" s="20">
        <v>61</v>
      </c>
      <c r="B68" s="67" t="str">
        <f>Stammdaten!E65</f>
        <v>-</v>
      </c>
      <c r="C68" s="68" t="str">
        <f>Stammdaten!F65</f>
        <v>-</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77">
        <f t="shared" si="8"/>
        <v>0</v>
      </c>
      <c r="AJ68" s="72">
        <f t="shared" si="9"/>
        <v>0</v>
      </c>
      <c r="AK68" s="72">
        <f t="shared" si="10"/>
        <v>0</v>
      </c>
      <c r="AL68" s="78">
        <f t="shared" si="4"/>
        <v>0</v>
      </c>
      <c r="AO68" s="65"/>
    </row>
    <row r="69" spans="1:74" ht="21.95" customHeight="1" x14ac:dyDescent="0.25">
      <c r="A69" s="20">
        <v>62</v>
      </c>
      <c r="B69" s="67" t="str">
        <f>Stammdaten!E66</f>
        <v>-</v>
      </c>
      <c r="C69" s="68" t="str">
        <f>Stammdaten!F66</f>
        <v>-</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7">
        <f t="shared" si="8"/>
        <v>0</v>
      </c>
      <c r="AJ69" s="72">
        <f t="shared" si="9"/>
        <v>0</v>
      </c>
      <c r="AK69" s="72">
        <f t="shared" si="10"/>
        <v>0</v>
      </c>
      <c r="AL69" s="78">
        <f t="shared" si="4"/>
        <v>0</v>
      </c>
    </row>
    <row r="70" spans="1:74" ht="21.95" customHeight="1" x14ac:dyDescent="0.25">
      <c r="A70" s="20">
        <v>63</v>
      </c>
      <c r="B70" s="67" t="str">
        <f>Stammdaten!E67</f>
        <v>-</v>
      </c>
      <c r="C70" s="68" t="str">
        <f>Stammdaten!F67</f>
        <v>-</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77">
        <f t="shared" si="8"/>
        <v>0</v>
      </c>
      <c r="AJ70" s="72">
        <f t="shared" si="9"/>
        <v>0</v>
      </c>
      <c r="AK70" s="72">
        <f t="shared" si="10"/>
        <v>0</v>
      </c>
      <c r="AL70" s="78">
        <f t="shared" si="4"/>
        <v>0</v>
      </c>
    </row>
    <row r="71" spans="1:74" ht="21.95" customHeight="1" x14ac:dyDescent="0.25">
      <c r="A71" s="20">
        <v>64</v>
      </c>
      <c r="B71" s="67" t="str">
        <f>Stammdaten!E68</f>
        <v>-</v>
      </c>
      <c r="C71" s="68" t="str">
        <f>Stammdaten!F68</f>
        <v>-</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7">
        <f t="shared" si="8"/>
        <v>0</v>
      </c>
      <c r="AJ71" s="72">
        <f t="shared" si="9"/>
        <v>0</v>
      </c>
      <c r="AK71" s="72">
        <f t="shared" si="10"/>
        <v>0</v>
      </c>
      <c r="AL71" s="78">
        <f t="shared" si="4"/>
        <v>0</v>
      </c>
    </row>
    <row r="72" spans="1:74" ht="21.95" customHeight="1" x14ac:dyDescent="0.25">
      <c r="A72" s="20">
        <v>65</v>
      </c>
      <c r="B72" s="67" t="str">
        <f>Stammdaten!E69</f>
        <v>-</v>
      </c>
      <c r="C72" s="68" t="str">
        <f>Stammdaten!F69</f>
        <v>-</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77">
        <f t="shared" si="8"/>
        <v>0</v>
      </c>
      <c r="AJ72" s="72">
        <f t="shared" si="9"/>
        <v>0</v>
      </c>
      <c r="AK72" s="72">
        <f t="shared" si="10"/>
        <v>0</v>
      </c>
      <c r="AL72" s="78">
        <f t="shared" si="4"/>
        <v>0</v>
      </c>
    </row>
    <row r="73" spans="1:74" ht="21.95" customHeight="1" x14ac:dyDescent="0.25">
      <c r="A73" s="20">
        <v>66</v>
      </c>
      <c r="B73" s="67" t="str">
        <f>Stammdaten!E70</f>
        <v>-</v>
      </c>
      <c r="C73" s="68" t="str">
        <f>Stammdaten!F70</f>
        <v>-</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7">
        <f t="shared" si="8"/>
        <v>0</v>
      </c>
      <c r="AJ73" s="72">
        <f t="shared" si="9"/>
        <v>0</v>
      </c>
      <c r="AK73" s="72">
        <f t="shared" si="10"/>
        <v>0</v>
      </c>
      <c r="AL73" s="78">
        <f t="shared" si="4"/>
        <v>0</v>
      </c>
    </row>
    <row r="74" spans="1:74" ht="21.95" customHeight="1" x14ac:dyDescent="0.25">
      <c r="A74" s="20">
        <v>67</v>
      </c>
      <c r="B74" s="67" t="str">
        <f>Stammdaten!E71</f>
        <v>-</v>
      </c>
      <c r="C74" s="68" t="str">
        <f>Stammdaten!F71</f>
        <v>-</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77">
        <f t="shared" ref="AI74:AI85" si="11">COUNTIF(D74:AH74,"X")</f>
        <v>0</v>
      </c>
      <c r="AJ74" s="72">
        <f t="shared" ref="AJ74:AJ85" si="12">COUNTIF(D74:AH74,"E")</f>
        <v>0</v>
      </c>
      <c r="AK74" s="72">
        <f t="shared" ref="AK74:AK85" si="13">COUNTIF(D74:AH74,"U")</f>
        <v>0</v>
      </c>
      <c r="AL74" s="78">
        <f t="shared" si="4"/>
        <v>0</v>
      </c>
    </row>
    <row r="75" spans="1:74" ht="21.95" customHeight="1" x14ac:dyDescent="0.25">
      <c r="A75" s="20">
        <v>68</v>
      </c>
      <c r="B75" s="67" t="str">
        <f>Stammdaten!E72</f>
        <v>-</v>
      </c>
      <c r="C75" s="68" t="str">
        <f>Stammdaten!F72</f>
        <v>-</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7">
        <f t="shared" si="11"/>
        <v>0</v>
      </c>
      <c r="AJ75" s="72">
        <f t="shared" si="12"/>
        <v>0</v>
      </c>
      <c r="AK75" s="72">
        <f t="shared" si="13"/>
        <v>0</v>
      </c>
      <c r="AL75" s="78">
        <f t="shared" si="4"/>
        <v>0</v>
      </c>
      <c r="AO75" s="21"/>
      <c r="AP75" s="21"/>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9"/>
    </row>
    <row r="76" spans="1:74" ht="21.95" customHeight="1" x14ac:dyDescent="0.25">
      <c r="A76" s="20">
        <v>69</v>
      </c>
      <c r="B76" s="67" t="str">
        <f>Stammdaten!E73</f>
        <v>-</v>
      </c>
      <c r="C76" s="68" t="str">
        <f>Stammdaten!F73</f>
        <v>-</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77">
        <f t="shared" si="11"/>
        <v>0</v>
      </c>
      <c r="AJ76" s="72">
        <f t="shared" si="12"/>
        <v>0</v>
      </c>
      <c r="AK76" s="72">
        <f t="shared" si="13"/>
        <v>0</v>
      </c>
      <c r="AL76" s="78">
        <f t="shared" si="4"/>
        <v>0</v>
      </c>
    </row>
    <row r="77" spans="1:74" ht="21.95" customHeight="1" x14ac:dyDescent="0.25">
      <c r="A77" s="20">
        <v>70</v>
      </c>
      <c r="B77" s="67" t="str">
        <f>Stammdaten!E74</f>
        <v>-</v>
      </c>
      <c r="C77" s="68" t="str">
        <f>Stammdaten!F74</f>
        <v>-</v>
      </c>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7">
        <f t="shared" si="11"/>
        <v>0</v>
      </c>
      <c r="AJ77" s="72">
        <f t="shared" si="12"/>
        <v>0</v>
      </c>
      <c r="AK77" s="72">
        <f t="shared" si="13"/>
        <v>0</v>
      </c>
      <c r="AL77" s="78">
        <f t="shared" si="4"/>
        <v>0</v>
      </c>
    </row>
    <row r="78" spans="1:74" ht="21.95" customHeight="1" x14ac:dyDescent="0.25">
      <c r="A78" s="20">
        <v>71</v>
      </c>
      <c r="B78" s="67" t="str">
        <f>Stammdaten!E75</f>
        <v>-</v>
      </c>
      <c r="C78" s="68" t="str">
        <f>Stammdaten!F75</f>
        <v>-</v>
      </c>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77">
        <f t="shared" si="11"/>
        <v>0</v>
      </c>
      <c r="AJ78" s="72">
        <f t="shared" si="12"/>
        <v>0</v>
      </c>
      <c r="AK78" s="72">
        <f t="shared" si="13"/>
        <v>0</v>
      </c>
      <c r="AL78" s="78">
        <f t="shared" si="4"/>
        <v>0</v>
      </c>
      <c r="AO78" s="65"/>
    </row>
    <row r="79" spans="1:74" ht="21.95" customHeight="1" x14ac:dyDescent="0.25">
      <c r="A79" s="20">
        <v>72</v>
      </c>
      <c r="B79" s="67" t="str">
        <f>Stammdaten!E76</f>
        <v>-</v>
      </c>
      <c r="C79" s="68" t="str">
        <f>Stammdaten!F76</f>
        <v>-</v>
      </c>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7">
        <f t="shared" si="11"/>
        <v>0</v>
      </c>
      <c r="AJ79" s="72">
        <f t="shared" si="12"/>
        <v>0</v>
      </c>
      <c r="AK79" s="72">
        <f t="shared" si="13"/>
        <v>0</v>
      </c>
      <c r="AL79" s="78">
        <f t="shared" si="4"/>
        <v>0</v>
      </c>
    </row>
    <row r="80" spans="1:74" ht="21.95" customHeight="1" x14ac:dyDescent="0.25">
      <c r="A80" s="20">
        <v>73</v>
      </c>
      <c r="B80" s="67" t="str">
        <f>Stammdaten!E77</f>
        <v>-</v>
      </c>
      <c r="C80" s="68" t="str">
        <f>Stammdaten!F77</f>
        <v>-</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77">
        <f t="shared" ref="AI80:AI82" si="14">COUNTIF(D80:AH80,"X")</f>
        <v>0</v>
      </c>
      <c r="AJ80" s="72">
        <f t="shared" ref="AJ80:AJ82" si="15">COUNTIF(D80:AH80,"E")</f>
        <v>0</v>
      </c>
      <c r="AK80" s="72">
        <f t="shared" ref="AK80:AK82" si="16">COUNTIF(D80:AH80,"U")</f>
        <v>0</v>
      </c>
      <c r="AL80" s="78">
        <f t="shared" si="4"/>
        <v>0</v>
      </c>
    </row>
    <row r="81" spans="1:74" ht="21.95" customHeight="1" x14ac:dyDescent="0.25">
      <c r="A81" s="20">
        <v>74</v>
      </c>
      <c r="B81" s="67" t="str">
        <f>Stammdaten!E78</f>
        <v>-</v>
      </c>
      <c r="C81" s="68" t="str">
        <f>Stammdaten!F78</f>
        <v>-</v>
      </c>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7">
        <f t="shared" si="14"/>
        <v>0</v>
      </c>
      <c r="AJ81" s="72">
        <f t="shared" si="15"/>
        <v>0</v>
      </c>
      <c r="AK81" s="72">
        <f t="shared" si="16"/>
        <v>0</v>
      </c>
      <c r="AL81" s="78">
        <f t="shared" si="4"/>
        <v>0</v>
      </c>
      <c r="AO81" s="21"/>
      <c r="AP81" s="21"/>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9"/>
    </row>
    <row r="82" spans="1:74" ht="21.95" customHeight="1" x14ac:dyDescent="0.25">
      <c r="A82" s="20">
        <v>75</v>
      </c>
      <c r="B82" s="67" t="str">
        <f>Stammdaten!E79</f>
        <v>-</v>
      </c>
      <c r="C82" s="68" t="str">
        <f>Stammdaten!F79</f>
        <v>-</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77">
        <f t="shared" si="14"/>
        <v>0</v>
      </c>
      <c r="AJ82" s="72">
        <f t="shared" si="15"/>
        <v>0</v>
      </c>
      <c r="AK82" s="72">
        <f t="shared" si="16"/>
        <v>0</v>
      </c>
      <c r="AL82" s="78">
        <f t="shared" si="4"/>
        <v>0</v>
      </c>
    </row>
    <row r="83" spans="1:74" ht="21.95" customHeight="1" x14ac:dyDescent="0.25">
      <c r="A83" s="20">
        <v>76</v>
      </c>
      <c r="B83" s="67" t="str">
        <f>Stammdaten!E80</f>
        <v>-</v>
      </c>
      <c r="C83" s="68" t="str">
        <f>Stammdaten!F80</f>
        <v>-</v>
      </c>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7">
        <f t="shared" si="11"/>
        <v>0</v>
      </c>
      <c r="AJ83" s="72">
        <f t="shared" si="12"/>
        <v>0</v>
      </c>
      <c r="AK83" s="72">
        <f t="shared" si="13"/>
        <v>0</v>
      </c>
      <c r="AL83" s="78">
        <f t="shared" si="4"/>
        <v>0</v>
      </c>
    </row>
    <row r="84" spans="1:74" ht="21.95" customHeight="1" x14ac:dyDescent="0.25">
      <c r="A84" s="20">
        <v>77</v>
      </c>
      <c r="B84" s="67" t="str">
        <f>Stammdaten!E81</f>
        <v>-</v>
      </c>
      <c r="C84" s="68" t="str">
        <f>Stammdaten!F81</f>
        <v>-</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77">
        <f t="shared" si="11"/>
        <v>0</v>
      </c>
      <c r="AJ84" s="72">
        <f t="shared" si="12"/>
        <v>0</v>
      </c>
      <c r="AK84" s="72">
        <f t="shared" si="13"/>
        <v>0</v>
      </c>
      <c r="AL84" s="78">
        <f t="shared" si="4"/>
        <v>0</v>
      </c>
    </row>
    <row r="85" spans="1:74" ht="21.95" customHeight="1" x14ac:dyDescent="0.25">
      <c r="A85" s="20">
        <v>78</v>
      </c>
      <c r="B85" s="67" t="str">
        <f>Stammdaten!E82</f>
        <v>-</v>
      </c>
      <c r="C85" s="68" t="str">
        <f>Stammdaten!F82</f>
        <v>-</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7">
        <f t="shared" si="11"/>
        <v>0</v>
      </c>
      <c r="AJ85" s="72">
        <f t="shared" si="12"/>
        <v>0</v>
      </c>
      <c r="AK85" s="72">
        <f t="shared" si="13"/>
        <v>0</v>
      </c>
      <c r="AL85" s="78">
        <f t="shared" si="4"/>
        <v>0</v>
      </c>
    </row>
    <row r="86" spans="1:74" ht="21.95" customHeight="1" x14ac:dyDescent="0.25">
      <c r="A86" s="20">
        <v>79</v>
      </c>
      <c r="B86" s="67" t="str">
        <f>Stammdaten!E83</f>
        <v>-</v>
      </c>
      <c r="C86" s="68" t="str">
        <f>Stammdaten!F83</f>
        <v>-</v>
      </c>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77">
        <f t="shared" si="5"/>
        <v>0</v>
      </c>
      <c r="AJ86" s="72">
        <f t="shared" si="6"/>
        <v>0</v>
      </c>
      <c r="AK86" s="72">
        <f t="shared" si="7"/>
        <v>0</v>
      </c>
      <c r="AL86" s="78">
        <f t="shared" si="4"/>
        <v>0</v>
      </c>
    </row>
    <row r="87" spans="1:74" ht="21.95" customHeight="1" x14ac:dyDescent="0.25">
      <c r="A87" s="20">
        <v>80</v>
      </c>
      <c r="B87" s="67" t="str">
        <f>Stammdaten!E84</f>
        <v>-</v>
      </c>
      <c r="C87" s="68" t="str">
        <f>Stammdaten!F84</f>
        <v>-</v>
      </c>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84">
        <f t="shared" si="1"/>
        <v>0</v>
      </c>
      <c r="AJ87" s="85">
        <f t="shared" si="2"/>
        <v>0</v>
      </c>
      <c r="AK87" s="85">
        <f t="shared" si="3"/>
        <v>0</v>
      </c>
      <c r="AL87" s="86">
        <f t="shared" si="4"/>
        <v>0</v>
      </c>
    </row>
    <row r="88" spans="1:74" ht="18" customHeight="1" x14ac:dyDescent="0.25">
      <c r="A88" s="6"/>
      <c r="B88" s="88"/>
      <c r="C88" s="53" t="s">
        <v>29</v>
      </c>
      <c r="D88" s="70">
        <f t="shared" ref="D88:AH88" si="17">COUNTIF(D8:D87,"X")</f>
        <v>4</v>
      </c>
      <c r="E88" s="71">
        <f t="shared" si="17"/>
        <v>5</v>
      </c>
      <c r="F88" s="71">
        <f>COUNTIF(F8:F87,"X")</f>
        <v>6</v>
      </c>
      <c r="G88" s="71">
        <f t="shared" si="17"/>
        <v>4</v>
      </c>
      <c r="H88" s="71">
        <f t="shared" si="17"/>
        <v>0</v>
      </c>
      <c r="I88" s="71">
        <f t="shared" si="17"/>
        <v>0</v>
      </c>
      <c r="J88" s="71">
        <f t="shared" si="17"/>
        <v>0</v>
      </c>
      <c r="K88" s="71">
        <f t="shared" si="17"/>
        <v>0</v>
      </c>
      <c r="L88" s="71">
        <f t="shared" si="17"/>
        <v>0</v>
      </c>
      <c r="M88" s="71">
        <f t="shared" si="17"/>
        <v>0</v>
      </c>
      <c r="N88" s="71">
        <f t="shared" si="17"/>
        <v>0</v>
      </c>
      <c r="O88" s="71">
        <f t="shared" si="17"/>
        <v>0</v>
      </c>
      <c r="P88" s="71">
        <f t="shared" si="17"/>
        <v>0</v>
      </c>
      <c r="Q88" s="71">
        <f t="shared" si="17"/>
        <v>0</v>
      </c>
      <c r="R88" s="71">
        <f t="shared" si="17"/>
        <v>0</v>
      </c>
      <c r="S88" s="71">
        <f t="shared" si="17"/>
        <v>0</v>
      </c>
      <c r="T88" s="71">
        <f t="shared" si="17"/>
        <v>0</v>
      </c>
      <c r="U88" s="71">
        <f t="shared" si="17"/>
        <v>0</v>
      </c>
      <c r="V88" s="71">
        <f t="shared" si="17"/>
        <v>0</v>
      </c>
      <c r="W88" s="71">
        <f t="shared" si="17"/>
        <v>0</v>
      </c>
      <c r="X88" s="71">
        <f t="shared" si="17"/>
        <v>0</v>
      </c>
      <c r="Y88" s="71">
        <f t="shared" si="17"/>
        <v>0</v>
      </c>
      <c r="Z88" s="71">
        <f t="shared" si="17"/>
        <v>0</v>
      </c>
      <c r="AA88" s="71">
        <f t="shared" si="17"/>
        <v>0</v>
      </c>
      <c r="AB88" s="71">
        <f t="shared" si="17"/>
        <v>0</v>
      </c>
      <c r="AC88" s="71">
        <f t="shared" si="17"/>
        <v>0</v>
      </c>
      <c r="AD88" s="71">
        <f t="shared" si="17"/>
        <v>0</v>
      </c>
      <c r="AE88" s="71">
        <f t="shared" si="17"/>
        <v>0</v>
      </c>
      <c r="AF88" s="71">
        <f t="shared" si="17"/>
        <v>0</v>
      </c>
      <c r="AG88" s="71">
        <f t="shared" si="17"/>
        <v>0</v>
      </c>
      <c r="AH88" s="89">
        <f t="shared" si="17"/>
        <v>0</v>
      </c>
      <c r="AI88" s="90"/>
      <c r="AJ88" s="90"/>
      <c r="AK88" s="90"/>
      <c r="AL88" s="91"/>
    </row>
    <row r="89" spans="1:74" ht="18" customHeight="1" x14ac:dyDescent="0.25">
      <c r="A89" s="6"/>
      <c r="B89" s="88"/>
      <c r="C89" s="53" t="s">
        <v>23</v>
      </c>
      <c r="D89" s="77">
        <f t="shared" ref="D89:AH89" si="18">COUNTIF(D8:D87,"E")</f>
        <v>1</v>
      </c>
      <c r="E89" s="72">
        <f t="shared" si="18"/>
        <v>0</v>
      </c>
      <c r="F89" s="72">
        <f t="shared" si="18"/>
        <v>0</v>
      </c>
      <c r="G89" s="72">
        <f t="shared" si="18"/>
        <v>2</v>
      </c>
      <c r="H89" s="72">
        <f t="shared" si="18"/>
        <v>0</v>
      </c>
      <c r="I89" s="72">
        <f t="shared" si="18"/>
        <v>0</v>
      </c>
      <c r="J89" s="72">
        <f t="shared" si="18"/>
        <v>0</v>
      </c>
      <c r="K89" s="72">
        <f t="shared" si="18"/>
        <v>0</v>
      </c>
      <c r="L89" s="72">
        <f t="shared" si="18"/>
        <v>0</v>
      </c>
      <c r="M89" s="72">
        <f t="shared" si="18"/>
        <v>0</v>
      </c>
      <c r="N89" s="72">
        <f t="shared" si="18"/>
        <v>0</v>
      </c>
      <c r="O89" s="72">
        <f t="shared" si="18"/>
        <v>0</v>
      </c>
      <c r="P89" s="72">
        <f t="shared" si="18"/>
        <v>0</v>
      </c>
      <c r="Q89" s="72">
        <f t="shared" si="18"/>
        <v>0</v>
      </c>
      <c r="R89" s="72">
        <f t="shared" si="18"/>
        <v>0</v>
      </c>
      <c r="S89" s="72">
        <f t="shared" si="18"/>
        <v>0</v>
      </c>
      <c r="T89" s="72">
        <f t="shared" si="18"/>
        <v>0</v>
      </c>
      <c r="U89" s="72">
        <f t="shared" si="18"/>
        <v>0</v>
      </c>
      <c r="V89" s="72">
        <f t="shared" si="18"/>
        <v>0</v>
      </c>
      <c r="W89" s="72">
        <f t="shared" si="18"/>
        <v>0</v>
      </c>
      <c r="X89" s="72">
        <f t="shared" si="18"/>
        <v>0</v>
      </c>
      <c r="Y89" s="72">
        <f t="shared" si="18"/>
        <v>0</v>
      </c>
      <c r="Z89" s="72">
        <f t="shared" si="18"/>
        <v>0</v>
      </c>
      <c r="AA89" s="72">
        <f t="shared" si="18"/>
        <v>0</v>
      </c>
      <c r="AB89" s="72">
        <f t="shared" si="18"/>
        <v>0</v>
      </c>
      <c r="AC89" s="72">
        <f t="shared" si="18"/>
        <v>0</v>
      </c>
      <c r="AD89" s="72">
        <f t="shared" si="18"/>
        <v>0</v>
      </c>
      <c r="AE89" s="72">
        <f t="shared" si="18"/>
        <v>0</v>
      </c>
      <c r="AF89" s="72">
        <f t="shared" si="18"/>
        <v>0</v>
      </c>
      <c r="AG89" s="72">
        <f t="shared" si="18"/>
        <v>0</v>
      </c>
      <c r="AH89" s="92">
        <f t="shared" si="18"/>
        <v>0</v>
      </c>
      <c r="AI89" s="90"/>
      <c r="AJ89" s="90"/>
      <c r="AK89" s="90"/>
      <c r="AL89" s="91"/>
    </row>
    <row r="90" spans="1:74" ht="18" customHeight="1" thickBot="1" x14ac:dyDescent="0.3">
      <c r="A90" s="6"/>
      <c r="B90" s="93"/>
      <c r="C90" s="62" t="s">
        <v>24</v>
      </c>
      <c r="D90" s="94">
        <f t="shared" ref="D90:AH90" si="19">COUNTIF(D8:D87,"U")</f>
        <v>1</v>
      </c>
      <c r="E90" s="95">
        <f t="shared" si="19"/>
        <v>1</v>
      </c>
      <c r="F90" s="95">
        <f t="shared" si="19"/>
        <v>0</v>
      </c>
      <c r="G90" s="95">
        <f t="shared" si="19"/>
        <v>0</v>
      </c>
      <c r="H90" s="95">
        <f t="shared" si="19"/>
        <v>0</v>
      </c>
      <c r="I90" s="95">
        <f t="shared" si="19"/>
        <v>0</v>
      </c>
      <c r="J90" s="95">
        <f t="shared" si="19"/>
        <v>0</v>
      </c>
      <c r="K90" s="95">
        <f t="shared" si="19"/>
        <v>0</v>
      </c>
      <c r="L90" s="95">
        <f t="shared" si="19"/>
        <v>0</v>
      </c>
      <c r="M90" s="95">
        <f t="shared" si="19"/>
        <v>0</v>
      </c>
      <c r="N90" s="95">
        <f t="shared" si="19"/>
        <v>0</v>
      </c>
      <c r="O90" s="95">
        <f t="shared" si="19"/>
        <v>0</v>
      </c>
      <c r="P90" s="95">
        <f t="shared" si="19"/>
        <v>0</v>
      </c>
      <c r="Q90" s="95">
        <f t="shared" si="19"/>
        <v>0</v>
      </c>
      <c r="R90" s="95">
        <f t="shared" si="19"/>
        <v>0</v>
      </c>
      <c r="S90" s="95">
        <f t="shared" si="19"/>
        <v>0</v>
      </c>
      <c r="T90" s="95">
        <f t="shared" si="19"/>
        <v>0</v>
      </c>
      <c r="U90" s="95">
        <f t="shared" si="19"/>
        <v>0</v>
      </c>
      <c r="V90" s="95">
        <f t="shared" si="19"/>
        <v>0</v>
      </c>
      <c r="W90" s="95">
        <f t="shared" si="19"/>
        <v>0</v>
      </c>
      <c r="X90" s="95">
        <f t="shared" si="19"/>
        <v>0</v>
      </c>
      <c r="Y90" s="95">
        <f t="shared" si="19"/>
        <v>0</v>
      </c>
      <c r="Z90" s="95">
        <f t="shared" si="19"/>
        <v>0</v>
      </c>
      <c r="AA90" s="95">
        <f t="shared" si="19"/>
        <v>0</v>
      </c>
      <c r="AB90" s="95">
        <f t="shared" si="19"/>
        <v>0</v>
      </c>
      <c r="AC90" s="95">
        <f t="shared" si="19"/>
        <v>0</v>
      </c>
      <c r="AD90" s="95">
        <f t="shared" si="19"/>
        <v>0</v>
      </c>
      <c r="AE90" s="95">
        <f t="shared" si="19"/>
        <v>0</v>
      </c>
      <c r="AF90" s="95">
        <f t="shared" si="19"/>
        <v>0</v>
      </c>
      <c r="AG90" s="95">
        <f t="shared" si="19"/>
        <v>0</v>
      </c>
      <c r="AH90" s="96">
        <f t="shared" si="19"/>
        <v>0</v>
      </c>
      <c r="AI90" s="97"/>
      <c r="AJ90" s="97"/>
      <c r="AK90" s="97"/>
      <c r="AL90" s="98"/>
    </row>
    <row r="91" spans="1:74"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7"/>
      <c r="AJ91" s="7"/>
      <c r="AK91" s="7"/>
    </row>
    <row r="92" spans="1:74"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8"/>
      <c r="AJ92" s="8"/>
      <c r="AK92" s="8"/>
    </row>
    <row r="93" spans="1:74" ht="68.25" customHeight="1" x14ac:dyDescent="0.25"/>
    <row r="95" spans="1:74" ht="5.25" customHeight="1" x14ac:dyDescent="0.25"/>
    <row r="96" spans="1:74" hidden="1" x14ac:dyDescent="0.25"/>
    <row r="97" spans="2:39" ht="73.5" customHeight="1" x14ac:dyDescent="0.25"/>
    <row r="98" spans="2:39" x14ac:dyDescent="0.25">
      <c r="B98" s="32" t="s">
        <v>48</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4"/>
      <c r="AJ98" s="34"/>
      <c r="AK98" s="34"/>
      <c r="AL98" s="32"/>
      <c r="AM98" s="32"/>
    </row>
    <row r="99" spans="2:39" ht="15.75" x14ac:dyDescent="0.25">
      <c r="B99" s="31" t="s">
        <v>7</v>
      </c>
      <c r="C99" s="32"/>
      <c r="D99" s="32"/>
      <c r="E99" s="31"/>
      <c r="F99" s="32"/>
      <c r="G99" s="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4"/>
      <c r="AJ99" s="34"/>
      <c r="AK99" s="34"/>
      <c r="AL99" s="32"/>
      <c r="AM99" s="32"/>
    </row>
    <row r="100" spans="2:39" ht="35.25" x14ac:dyDescent="0.25">
      <c r="B100" s="35">
        <f>IF(C100&lt;&gt;"X",#REF!=1,1)</f>
        <v>1</v>
      </c>
      <c r="C100" s="36" t="str">
        <f t="shared" ref="C100:C130" si="20">IF(MATCH(E100,Liste1,0),"X")</f>
        <v>X</v>
      </c>
      <c r="D100" s="37">
        <f>AO8</f>
        <v>43101</v>
      </c>
      <c r="E100" s="38" t="str">
        <f>TEXT(WEEKDAY(D100,1),"TTT")</f>
        <v>Mo</v>
      </c>
      <c r="F100" s="37">
        <f>IF(ISERROR(VLOOKUP(1,B100:D$130,3,0)),"",VLOOKUP(1,B100:D$130,3,0))</f>
        <v>43101</v>
      </c>
      <c r="G100" s="37">
        <f>MIN(F100:F130)</f>
        <v>43101</v>
      </c>
      <c r="H100" s="39" t="str">
        <f t="shared" ref="H100:H107" si="21">IF(G100&lt;&gt;"",TEXT(WEEKDAY(G100,1),"TTT"),"")</f>
        <v>Mo</v>
      </c>
      <c r="I100" s="40">
        <f>IF($G100&lt;&gt;"",IF(MONTH($G100)=MONTH($AO$8),$G100,""),"")</f>
        <v>43101</v>
      </c>
      <c r="J100" s="40">
        <f>IF($G101&lt;&gt;"",IF(MONTH($G101)=MONTH($AO$8),$G101,""),"")</f>
        <v>43102</v>
      </c>
      <c r="K100" s="40">
        <f>IF($G102&lt;&gt;"",IF(MONTH($G102)=MONTH($AO$8),$G102,""),"")</f>
        <v>43103</v>
      </c>
      <c r="L100" s="40">
        <f>IF($G103&lt;&gt;"",IF(MONTH($G103)=MONTH($AO$8),$G103,""),"")</f>
        <v>43104</v>
      </c>
      <c r="M100" s="40">
        <f>IF($G104&lt;&gt;"",IF(MONTH($G104)=MONTH($AO$8),$G104,""),"")</f>
        <v>43105</v>
      </c>
      <c r="N100" s="40">
        <f>IF($G105&lt;&gt;"",IF(MONTH($G105)=MONTH($AO$8),$G105,""),"")</f>
        <v>43106</v>
      </c>
      <c r="O100" s="40">
        <f>IF($G106&lt;&gt;"",IF(MONTH($G106)=MONTH($AO$8),$G106,""),"")</f>
        <v>43107</v>
      </c>
      <c r="P100" s="40">
        <f>IF($G107&lt;&gt;"",IF(MONTH($G107)=MONTH($AO$8),$G107,""),"")</f>
        <v>43108</v>
      </c>
      <c r="Q100" s="40">
        <f>IF($G108&lt;&gt;"",IF(MONTH($G108)=MONTH($AO$8),$G108,""),"")</f>
        <v>43109</v>
      </c>
      <c r="R100" s="40">
        <f>IF($G109&lt;&gt;"",IF(MONTH($G109)=MONTH($AO$8),$G109,""),"")</f>
        <v>43110</v>
      </c>
      <c r="S100" s="40">
        <f>IF($G110&lt;&gt;"",IF(MONTH($G110)=MONTH($AO$8),$G110,""),"")</f>
        <v>43111</v>
      </c>
      <c r="T100" s="40">
        <f>IF($G111&lt;&gt;"",IF(MONTH($G111)=MONTH($AO$8),$G111,""),"")</f>
        <v>43112</v>
      </c>
      <c r="U100" s="40">
        <f>IF($G112&lt;&gt;"",IF(MONTH($G112)=MONTH($AO$8),$G112,""),"")</f>
        <v>43113</v>
      </c>
      <c r="V100" s="40">
        <f>IF($G113&lt;&gt;"",IF(MONTH($G113)=MONTH($AO$8),$G113,""),"")</f>
        <v>43114</v>
      </c>
      <c r="W100" s="40">
        <f>IF($G114&lt;&gt;"",IF(MONTH($G114)=MONTH($AO$8),$G114,""),"")</f>
        <v>43115</v>
      </c>
      <c r="X100" s="40">
        <f>IF($G115&lt;&gt;"",IF(MONTH($G115)=MONTH($AO$8),$G115,""),"")</f>
        <v>43116</v>
      </c>
      <c r="Y100" s="40">
        <f>IF($G116&lt;&gt;"",IF(MONTH($G116)=MONTH($AO$8),$G116,""),"")</f>
        <v>43117</v>
      </c>
      <c r="Z100" s="40">
        <f>IF($G117&lt;&gt;"",IF(MONTH($G117)=MONTH($AO$8),$G117,""),"")</f>
        <v>43118</v>
      </c>
      <c r="AA100" s="40">
        <f>IF($G118&lt;&gt;"",IF(MONTH($G118)=MONTH($AO$8),$G118,""),"")</f>
        <v>43119</v>
      </c>
      <c r="AB100" s="40">
        <f>IF($G119&lt;&gt;"",IF(MONTH($G119)=MONTH($AO$8),$G119,""),"")</f>
        <v>43120</v>
      </c>
      <c r="AC100" s="40">
        <f>IF($G120&lt;&gt;"",IF(MONTH($G120)=MONTH($AO$8),$G120,""),"")</f>
        <v>43121</v>
      </c>
      <c r="AD100" s="40">
        <f>IF($G121&lt;&gt;"",IF(MONTH($G121)=MONTH($AO$8),$G121,""),"")</f>
        <v>43122</v>
      </c>
      <c r="AE100" s="40">
        <f>IF($G122&lt;&gt;"",IF(MONTH($G122)=MONTH($AO$8),$G122,""),"")</f>
        <v>43123</v>
      </c>
      <c r="AF100" s="40">
        <f>IF($G123&lt;&gt;"",IF(MONTH($G123)=MONTH($AO$8),$G123,""),"")</f>
        <v>43124</v>
      </c>
      <c r="AG100" s="40">
        <f>IF($G124&lt;&gt;"",IF(MONTH($G124)=MONTH($AO$8),$G124,""),"")</f>
        <v>43125</v>
      </c>
      <c r="AH100" s="40">
        <f>IF($G125&lt;&gt;"",IF(MONTH($G125)=MONTH($AO$8),$G125,""),"")</f>
        <v>43126</v>
      </c>
      <c r="AI100" s="40">
        <f>IF($G126&lt;&gt;"",IF(MONTH($G126)=MONTH($AO$8),$G126,""),"")</f>
        <v>43127</v>
      </c>
      <c r="AJ100" s="40">
        <f>IF($G127&lt;&gt;"",IF(MONTH($G127)=MONTH($AO$8),$G127,""),"")</f>
        <v>43128</v>
      </c>
      <c r="AK100" s="40">
        <f>IF($G128&lt;&gt;"",IF(MONTH($G128)=MONTH($AO$8),$G128,""),"")</f>
        <v>43129</v>
      </c>
      <c r="AL100" s="40">
        <f>IF($G129&lt;&gt;"",IF(MONTH($G129)=MONTH($AO$8),$G129,""),"")</f>
        <v>43130</v>
      </c>
      <c r="AM100" s="40">
        <f>IF($G130&lt;&gt;"",IF(MONTH($G130)=MONTH($AO$8),$G130,""),"")</f>
        <v>43131</v>
      </c>
    </row>
    <row r="101" spans="2:39" x14ac:dyDescent="0.25">
      <c r="B101" s="41">
        <f>IF(C101&lt;&gt;"X",#REF!=1,1)</f>
        <v>1</v>
      </c>
      <c r="C101" s="42" t="str">
        <f t="shared" si="20"/>
        <v>X</v>
      </c>
      <c r="D101" s="43">
        <f>D100+1</f>
        <v>43102</v>
      </c>
      <c r="E101" s="44" t="str">
        <f t="shared" ref="E101:E130" si="22">TEXT(WEEKDAY(D101,1),"TTT")</f>
        <v>Di</v>
      </c>
      <c r="F101" s="43">
        <f>IF(ISERROR(VLOOKUP(1,B101:D$130,3,0)),"",VLOOKUP(1,B101:D$130,3,0))</f>
        <v>43102</v>
      </c>
      <c r="G101" s="43">
        <f>IF(MAX(F100:F$130)=MAX(G$100:G100),"",LARGE(F100:F$130,COUNTIF(F100:F$130,"&gt;"&amp;G100)))</f>
        <v>43102</v>
      </c>
      <c r="H101" s="39" t="str">
        <f t="shared" si="21"/>
        <v>Di</v>
      </c>
      <c r="I101" s="45" t="str">
        <f t="shared" ref="I101:N101" si="23">IF(I100&lt;&gt;"",TEXT(WEEKDAY(I100,1),"TTT"),"")</f>
        <v>Mo</v>
      </c>
      <c r="J101" s="45" t="str">
        <f t="shared" si="23"/>
        <v>Di</v>
      </c>
      <c r="K101" s="45" t="str">
        <f t="shared" si="23"/>
        <v>Mi</v>
      </c>
      <c r="L101" s="45" t="str">
        <f t="shared" si="23"/>
        <v>Do</v>
      </c>
      <c r="M101" s="45" t="str">
        <f t="shared" si="23"/>
        <v>Fr</v>
      </c>
      <c r="N101" s="45" t="str">
        <f t="shared" si="23"/>
        <v>Sa</v>
      </c>
      <c r="O101" s="45" t="str">
        <f t="shared" ref="O101:AL101" si="24">IF(O100&lt;&gt;"",TEXT(WEEKDAY(O100,1),"TTT"),"")</f>
        <v>So</v>
      </c>
      <c r="P101" s="45" t="str">
        <f t="shared" si="24"/>
        <v>Mo</v>
      </c>
      <c r="Q101" s="45" t="str">
        <f t="shared" si="24"/>
        <v>Di</v>
      </c>
      <c r="R101" s="45" t="str">
        <f t="shared" si="24"/>
        <v>Mi</v>
      </c>
      <c r="S101" s="45" t="str">
        <f t="shared" si="24"/>
        <v>Do</v>
      </c>
      <c r="T101" s="45" t="str">
        <f t="shared" si="24"/>
        <v>Fr</v>
      </c>
      <c r="U101" s="45" t="str">
        <f t="shared" si="24"/>
        <v>Sa</v>
      </c>
      <c r="V101" s="45" t="str">
        <f t="shared" si="24"/>
        <v>So</v>
      </c>
      <c r="W101" s="45" t="str">
        <f t="shared" si="24"/>
        <v>Mo</v>
      </c>
      <c r="X101" s="45" t="str">
        <f t="shared" si="24"/>
        <v>Di</v>
      </c>
      <c r="Y101" s="45" t="str">
        <f t="shared" si="24"/>
        <v>Mi</v>
      </c>
      <c r="Z101" s="45" t="str">
        <f t="shared" si="24"/>
        <v>Do</v>
      </c>
      <c r="AA101" s="45" t="str">
        <f t="shared" si="24"/>
        <v>Fr</v>
      </c>
      <c r="AB101" s="45" t="str">
        <f t="shared" si="24"/>
        <v>Sa</v>
      </c>
      <c r="AC101" s="45" t="str">
        <f t="shared" si="24"/>
        <v>So</v>
      </c>
      <c r="AD101" s="45" t="str">
        <f t="shared" si="24"/>
        <v>Mo</v>
      </c>
      <c r="AE101" s="45" t="str">
        <f t="shared" si="24"/>
        <v>Di</v>
      </c>
      <c r="AF101" s="45" t="str">
        <f t="shared" si="24"/>
        <v>Mi</v>
      </c>
      <c r="AG101" s="45" t="str">
        <f t="shared" si="24"/>
        <v>Do</v>
      </c>
      <c r="AH101" s="45" t="str">
        <f t="shared" si="24"/>
        <v>Fr</v>
      </c>
      <c r="AI101" s="45" t="str">
        <f t="shared" si="24"/>
        <v>Sa</v>
      </c>
      <c r="AJ101" s="45" t="str">
        <f t="shared" si="24"/>
        <v>So</v>
      </c>
      <c r="AK101" s="45" t="str">
        <f t="shared" si="24"/>
        <v>Mo</v>
      </c>
      <c r="AL101" s="45" t="str">
        <f t="shared" si="24"/>
        <v>Di</v>
      </c>
      <c r="AM101" s="45" t="str">
        <f t="shared" ref="AM101" si="25">IF(AM100&lt;&gt;"",TEXT(WEEKDAY(AM100,1),"TTT"),"")</f>
        <v>Mi</v>
      </c>
    </row>
    <row r="102" spans="2:39" x14ac:dyDescent="0.25">
      <c r="B102" s="41">
        <f>IF(C102&lt;&gt;"X",#REF!=1,1)</f>
        <v>1</v>
      </c>
      <c r="C102" s="42" t="str">
        <f t="shared" si="20"/>
        <v>X</v>
      </c>
      <c r="D102" s="43">
        <f t="shared" ref="D102:D130" si="26">D101+1</f>
        <v>43103</v>
      </c>
      <c r="E102" s="44" t="str">
        <f t="shared" si="22"/>
        <v>Mi</v>
      </c>
      <c r="F102" s="43">
        <f>IF(ISERROR(VLOOKUP(1,B102:D$130,3,0)),"",VLOOKUP(1,B102:D$130,3,0))</f>
        <v>43103</v>
      </c>
      <c r="G102" s="43">
        <f>IF(MAX(F101:F$130)=MAX(G$100:G101),"",LARGE(F101:F$130,COUNTIF(F101:F$130,"&gt;"&amp;G101)))</f>
        <v>43103</v>
      </c>
      <c r="H102" s="39" t="str">
        <f t="shared" si="21"/>
        <v>Mi</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4"/>
      <c r="AJ102" s="34"/>
      <c r="AK102" s="34"/>
      <c r="AL102" s="32"/>
      <c r="AM102" s="32"/>
    </row>
    <row r="103" spans="2:39" x14ac:dyDescent="0.25">
      <c r="B103" s="41">
        <f>IF(C103&lt;&gt;"X",#REF!=1,1)</f>
        <v>1</v>
      </c>
      <c r="C103" s="42" t="str">
        <f t="shared" si="20"/>
        <v>X</v>
      </c>
      <c r="D103" s="43">
        <f>D102+1</f>
        <v>43104</v>
      </c>
      <c r="E103" s="44" t="str">
        <f t="shared" si="22"/>
        <v>Do</v>
      </c>
      <c r="F103" s="43">
        <f>IF(ISERROR(VLOOKUP(1,B103:D$130,3,0)),"",VLOOKUP(1,B103:D$130,3,0))</f>
        <v>43104</v>
      </c>
      <c r="G103" s="43">
        <f>IF(MAX(F102:F$130)=MAX(G$100:G102),"",LARGE(F102:F$130,COUNTIF(F102:F$130,"&gt;"&amp;G102)))</f>
        <v>43104</v>
      </c>
      <c r="H103" s="39" t="str">
        <f t="shared" si="21"/>
        <v>Do</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4"/>
      <c r="AJ103" s="34"/>
      <c r="AK103" s="34"/>
      <c r="AL103" s="32"/>
      <c r="AM103" s="32"/>
    </row>
    <row r="104" spans="2:39" x14ac:dyDescent="0.25">
      <c r="B104" s="41">
        <f>IF(C104&lt;&gt;"X",#REF!=1,1)</f>
        <v>1</v>
      </c>
      <c r="C104" s="42" t="str">
        <f t="shared" si="20"/>
        <v>X</v>
      </c>
      <c r="D104" s="43">
        <f t="shared" si="26"/>
        <v>43105</v>
      </c>
      <c r="E104" s="44" t="str">
        <f t="shared" si="22"/>
        <v>Fr</v>
      </c>
      <c r="F104" s="43">
        <f>IF(ISERROR(VLOOKUP(1,B104:D$130,3,0)),"",VLOOKUP(1,B104:D$130,3,0))</f>
        <v>43105</v>
      </c>
      <c r="G104" s="43">
        <f>IF(MAX(F103:F$130)=MAX(G$100:G103),"",LARGE(F103:F$130,COUNTIF(F103:F$130,"&gt;"&amp;G103)))</f>
        <v>43105</v>
      </c>
      <c r="H104" s="39" t="str">
        <f t="shared" si="21"/>
        <v>Fr</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4"/>
      <c r="AJ104" s="34"/>
      <c r="AK104" s="34"/>
      <c r="AL104" s="32"/>
      <c r="AM104" s="32"/>
    </row>
    <row r="105" spans="2:39" x14ac:dyDescent="0.25">
      <c r="B105" s="41">
        <f>IF(C105&lt;&gt;"X",#REF!=1,1)</f>
        <v>1</v>
      </c>
      <c r="C105" s="42" t="str">
        <f t="shared" si="20"/>
        <v>X</v>
      </c>
      <c r="D105" s="43">
        <f t="shared" si="26"/>
        <v>43106</v>
      </c>
      <c r="E105" s="44" t="str">
        <f t="shared" si="22"/>
        <v>Sa</v>
      </c>
      <c r="F105" s="43">
        <f>IF(ISERROR(VLOOKUP(1,B105:D$130,3,0)),"",VLOOKUP(1,B105:D$130,3,0))</f>
        <v>43106</v>
      </c>
      <c r="G105" s="43">
        <f>IF(MAX(F104:F$130)=MAX(G$100:G104),"",LARGE(F104:F$130,COUNTIF(F104:F$130,"&gt;"&amp;G104)))</f>
        <v>43106</v>
      </c>
      <c r="H105" s="39" t="str">
        <f t="shared" si="21"/>
        <v>Sa</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4"/>
      <c r="AJ105" s="34"/>
      <c r="AK105" s="34"/>
      <c r="AL105" s="32"/>
      <c r="AM105" s="32"/>
    </row>
    <row r="106" spans="2:39" x14ac:dyDescent="0.25">
      <c r="B106" s="41">
        <f>IF(C106&lt;&gt;"X",#REF!=1,1)</f>
        <v>1</v>
      </c>
      <c r="C106" s="42" t="str">
        <f t="shared" si="20"/>
        <v>X</v>
      </c>
      <c r="D106" s="43">
        <f t="shared" si="26"/>
        <v>43107</v>
      </c>
      <c r="E106" s="44" t="str">
        <f t="shared" si="22"/>
        <v>So</v>
      </c>
      <c r="F106" s="43">
        <f>IF(ISERROR(VLOOKUP(1,B106:D$130,3,0)),"",VLOOKUP(1,B106:D$130,3,0))</f>
        <v>43107</v>
      </c>
      <c r="G106" s="43">
        <f>IF(MAX(F105:F$130)=MAX(G$100:G105),"",LARGE(F105:F$130,COUNTIF(F105:F$130,"&gt;"&amp;G105)))</f>
        <v>43107</v>
      </c>
      <c r="H106" s="39" t="str">
        <f t="shared" si="21"/>
        <v>So</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4"/>
      <c r="AJ106" s="34"/>
      <c r="AK106" s="34"/>
      <c r="AL106" s="32"/>
      <c r="AM106" s="32"/>
    </row>
    <row r="107" spans="2:39" x14ac:dyDescent="0.25">
      <c r="B107" s="41">
        <f>IF(C107&lt;&gt;"X",#REF!=1,1)</f>
        <v>1</v>
      </c>
      <c r="C107" s="42" t="str">
        <f t="shared" si="20"/>
        <v>X</v>
      </c>
      <c r="D107" s="43">
        <f t="shared" si="26"/>
        <v>43108</v>
      </c>
      <c r="E107" s="44" t="str">
        <f t="shared" si="22"/>
        <v>Mo</v>
      </c>
      <c r="F107" s="43">
        <f>IF(ISERROR(VLOOKUP(1,B107:D$130,3,0)),"",VLOOKUP(1,B107:D$130,3,0))</f>
        <v>43108</v>
      </c>
      <c r="G107" s="43">
        <f>IF(MAX(F106:F$130)=MAX(G$100:G106),"",LARGE(F106:F$130,COUNTIF(F106:F$130,"&gt;"&amp;G106)))</f>
        <v>43108</v>
      </c>
      <c r="H107" s="39" t="str">
        <f t="shared" si="21"/>
        <v>Mo</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4"/>
      <c r="AJ107" s="34"/>
      <c r="AK107" s="34"/>
      <c r="AL107" s="32"/>
      <c r="AM107" s="32"/>
    </row>
    <row r="108" spans="2:39" x14ac:dyDescent="0.25">
      <c r="B108" s="41">
        <f>IF(C108&lt;&gt;"X",#REF!=1,1)</f>
        <v>1</v>
      </c>
      <c r="C108" s="42" t="str">
        <f t="shared" si="20"/>
        <v>X</v>
      </c>
      <c r="D108" s="43">
        <f t="shared" si="26"/>
        <v>43109</v>
      </c>
      <c r="E108" s="44" t="str">
        <f t="shared" si="22"/>
        <v>Di</v>
      </c>
      <c r="F108" s="43">
        <f>IF(ISERROR(VLOOKUP(1,B108:D$130,3,0)),"",VLOOKUP(1,B108:D$130,3,0))</f>
        <v>43109</v>
      </c>
      <c r="G108" s="43">
        <f>IF(MAX(F107:F$130)=MAX(G$100:G107),"",LARGE(F107:F$130,COUNTIF(F107:F$130,"&gt;"&amp;G107)))</f>
        <v>43109</v>
      </c>
      <c r="H108" s="39" t="str">
        <f>IF(G108&lt;&gt;"",TEXT(WEEKDAY(G108,1),"TTT"),"")</f>
        <v>Di</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4"/>
      <c r="AJ108" s="34"/>
      <c r="AK108" s="34"/>
      <c r="AL108" s="32"/>
      <c r="AM108" s="32"/>
    </row>
    <row r="109" spans="2:39" x14ac:dyDescent="0.25">
      <c r="B109" s="41">
        <f>IF(C109&lt;&gt;"X",#REF!=1,1)</f>
        <v>1</v>
      </c>
      <c r="C109" s="42" t="str">
        <f t="shared" si="20"/>
        <v>X</v>
      </c>
      <c r="D109" s="43">
        <f t="shared" si="26"/>
        <v>43110</v>
      </c>
      <c r="E109" s="44" t="str">
        <f t="shared" si="22"/>
        <v>Mi</v>
      </c>
      <c r="F109" s="43">
        <f>IF(ISERROR(VLOOKUP(1,B109:D$130,3,0)),"",VLOOKUP(1,B109:D$130,3,0))</f>
        <v>43110</v>
      </c>
      <c r="G109" s="43">
        <f>IF(MAX(F108:F$130)=MAX(G$100:G108),"",LARGE(F108:F$130,COUNTIF(F108:F$130,"&gt;"&amp;G108)))</f>
        <v>43110</v>
      </c>
      <c r="H109" s="39" t="str">
        <f t="shared" ref="H109:H130" si="27">IF(G109&lt;&gt;"",TEXT(WEEKDAY(G109,1),"TTT"),"")</f>
        <v>Mi</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4"/>
      <c r="AJ109" s="34"/>
      <c r="AK109" s="34"/>
      <c r="AL109" s="32"/>
      <c r="AM109" s="32"/>
    </row>
    <row r="110" spans="2:39" x14ac:dyDescent="0.25">
      <c r="B110" s="41">
        <f>IF(C110&lt;&gt;"X",#REF!=1,1)</f>
        <v>1</v>
      </c>
      <c r="C110" s="42" t="str">
        <f t="shared" si="20"/>
        <v>X</v>
      </c>
      <c r="D110" s="43">
        <f t="shared" si="26"/>
        <v>43111</v>
      </c>
      <c r="E110" s="44" t="str">
        <f t="shared" si="22"/>
        <v>Do</v>
      </c>
      <c r="F110" s="43">
        <f>IF(ISERROR(VLOOKUP(1,B110:D$130,3,0)),"",VLOOKUP(1,B110:D$130,3,0))</f>
        <v>43111</v>
      </c>
      <c r="G110" s="43">
        <f>IF(MAX(F109:F$130)=MAX(G$100:G109),"",LARGE(F109:F$130,COUNTIF(F109:F$130,"&gt;"&amp;G109)))</f>
        <v>43111</v>
      </c>
      <c r="H110" s="39" t="str">
        <f t="shared" si="27"/>
        <v>Do</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4"/>
      <c r="AJ110" s="34"/>
      <c r="AK110" s="34"/>
      <c r="AL110" s="32"/>
      <c r="AM110" s="32"/>
    </row>
    <row r="111" spans="2:39" x14ac:dyDescent="0.25">
      <c r="B111" s="41">
        <f>IF(C111&lt;&gt;"X",#REF!=1,1)</f>
        <v>1</v>
      </c>
      <c r="C111" s="42" t="str">
        <f t="shared" si="20"/>
        <v>X</v>
      </c>
      <c r="D111" s="43">
        <f t="shared" si="26"/>
        <v>43112</v>
      </c>
      <c r="E111" s="44" t="str">
        <f t="shared" si="22"/>
        <v>Fr</v>
      </c>
      <c r="F111" s="43">
        <f>IF(ISERROR(VLOOKUP(1,B111:D$130,3,0)),"",VLOOKUP(1,B111:D$130,3,0))</f>
        <v>43112</v>
      </c>
      <c r="G111" s="43">
        <f>IF(MAX(F110:F$130)=MAX(G$100:G110),"",LARGE(F110:F$130,COUNTIF(F110:F$130,"&gt;"&amp;G110)))</f>
        <v>43112</v>
      </c>
      <c r="H111" s="39" t="str">
        <f t="shared" si="27"/>
        <v>Fr</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4"/>
      <c r="AJ111" s="34"/>
      <c r="AK111" s="34"/>
      <c r="AL111" s="32"/>
      <c r="AM111" s="32"/>
    </row>
    <row r="112" spans="2:39" x14ac:dyDescent="0.25">
      <c r="B112" s="41">
        <f>IF(C112&lt;&gt;"X",#REF!=1,1)</f>
        <v>1</v>
      </c>
      <c r="C112" s="42" t="str">
        <f t="shared" si="20"/>
        <v>X</v>
      </c>
      <c r="D112" s="43">
        <f t="shared" si="26"/>
        <v>43113</v>
      </c>
      <c r="E112" s="44" t="str">
        <f t="shared" si="22"/>
        <v>Sa</v>
      </c>
      <c r="F112" s="43">
        <f>IF(ISERROR(VLOOKUP(1,B112:D$130,3,0)),"",VLOOKUP(1,B112:D$130,3,0))</f>
        <v>43113</v>
      </c>
      <c r="G112" s="43">
        <f>IF(MAX(F111:F$130)=MAX(G$100:G111),"",LARGE(F111:F$130,COUNTIF(F111:F$130,"&gt;"&amp;G111)))</f>
        <v>43113</v>
      </c>
      <c r="H112" s="39" t="str">
        <f t="shared" si="27"/>
        <v>Sa</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4"/>
      <c r="AJ112" s="34"/>
      <c r="AK112" s="34"/>
      <c r="AL112" s="32"/>
      <c r="AM112" s="32"/>
    </row>
    <row r="113" spans="2:41" x14ac:dyDescent="0.25">
      <c r="B113" s="41">
        <f>IF(C113&lt;&gt;"X",#REF!=1,1)</f>
        <v>1</v>
      </c>
      <c r="C113" s="42" t="str">
        <f t="shared" si="20"/>
        <v>X</v>
      </c>
      <c r="D113" s="43">
        <f t="shared" si="26"/>
        <v>43114</v>
      </c>
      <c r="E113" s="44" t="str">
        <f t="shared" si="22"/>
        <v>So</v>
      </c>
      <c r="F113" s="43">
        <f>IF(ISERROR(VLOOKUP(1,B113:D$130,3,0)),"",VLOOKUP(1,B113:D$130,3,0))</f>
        <v>43114</v>
      </c>
      <c r="G113" s="43">
        <f>IF(MAX(F112:F$130)=MAX(G$100:G112),"",LARGE(F112:F$130,COUNTIF(F112:F$130,"&gt;"&amp;G112)))</f>
        <v>43114</v>
      </c>
      <c r="H113" s="39" t="str">
        <f t="shared" si="27"/>
        <v>So</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4"/>
      <c r="AJ113" s="34"/>
      <c r="AK113" s="34"/>
      <c r="AL113" s="32"/>
      <c r="AM113" s="32"/>
    </row>
    <row r="114" spans="2:41" x14ac:dyDescent="0.25">
      <c r="B114" s="41">
        <f>IF(C114&lt;&gt;"X",#REF!=1,1)</f>
        <v>1</v>
      </c>
      <c r="C114" s="42" t="str">
        <f t="shared" si="20"/>
        <v>X</v>
      </c>
      <c r="D114" s="43">
        <f t="shared" si="26"/>
        <v>43115</v>
      </c>
      <c r="E114" s="44" t="str">
        <f t="shared" si="22"/>
        <v>Mo</v>
      </c>
      <c r="F114" s="43">
        <f>IF(ISERROR(VLOOKUP(1,B114:D$130,3,0)),"",VLOOKUP(1,B114:D$130,3,0))</f>
        <v>43115</v>
      </c>
      <c r="G114" s="43">
        <f>IF(MAX(F113:F$130)=MAX(G$100:G113),"",LARGE(F113:F$130,COUNTIF(F113:F$130,"&gt;"&amp;G113)))</f>
        <v>43115</v>
      </c>
      <c r="H114" s="39" t="str">
        <f t="shared" si="27"/>
        <v>Mo</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4"/>
      <c r="AJ114" s="34"/>
      <c r="AK114" s="34"/>
      <c r="AL114" s="32"/>
      <c r="AM114" s="32"/>
    </row>
    <row r="115" spans="2:41" x14ac:dyDescent="0.25">
      <c r="B115" s="41">
        <f>IF(C115&lt;&gt;"X",#REF!=1,1)</f>
        <v>1</v>
      </c>
      <c r="C115" s="42" t="str">
        <f t="shared" si="20"/>
        <v>X</v>
      </c>
      <c r="D115" s="43">
        <f t="shared" si="26"/>
        <v>43116</v>
      </c>
      <c r="E115" s="44" t="str">
        <f t="shared" si="22"/>
        <v>Di</v>
      </c>
      <c r="F115" s="43">
        <f>IF(ISERROR(VLOOKUP(1,B115:D$130,3,0)),"",VLOOKUP(1,B115:D$130,3,0))</f>
        <v>43116</v>
      </c>
      <c r="G115" s="43">
        <f>IF(MAX(F114:F$130)=MAX(G$100:G114),"",LARGE(F114:F$130,COUNTIF(F114:F$130,"&gt;"&amp;G114)))</f>
        <v>43116</v>
      </c>
      <c r="H115" s="39" t="str">
        <f t="shared" si="27"/>
        <v>Di</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4"/>
      <c r="AJ115" s="34"/>
      <c r="AK115" s="34"/>
      <c r="AL115" s="32"/>
      <c r="AM115" s="32"/>
    </row>
    <row r="116" spans="2:41" x14ac:dyDescent="0.25">
      <c r="B116" s="41">
        <f>IF(C116&lt;&gt;"X",#REF!=1,1)</f>
        <v>1</v>
      </c>
      <c r="C116" s="42" t="str">
        <f t="shared" si="20"/>
        <v>X</v>
      </c>
      <c r="D116" s="43">
        <f t="shared" si="26"/>
        <v>43117</v>
      </c>
      <c r="E116" s="44" t="str">
        <f t="shared" si="22"/>
        <v>Mi</v>
      </c>
      <c r="F116" s="43">
        <f>IF(ISERROR(VLOOKUP(1,B116:D$130,3,0)),"",VLOOKUP(1,B116:D$130,3,0))</f>
        <v>43117</v>
      </c>
      <c r="G116" s="43">
        <f>IF(MAX(F115:F$130)=MAX(G$100:G115),"",LARGE(F115:F$130,COUNTIF(F115:F$130,"&gt;"&amp;G115)))</f>
        <v>43117</v>
      </c>
      <c r="H116" s="39" t="str">
        <f t="shared" si="27"/>
        <v>Mi</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4"/>
      <c r="AJ116" s="34"/>
      <c r="AK116" s="34"/>
      <c r="AL116" s="32"/>
      <c r="AM116" s="32"/>
    </row>
    <row r="117" spans="2:41" x14ac:dyDescent="0.25">
      <c r="B117" s="41">
        <f>IF(C117&lt;&gt;"X",#REF!=1,1)</f>
        <v>1</v>
      </c>
      <c r="C117" s="42" t="str">
        <f t="shared" si="20"/>
        <v>X</v>
      </c>
      <c r="D117" s="43">
        <f t="shared" si="26"/>
        <v>43118</v>
      </c>
      <c r="E117" s="44" t="str">
        <f t="shared" si="22"/>
        <v>Do</v>
      </c>
      <c r="F117" s="43">
        <f>IF(ISERROR(VLOOKUP(1,B117:D$130,3,0)),"",VLOOKUP(1,B117:D$130,3,0))</f>
        <v>43118</v>
      </c>
      <c r="G117" s="43">
        <f>IF(MAX(F116:F$130)=MAX(G$100:G116),"",LARGE(F116:F$130,COUNTIF(F116:F$130,"&gt;"&amp;G116)))</f>
        <v>43118</v>
      </c>
      <c r="H117" s="39" t="str">
        <f t="shared" si="27"/>
        <v>Do</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4"/>
      <c r="AJ117" s="34"/>
      <c r="AK117" s="34"/>
      <c r="AL117" s="32"/>
      <c r="AM117" s="32"/>
    </row>
    <row r="118" spans="2:41" x14ac:dyDescent="0.25">
      <c r="B118" s="41">
        <f>IF(C118&lt;&gt;"X",#REF!=1,1)</f>
        <v>1</v>
      </c>
      <c r="C118" s="42" t="str">
        <f t="shared" si="20"/>
        <v>X</v>
      </c>
      <c r="D118" s="43">
        <f t="shared" si="26"/>
        <v>43119</v>
      </c>
      <c r="E118" s="44" t="str">
        <f t="shared" si="22"/>
        <v>Fr</v>
      </c>
      <c r="F118" s="43">
        <f>IF(ISERROR(VLOOKUP(1,B118:D$130,3,0)),"",VLOOKUP(1,B118:D$130,3,0))</f>
        <v>43119</v>
      </c>
      <c r="G118" s="43">
        <f>IF(MAX(F117:F$130)=MAX(G$100:G117),"",LARGE(F117:F$130,COUNTIF(F117:F$130,"&gt;"&amp;G117)))</f>
        <v>43119</v>
      </c>
      <c r="H118" s="39" t="str">
        <f t="shared" si="27"/>
        <v>Fr</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4"/>
      <c r="AJ118" s="34"/>
      <c r="AK118" s="34"/>
      <c r="AL118" s="31"/>
      <c r="AM118" s="31"/>
    </row>
    <row r="119" spans="2:41" x14ac:dyDescent="0.25">
      <c r="B119" s="41">
        <f>IF(C119&lt;&gt;"X",#REF!=1,1)</f>
        <v>1</v>
      </c>
      <c r="C119" s="42" t="str">
        <f t="shared" si="20"/>
        <v>X</v>
      </c>
      <c r="D119" s="43">
        <f t="shared" si="26"/>
        <v>43120</v>
      </c>
      <c r="E119" s="44" t="str">
        <f t="shared" si="22"/>
        <v>Sa</v>
      </c>
      <c r="F119" s="43">
        <f>IF(ISERROR(VLOOKUP(1,B119:D$130,3,0)),"",VLOOKUP(1,B119:D$130,3,0))</f>
        <v>43120</v>
      </c>
      <c r="G119" s="43">
        <f>IF(MAX(F118:F$130)=MAX(G$100:G118),"",LARGE(F118:F$130,COUNTIF(F118:F$130,"&gt;"&amp;G118)))</f>
        <v>43120</v>
      </c>
      <c r="H119" s="39" t="str">
        <f t="shared" si="27"/>
        <v>Sa</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4"/>
      <c r="AJ119" s="34"/>
      <c r="AK119" s="34"/>
      <c r="AL119" s="31"/>
      <c r="AM119" s="31"/>
    </row>
    <row r="120" spans="2:41" x14ac:dyDescent="0.25">
      <c r="B120" s="41">
        <f>IF(C120&lt;&gt;"X",#REF!=1,1)</f>
        <v>1</v>
      </c>
      <c r="C120" s="42" t="str">
        <f t="shared" si="20"/>
        <v>X</v>
      </c>
      <c r="D120" s="43">
        <f t="shared" si="26"/>
        <v>43121</v>
      </c>
      <c r="E120" s="44" t="str">
        <f t="shared" si="22"/>
        <v>So</v>
      </c>
      <c r="F120" s="43">
        <f>IF(ISERROR(VLOOKUP(1,B120:D$130,3,0)),"",VLOOKUP(1,B120:D$130,3,0))</f>
        <v>43121</v>
      </c>
      <c r="G120" s="43">
        <f>IF(MAX(F119:F$130)=MAX(G$100:G119),"",LARGE(F119:F$130,COUNTIF(F119:F$130,"&gt;"&amp;G119)))</f>
        <v>43121</v>
      </c>
      <c r="H120" s="39" t="str">
        <f t="shared" si="27"/>
        <v>So</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4"/>
      <c r="AJ120" s="34"/>
      <c r="AK120" s="34"/>
      <c r="AL120" s="31"/>
      <c r="AM120" s="31"/>
    </row>
    <row r="121" spans="2:41" x14ac:dyDescent="0.25">
      <c r="B121" s="41">
        <f>IF(C121&lt;&gt;"X",#REF!=1,1)</f>
        <v>1</v>
      </c>
      <c r="C121" s="42" t="str">
        <f t="shared" si="20"/>
        <v>X</v>
      </c>
      <c r="D121" s="43">
        <f t="shared" si="26"/>
        <v>43122</v>
      </c>
      <c r="E121" s="44" t="str">
        <f t="shared" si="22"/>
        <v>Mo</v>
      </c>
      <c r="F121" s="43">
        <f>IF(ISERROR(VLOOKUP(1,B121:D$130,3,0)),"",VLOOKUP(1,B121:D$130,3,0))</f>
        <v>43122</v>
      </c>
      <c r="G121" s="43">
        <f>IF(MAX(F120:F$130)=MAX(G$100:G120),"",LARGE(F120:F$130,COUNTIF(F120:F$130,"&gt;"&amp;G120)))</f>
        <v>43122</v>
      </c>
      <c r="H121" s="39" t="str">
        <f t="shared" si="27"/>
        <v>Mo</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4"/>
      <c r="AJ121" s="34"/>
      <c r="AK121" s="34"/>
      <c r="AL121" s="32"/>
      <c r="AM121" s="32"/>
    </row>
    <row r="122" spans="2:41" x14ac:dyDescent="0.25">
      <c r="B122" s="41">
        <f>IF(C122&lt;&gt;"X",#REF!=1,1)</f>
        <v>1</v>
      </c>
      <c r="C122" s="42" t="str">
        <f t="shared" si="20"/>
        <v>X</v>
      </c>
      <c r="D122" s="43">
        <f t="shared" si="26"/>
        <v>43123</v>
      </c>
      <c r="E122" s="44" t="str">
        <f t="shared" si="22"/>
        <v>Di</v>
      </c>
      <c r="F122" s="43">
        <f>IF(ISERROR(VLOOKUP(1,B122:D$130,3,0)),"",VLOOKUP(1,B122:D$130,3,0))</f>
        <v>43123</v>
      </c>
      <c r="G122" s="43">
        <f>IF(MAX(F121:F$130)=MAX(G$100:G121),"",LARGE(F121:F$130,COUNTIF(F121:F$130,"&gt;"&amp;G121)))</f>
        <v>43123</v>
      </c>
      <c r="H122" s="39" t="str">
        <f t="shared" si="27"/>
        <v>Di</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4"/>
      <c r="AJ122" s="34"/>
      <c r="AK122" s="34"/>
      <c r="AL122" s="32"/>
      <c r="AM122" s="32"/>
    </row>
    <row r="123" spans="2:41" x14ac:dyDescent="0.25">
      <c r="B123" s="41">
        <f>IF(C123&lt;&gt;"X",#REF!=1,1)</f>
        <v>1</v>
      </c>
      <c r="C123" s="42" t="str">
        <f t="shared" si="20"/>
        <v>X</v>
      </c>
      <c r="D123" s="43">
        <f t="shared" si="26"/>
        <v>43124</v>
      </c>
      <c r="E123" s="44" t="str">
        <f t="shared" si="22"/>
        <v>Mi</v>
      </c>
      <c r="F123" s="43">
        <f>IF(ISERROR(VLOOKUP(1,B123:D$130,3,0)),"",VLOOKUP(1,B123:D$130,3,0))</f>
        <v>43124</v>
      </c>
      <c r="G123" s="43">
        <f>IF(MAX(F122:F$130)=MAX(G$100:G122),"",LARGE(F122:F$130,COUNTIF(F122:F$130,"&gt;"&amp;G122)))</f>
        <v>43124</v>
      </c>
      <c r="H123" s="39" t="str">
        <f t="shared" si="27"/>
        <v>Mi</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4"/>
      <c r="AJ123" s="34"/>
      <c r="AK123" s="34"/>
      <c r="AL123" s="32"/>
      <c r="AM123" s="32"/>
    </row>
    <row r="124" spans="2:41" x14ac:dyDescent="0.25">
      <c r="B124" s="41">
        <f>IF(C124&lt;&gt;"X",#REF!=1,1)</f>
        <v>1</v>
      </c>
      <c r="C124" s="42" t="str">
        <f t="shared" si="20"/>
        <v>X</v>
      </c>
      <c r="D124" s="43">
        <f t="shared" si="26"/>
        <v>43125</v>
      </c>
      <c r="E124" s="44" t="str">
        <f t="shared" si="22"/>
        <v>Do</v>
      </c>
      <c r="F124" s="43">
        <f>IF(ISERROR(VLOOKUP(1,B124:D$130,3,0)),"",VLOOKUP(1,B124:D$130,3,0))</f>
        <v>43125</v>
      </c>
      <c r="G124" s="43">
        <f>IF(MAX(F123:F$130)=MAX(G$100:G123),"",LARGE(F123:F$130,COUNTIF(F123:F$130,"&gt;"&amp;G123)))</f>
        <v>43125</v>
      </c>
      <c r="H124" s="39" t="str">
        <f t="shared" si="27"/>
        <v>Do</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4"/>
      <c r="AJ124" s="34"/>
      <c r="AK124" s="34"/>
      <c r="AL124" s="32"/>
      <c r="AM124" s="32"/>
    </row>
    <row r="125" spans="2:41" x14ac:dyDescent="0.25">
      <c r="B125" s="41">
        <f>IF(C125&lt;&gt;"X",#REF!=1,1)</f>
        <v>1</v>
      </c>
      <c r="C125" s="42" t="str">
        <f t="shared" si="20"/>
        <v>X</v>
      </c>
      <c r="D125" s="43">
        <f t="shared" si="26"/>
        <v>43126</v>
      </c>
      <c r="E125" s="44" t="str">
        <f t="shared" si="22"/>
        <v>Fr</v>
      </c>
      <c r="F125" s="43">
        <f>IF(ISERROR(VLOOKUP(1,B125:D$130,3,0)),"",VLOOKUP(1,B125:D$130,3,0))</f>
        <v>43126</v>
      </c>
      <c r="G125" s="43">
        <f>IF(F125&lt;&gt;"",IF(MAX(F124:F$130)=MAX(G$100:G124),"",LARGE(F124:F$130,COUNTIF(F124:F$130,"&gt;"&amp;G124))),"")</f>
        <v>43126</v>
      </c>
      <c r="H125" s="39" t="str">
        <f t="shared" si="27"/>
        <v>Fr</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4"/>
      <c r="AJ125" s="34"/>
      <c r="AK125" s="34"/>
      <c r="AL125" s="32"/>
      <c r="AM125" s="32"/>
    </row>
    <row r="126" spans="2:41" x14ac:dyDescent="0.25">
      <c r="B126" s="41">
        <f>IF(C126&lt;&gt;"X",#REF!=1,1)</f>
        <v>1</v>
      </c>
      <c r="C126" s="42" t="str">
        <f t="shared" si="20"/>
        <v>X</v>
      </c>
      <c r="D126" s="43">
        <f t="shared" si="26"/>
        <v>43127</v>
      </c>
      <c r="E126" s="44" t="str">
        <f t="shared" si="22"/>
        <v>Sa</v>
      </c>
      <c r="F126" s="43">
        <f>IF(ISERROR(VLOOKUP(1,B126:D$130,3,0)),"",VLOOKUP(1,B126:D$130,3,0))</f>
        <v>43127</v>
      </c>
      <c r="G126" s="43">
        <f>IF(F126&lt;&gt;"",IF(MAX(F125:F$130)=MAX(G$100:G125),"",LARGE(F125:F$130,COUNTIF(F125:F$130,"&gt;"&amp;G125))),"")</f>
        <v>43127</v>
      </c>
      <c r="H126" s="39" t="str">
        <f t="shared" si="27"/>
        <v>Sa</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4"/>
      <c r="AJ126" s="34"/>
      <c r="AK126" s="34"/>
      <c r="AL126" s="32"/>
      <c r="AM126" s="32"/>
    </row>
    <row r="127" spans="2:41" x14ac:dyDescent="0.25">
      <c r="B127" s="41">
        <f>IF(C127&lt;&gt;"X",#REF!=1,1)</f>
        <v>1</v>
      </c>
      <c r="C127" s="42" t="str">
        <f t="shared" si="20"/>
        <v>X</v>
      </c>
      <c r="D127" s="43">
        <f t="shared" si="26"/>
        <v>43128</v>
      </c>
      <c r="E127" s="44" t="str">
        <f t="shared" si="22"/>
        <v>So</v>
      </c>
      <c r="F127" s="43">
        <f>IF(ISERROR(VLOOKUP(1,B127:D$130,3,0)),"",VLOOKUP(1,B127:D$130,3,0))</f>
        <v>43128</v>
      </c>
      <c r="G127" s="43">
        <f>IF(F127&lt;&gt;"",IF(MAX(F126:F$130)=MAX(G$100:G126),"",LARGE(F126:F$130,COUNTIF(F126:F$130,"&gt;"&amp;G126))),"")</f>
        <v>43128</v>
      </c>
      <c r="H127" s="39" t="str">
        <f t="shared" si="27"/>
        <v>So</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4"/>
      <c r="AJ127" s="34"/>
      <c r="AK127" s="34"/>
      <c r="AL127" s="32"/>
      <c r="AM127" s="32"/>
    </row>
    <row r="128" spans="2:41" x14ac:dyDescent="0.25">
      <c r="B128" s="41">
        <f>IF(C128&lt;&gt;"X",#REF!=1,1)</f>
        <v>1</v>
      </c>
      <c r="C128" s="42" t="str">
        <f t="shared" si="20"/>
        <v>X</v>
      </c>
      <c r="D128" s="43">
        <f t="shared" si="26"/>
        <v>43129</v>
      </c>
      <c r="E128" s="44" t="str">
        <f t="shared" si="22"/>
        <v>Mo</v>
      </c>
      <c r="F128" s="43">
        <f>IF(ISERROR(VLOOKUP(1,B128:D$130,3,0)),"",VLOOKUP(1,B128:D$130,3,0))</f>
        <v>43129</v>
      </c>
      <c r="G128" s="43">
        <f>IF(F128&lt;&gt;"",IF(MAX(F127:F$130)=MAX(G$100:G127),"",LARGE(F127:F$130,COUNTIF(F127:F$130,"&gt;"&amp;G127))),"")</f>
        <v>43129</v>
      </c>
      <c r="H128" s="39" t="str">
        <f t="shared" si="27"/>
        <v>Mo</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4"/>
      <c r="AJ128" s="34"/>
      <c r="AK128" s="34"/>
      <c r="AL128" s="31"/>
      <c r="AM128" s="31"/>
      <c r="AN128" s="1"/>
      <c r="AO128" s="1"/>
    </row>
    <row r="129" spans="2:41" x14ac:dyDescent="0.25">
      <c r="B129" s="41">
        <f>IF(C129&lt;&gt;"X",#REF!=1,1)</f>
        <v>1</v>
      </c>
      <c r="C129" s="42" t="str">
        <f t="shared" si="20"/>
        <v>X</v>
      </c>
      <c r="D129" s="43">
        <f t="shared" si="26"/>
        <v>43130</v>
      </c>
      <c r="E129" s="44" t="str">
        <f t="shared" si="22"/>
        <v>Di</v>
      </c>
      <c r="F129" s="43">
        <f>IF(ISERROR(VLOOKUP(1,B129:D$130,3,0)),"",VLOOKUP(1,B129:D$130,3,0))</f>
        <v>43130</v>
      </c>
      <c r="G129" s="43">
        <f>IF(F129&lt;&gt;"",IF(MAX(F128:F$130)=MAX(G$100:G128),"",LARGE(F128:F$130,COUNTIF(F128:F$130,"&gt;"&amp;G128))),"")</f>
        <v>43130</v>
      </c>
      <c r="H129" s="39" t="str">
        <f t="shared" si="27"/>
        <v>Di</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4"/>
      <c r="AJ129" s="34"/>
      <c r="AK129" s="34"/>
      <c r="AL129" s="32"/>
      <c r="AM129" s="32"/>
    </row>
    <row r="130" spans="2:41" x14ac:dyDescent="0.25">
      <c r="B130" s="46">
        <f>IF(C130&lt;&gt;"X",#REF!=1,1)</f>
        <v>1</v>
      </c>
      <c r="C130" s="47" t="str">
        <f t="shared" si="20"/>
        <v>X</v>
      </c>
      <c r="D130" s="48">
        <f t="shared" si="26"/>
        <v>43131</v>
      </c>
      <c r="E130" s="49" t="str">
        <f t="shared" si="22"/>
        <v>Mi</v>
      </c>
      <c r="F130" s="48">
        <f>IF(ISERROR(VLOOKUP(1,B130:D$130,3,0)),"",VLOOKUP(1,B130:D$130,3,0))</f>
        <v>43131</v>
      </c>
      <c r="G130" s="43">
        <f>IF(F130&lt;&gt;"",IF(MAX(F129:F$130)=MAX(G$100:G129),"",LARGE(F129:F$130,COUNTIF(F129:F$130,"&gt;"&amp;G129))),"")</f>
        <v>43131</v>
      </c>
      <c r="H130" s="39" t="str">
        <f t="shared" si="27"/>
        <v>Mi</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4"/>
      <c r="AJ130" s="34"/>
      <c r="AK130" s="34"/>
      <c r="AL130" s="32"/>
      <c r="AM130" s="32"/>
    </row>
    <row r="131" spans="2:4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4"/>
      <c r="AJ131" s="34"/>
      <c r="AK131" s="34"/>
      <c r="AL131" s="32"/>
      <c r="AM131" s="32"/>
    </row>
    <row r="132" spans="2:4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50"/>
      <c r="AD132" s="50"/>
      <c r="AE132" s="50"/>
      <c r="AF132" s="50"/>
      <c r="AG132" s="32"/>
      <c r="AH132" s="32"/>
      <c r="AI132" s="34"/>
      <c r="AJ132" s="34"/>
      <c r="AK132" s="34"/>
      <c r="AL132" s="32"/>
      <c r="AM132" s="31"/>
      <c r="AN132" s="1"/>
      <c r="AO132" s="1"/>
    </row>
    <row r="133" spans="2:4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51"/>
      <c r="AD133" s="51"/>
      <c r="AE133" s="51"/>
      <c r="AF133" s="51"/>
      <c r="AG133" s="32"/>
      <c r="AH133" s="32"/>
      <c r="AI133" s="34"/>
      <c r="AJ133" s="34"/>
      <c r="AK133" s="34"/>
      <c r="AL133" s="32"/>
      <c r="AM133" s="32"/>
    </row>
    <row r="134" spans="2:4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4"/>
      <c r="AJ134" s="34"/>
      <c r="AK134" s="34"/>
      <c r="AL134" s="32"/>
      <c r="AM134" s="32"/>
    </row>
    <row r="135" spans="2:41" x14ac:dyDescent="0.25">
      <c r="AM135" s="1"/>
      <c r="AN135" s="1"/>
      <c r="AO135" s="1"/>
    </row>
  </sheetData>
  <mergeCells count="7">
    <mergeCell ref="AI5:AI7"/>
    <mergeCell ref="AK5:AK7"/>
    <mergeCell ref="AJ5:AJ7"/>
    <mergeCell ref="AL5:AL7"/>
    <mergeCell ref="AN2:AP2"/>
    <mergeCell ref="B2:AL3"/>
    <mergeCell ref="AJ4:AL4"/>
  </mergeCells>
  <conditionalFormatting sqref="D7:AH7">
    <cfRule type="expression" dxfId="35" priority="2">
      <formula>AND(D$3="So")</formula>
    </cfRule>
    <cfRule type="expression" dxfId="34" priority="3">
      <formula>AND(D$3="Sa")</formula>
    </cfRule>
  </conditionalFormatting>
  <conditionalFormatting sqref="D4:AH4 D6:AH7">
    <cfRule type="expression" dxfId="33" priority="1">
      <formula>AND(D$4="x")</formula>
    </cfRule>
  </conditionalFormatting>
  <pageMargins left="0.7" right="0.7" top="0.78740157499999996" bottom="0.78740157499999996" header="0.3" footer="0.3"/>
  <pageSetup paperSize="9" scale="52" orientation="landscape"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Stammdaten!$B$5:$B$16</xm:f>
          </x14:formula1>
          <xm:sqref>AO5:AP5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79F58-0D57-4AA3-B22E-31DF6137957E}">
  <sheetPr>
    <tabColor theme="4"/>
    <pageSetUpPr fitToPage="1"/>
  </sheetPr>
  <dimension ref="A1:BV135"/>
  <sheetViews>
    <sheetView showGridLines="0" zoomScale="85" zoomScaleNormal="85" workbookViewId="0">
      <pane ySplit="7" topLeftCell="A8" activePane="bottomLeft" state="frozen"/>
      <selection pane="bottomLeft" activeCell="B8" sqref="B8"/>
    </sheetView>
  </sheetViews>
  <sheetFormatPr baseColWidth="10" defaultRowHeight="15" x14ac:dyDescent="0.25"/>
  <cols>
    <col min="1" max="1" width="3.85546875" bestFit="1" customWidth="1"/>
    <col min="2" max="2" width="16.7109375" customWidth="1"/>
    <col min="3" max="3" width="19.7109375" bestFit="1" customWidth="1"/>
    <col min="4" max="34" width="5.85546875" customWidth="1"/>
    <col min="35" max="37" width="4.7109375" style="3" customWidth="1"/>
    <col min="38" max="38" width="9.5703125" customWidth="1"/>
    <col min="39" max="39" width="4" customWidth="1"/>
    <col min="40" max="40" width="10.42578125" customWidth="1"/>
    <col min="41" max="41" width="12.42578125" customWidth="1"/>
    <col min="42" max="42" width="11" customWidth="1"/>
    <col min="50" max="72" width="2.7109375" customWidth="1"/>
  </cols>
  <sheetData>
    <row r="1" spans="1:42" ht="15" customHeight="1" thickBot="1" x14ac:dyDescent="0.3"/>
    <row r="2" spans="1:42" ht="21" customHeight="1" x14ac:dyDescent="0.25">
      <c r="A2" s="6"/>
      <c r="B2" s="136" t="str">
        <f>"Teilnahmeliste Training   -   " &amp; AO5 &amp; " " &amp; AO6</f>
        <v>Teilnahmeliste Training   -   Oktober 2018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8"/>
      <c r="AN2" s="135" t="s">
        <v>30</v>
      </c>
      <c r="AO2" s="135"/>
      <c r="AP2" s="135"/>
    </row>
    <row r="3" spans="1:42" ht="15" customHeight="1" x14ac:dyDescent="0.25">
      <c r="A3" s="6"/>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1"/>
      <c r="AN3" s="10"/>
      <c r="AO3" s="11"/>
      <c r="AP3" s="11"/>
    </row>
    <row r="4" spans="1:42" ht="18" customHeight="1" x14ac:dyDescent="0.25">
      <c r="A4" s="6"/>
      <c r="B4" s="59"/>
      <c r="C4" s="58" t="s">
        <v>31</v>
      </c>
      <c r="D4" s="56" t="s">
        <v>25</v>
      </c>
      <c r="E4" s="56" t="s">
        <v>25</v>
      </c>
      <c r="F4" s="56" t="s">
        <v>25</v>
      </c>
      <c r="G4" s="56" t="s">
        <v>25</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2">
        <f>COUNTA(D4:AH4)</f>
        <v>4</v>
      </c>
      <c r="AJ4" s="142" t="s">
        <v>47</v>
      </c>
      <c r="AK4" s="143"/>
      <c r="AL4" s="144"/>
      <c r="AN4" s="10"/>
      <c r="AO4" s="11"/>
      <c r="AP4" s="11"/>
    </row>
    <row r="5" spans="1:42" ht="15.75" customHeight="1" x14ac:dyDescent="0.25">
      <c r="A5" s="6"/>
      <c r="B5" s="59"/>
      <c r="C5" s="30"/>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129" t="s">
        <v>51</v>
      </c>
      <c r="AJ5" s="129" t="s">
        <v>52</v>
      </c>
      <c r="AK5" s="129" t="s">
        <v>53</v>
      </c>
      <c r="AL5" s="132" t="s">
        <v>32</v>
      </c>
      <c r="AN5" s="17" t="s">
        <v>2</v>
      </c>
      <c r="AO5" s="4" t="s">
        <v>1</v>
      </c>
      <c r="AP5" s="12"/>
    </row>
    <row r="6" spans="1:42" ht="35.25" customHeight="1" x14ac:dyDescent="0.25">
      <c r="A6" s="6"/>
      <c r="B6" s="60"/>
      <c r="C6" s="22"/>
      <c r="D6" s="54" t="str">
        <f t="shared" ref="D6:AH6" si="0">IF(D7&lt;&gt;"",TEXT(WEEKDAY(D7,1),"TTT"),"")</f>
        <v>Mo</v>
      </c>
      <c r="E6" s="54" t="str">
        <f t="shared" si="0"/>
        <v>Di</v>
      </c>
      <c r="F6" s="54" t="str">
        <f t="shared" si="0"/>
        <v>Mi</v>
      </c>
      <c r="G6" s="54" t="str">
        <f t="shared" si="0"/>
        <v>Do</v>
      </c>
      <c r="H6" s="54" t="str">
        <f t="shared" si="0"/>
        <v>Fr</v>
      </c>
      <c r="I6" s="54" t="str">
        <f t="shared" si="0"/>
        <v>Sa</v>
      </c>
      <c r="J6" s="54" t="str">
        <f t="shared" si="0"/>
        <v>So</v>
      </c>
      <c r="K6" s="54" t="str">
        <f t="shared" si="0"/>
        <v>Mo</v>
      </c>
      <c r="L6" s="54" t="str">
        <f t="shared" si="0"/>
        <v>Di</v>
      </c>
      <c r="M6" s="54" t="str">
        <f t="shared" si="0"/>
        <v>Mi</v>
      </c>
      <c r="N6" s="54" t="str">
        <f t="shared" si="0"/>
        <v>Do</v>
      </c>
      <c r="O6" s="54" t="str">
        <f t="shared" si="0"/>
        <v>Fr</v>
      </c>
      <c r="P6" s="54" t="str">
        <f t="shared" si="0"/>
        <v>Sa</v>
      </c>
      <c r="Q6" s="54" t="str">
        <f t="shared" si="0"/>
        <v>So</v>
      </c>
      <c r="R6" s="54" t="str">
        <f t="shared" si="0"/>
        <v>Mo</v>
      </c>
      <c r="S6" s="54" t="str">
        <f t="shared" si="0"/>
        <v>Di</v>
      </c>
      <c r="T6" s="54" t="str">
        <f t="shared" si="0"/>
        <v>Mi</v>
      </c>
      <c r="U6" s="54" t="str">
        <f t="shared" si="0"/>
        <v>Do</v>
      </c>
      <c r="V6" s="54" t="str">
        <f t="shared" si="0"/>
        <v>Fr</v>
      </c>
      <c r="W6" s="54" t="str">
        <f t="shared" si="0"/>
        <v>Sa</v>
      </c>
      <c r="X6" s="54" t="str">
        <f t="shared" si="0"/>
        <v>So</v>
      </c>
      <c r="Y6" s="54" t="str">
        <f t="shared" si="0"/>
        <v>Mo</v>
      </c>
      <c r="Z6" s="54" t="str">
        <f t="shared" si="0"/>
        <v>Di</v>
      </c>
      <c r="AA6" s="54" t="str">
        <f t="shared" si="0"/>
        <v>Mi</v>
      </c>
      <c r="AB6" s="54" t="str">
        <f t="shared" si="0"/>
        <v>Do</v>
      </c>
      <c r="AC6" s="54" t="str">
        <f t="shared" si="0"/>
        <v>Fr</v>
      </c>
      <c r="AD6" s="54" t="str">
        <f t="shared" si="0"/>
        <v>Sa</v>
      </c>
      <c r="AE6" s="54" t="str">
        <f t="shared" si="0"/>
        <v>So</v>
      </c>
      <c r="AF6" s="54" t="str">
        <f t="shared" si="0"/>
        <v>Mo</v>
      </c>
      <c r="AG6" s="54" t="str">
        <f t="shared" si="0"/>
        <v>Di</v>
      </c>
      <c r="AH6" s="54" t="str">
        <f t="shared" si="0"/>
        <v>Mi</v>
      </c>
      <c r="AI6" s="130"/>
      <c r="AJ6" s="130"/>
      <c r="AK6" s="130"/>
      <c r="AL6" s="133"/>
      <c r="AN6" s="17" t="s">
        <v>3</v>
      </c>
      <c r="AO6" s="5">
        <v>2018</v>
      </c>
      <c r="AP6" s="13"/>
    </row>
    <row r="7" spans="1:42" ht="50.25" customHeight="1" x14ac:dyDescent="0.25">
      <c r="A7" s="6"/>
      <c r="B7" s="61" t="s">
        <v>21</v>
      </c>
      <c r="C7" s="57" t="s">
        <v>22</v>
      </c>
      <c r="D7" s="55">
        <f>Oktober!I100</f>
        <v>43374</v>
      </c>
      <c r="E7" s="55">
        <f>Oktober!J100</f>
        <v>43375</v>
      </c>
      <c r="F7" s="55">
        <f>Oktober!K100</f>
        <v>43376</v>
      </c>
      <c r="G7" s="55">
        <f>Oktober!L100</f>
        <v>43377</v>
      </c>
      <c r="H7" s="55">
        <f>Oktober!M100</f>
        <v>43378</v>
      </c>
      <c r="I7" s="55">
        <f>Oktober!N100</f>
        <v>43379</v>
      </c>
      <c r="J7" s="55">
        <f>Oktober!O100</f>
        <v>43380</v>
      </c>
      <c r="K7" s="55">
        <f>Oktober!P100</f>
        <v>43381</v>
      </c>
      <c r="L7" s="55">
        <f>Oktober!Q100</f>
        <v>43382</v>
      </c>
      <c r="M7" s="55">
        <f>Oktober!R100</f>
        <v>43383</v>
      </c>
      <c r="N7" s="55">
        <f>Oktober!S100</f>
        <v>43384</v>
      </c>
      <c r="O7" s="55">
        <f>Oktober!T100</f>
        <v>43385</v>
      </c>
      <c r="P7" s="55">
        <f>Oktober!U100</f>
        <v>43386</v>
      </c>
      <c r="Q7" s="55">
        <f>Oktober!V100</f>
        <v>43387</v>
      </c>
      <c r="R7" s="55">
        <f>Oktober!W100</f>
        <v>43388</v>
      </c>
      <c r="S7" s="55">
        <f>Oktober!X100</f>
        <v>43389</v>
      </c>
      <c r="T7" s="55">
        <f>Oktober!Y100</f>
        <v>43390</v>
      </c>
      <c r="U7" s="55">
        <f>Oktober!Z100</f>
        <v>43391</v>
      </c>
      <c r="V7" s="55">
        <f>Oktober!AA100</f>
        <v>43392</v>
      </c>
      <c r="W7" s="55">
        <f>Oktober!AB100</f>
        <v>43393</v>
      </c>
      <c r="X7" s="55">
        <f>Oktober!AC100</f>
        <v>43394</v>
      </c>
      <c r="Y7" s="55">
        <f>Oktober!AD100</f>
        <v>43395</v>
      </c>
      <c r="Z7" s="55">
        <f>Oktober!AE100</f>
        <v>43396</v>
      </c>
      <c r="AA7" s="55">
        <f>Oktober!AF100</f>
        <v>43397</v>
      </c>
      <c r="AB7" s="55">
        <f>Oktober!AG100</f>
        <v>43398</v>
      </c>
      <c r="AC7" s="55">
        <f>Oktober!AH100</f>
        <v>43399</v>
      </c>
      <c r="AD7" s="55">
        <f>Oktober!AI100</f>
        <v>43400</v>
      </c>
      <c r="AE7" s="55">
        <f>Oktober!AJ100</f>
        <v>43401</v>
      </c>
      <c r="AF7" s="55">
        <f>Oktober!AK100</f>
        <v>43402</v>
      </c>
      <c r="AG7" s="55">
        <f>Oktober!AL100</f>
        <v>43403</v>
      </c>
      <c r="AH7" s="55">
        <f>Oktober!AM100</f>
        <v>43404</v>
      </c>
      <c r="AI7" s="131"/>
      <c r="AJ7" s="131"/>
      <c r="AK7" s="131"/>
      <c r="AL7" s="134"/>
      <c r="AN7" s="10"/>
      <c r="AO7" s="14"/>
      <c r="AP7" s="14"/>
    </row>
    <row r="8" spans="1:42" ht="21.95" customHeight="1" x14ac:dyDescent="0.25">
      <c r="A8" s="20">
        <v>1</v>
      </c>
      <c r="B8" s="67" t="str">
        <f>Stammdaten!E5</f>
        <v>Muster</v>
      </c>
      <c r="C8" s="68" t="str">
        <f>Stammdaten!F5</f>
        <v>Max</v>
      </c>
      <c r="D8" s="69" t="s">
        <v>25</v>
      </c>
      <c r="E8" s="69" t="s">
        <v>25</v>
      </c>
      <c r="F8" s="69" t="s">
        <v>25</v>
      </c>
      <c r="G8" s="69" t="s">
        <v>25</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ref="AI8:AI87" si="1">COUNTIF(D8:AH8,"X")</f>
        <v>4</v>
      </c>
      <c r="AJ8" s="71">
        <f t="shared" ref="AJ8:AJ87" si="2">COUNTIF(D8:AH8,"E")</f>
        <v>0</v>
      </c>
      <c r="AK8" s="72">
        <f t="shared" ref="AK8:AK87" si="3">COUNTIF(D8:AH8,"U")</f>
        <v>0</v>
      </c>
      <c r="AL8" s="73">
        <f>$AI8/$AI$4</f>
        <v>1</v>
      </c>
      <c r="AN8" s="10"/>
      <c r="AO8" s="15">
        <f>DATE(AO6,MONTH("1."&amp;AO5),1)</f>
        <v>43374</v>
      </c>
      <c r="AP8" s="15"/>
    </row>
    <row r="9" spans="1:42" ht="21.95" customHeight="1" x14ac:dyDescent="0.25">
      <c r="A9" s="20">
        <v>2</v>
      </c>
      <c r="B9" s="67" t="str">
        <f>Stammdaten!E6</f>
        <v>Mustermann</v>
      </c>
      <c r="C9" s="68" t="str">
        <f>Stammdaten!F6</f>
        <v>Hans</v>
      </c>
      <c r="D9" s="76" t="s">
        <v>25</v>
      </c>
      <c r="E9" s="76" t="s">
        <v>25</v>
      </c>
      <c r="F9" s="76" t="s">
        <v>25</v>
      </c>
      <c r="G9" s="76" t="s">
        <v>45</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f t="shared" si="1"/>
        <v>3</v>
      </c>
      <c r="AJ9" s="72">
        <f t="shared" si="2"/>
        <v>1</v>
      </c>
      <c r="AK9" s="72">
        <f t="shared" si="3"/>
        <v>0</v>
      </c>
      <c r="AL9" s="78">
        <f t="shared" ref="AL9:AL87" si="4">$AI9/$AI$4</f>
        <v>0.75</v>
      </c>
      <c r="AN9" s="16"/>
      <c r="AO9" s="10"/>
      <c r="AP9" s="10"/>
    </row>
    <row r="10" spans="1:42" ht="21.95" customHeight="1" x14ac:dyDescent="0.25">
      <c r="A10" s="20">
        <v>3</v>
      </c>
      <c r="B10" s="67" t="str">
        <f>Stammdaten!E7</f>
        <v>Musterfrau</v>
      </c>
      <c r="C10" s="68" t="str">
        <f>Stammdaten!F7</f>
        <v>Gerda</v>
      </c>
      <c r="D10" s="69" t="s">
        <v>45</v>
      </c>
      <c r="E10" s="69" t="s">
        <v>25</v>
      </c>
      <c r="F10" s="69" t="s">
        <v>25</v>
      </c>
      <c r="G10" s="69" t="s">
        <v>25</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7">
        <f t="shared" si="1"/>
        <v>3</v>
      </c>
      <c r="AJ10" s="72">
        <f t="shared" si="2"/>
        <v>1</v>
      </c>
      <c r="AK10" s="72">
        <f t="shared" si="3"/>
        <v>0</v>
      </c>
      <c r="AL10" s="78">
        <f t="shared" si="4"/>
        <v>0.75</v>
      </c>
      <c r="AN10" s="16"/>
      <c r="AO10" s="10"/>
      <c r="AP10" s="10"/>
    </row>
    <row r="11" spans="1:42" ht="21.95" customHeight="1" x14ac:dyDescent="0.25">
      <c r="A11" s="20">
        <v>4</v>
      </c>
      <c r="B11" s="67" t="str">
        <f>Stammdaten!E8</f>
        <v>Tester</v>
      </c>
      <c r="C11" s="68" t="str">
        <f>Stammdaten!F8</f>
        <v>Franz</v>
      </c>
      <c r="D11" s="76" t="s">
        <v>46</v>
      </c>
      <c r="E11" s="76" t="s">
        <v>25</v>
      </c>
      <c r="F11" s="76" t="s">
        <v>25</v>
      </c>
      <c r="G11" s="76" t="s">
        <v>45</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f t="shared" si="1"/>
        <v>2</v>
      </c>
      <c r="AJ11" s="72">
        <f t="shared" si="2"/>
        <v>1</v>
      </c>
      <c r="AK11" s="72">
        <f t="shared" si="3"/>
        <v>1</v>
      </c>
      <c r="AL11" s="78">
        <f t="shared" si="4"/>
        <v>0.5</v>
      </c>
      <c r="AN11" s="16"/>
      <c r="AO11" s="9" t="s">
        <v>0</v>
      </c>
      <c r="AP11" s="23" t="s">
        <v>0</v>
      </c>
    </row>
    <row r="12" spans="1:42" ht="21.95" customHeight="1" x14ac:dyDescent="0.25">
      <c r="A12" s="20">
        <v>5</v>
      </c>
      <c r="B12" s="67" t="str">
        <f>Stammdaten!E9</f>
        <v>Testerin</v>
      </c>
      <c r="C12" s="68" t="str">
        <f>Stammdaten!F9</f>
        <v>Gerdi</v>
      </c>
      <c r="D12" s="69" t="s">
        <v>25</v>
      </c>
      <c r="E12" s="69" t="s">
        <v>46</v>
      </c>
      <c r="F12" s="69" t="s">
        <v>25</v>
      </c>
      <c r="G12" s="69" t="s">
        <v>25</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7">
        <f t="shared" si="1"/>
        <v>3</v>
      </c>
      <c r="AJ12" s="72">
        <f t="shared" si="2"/>
        <v>0</v>
      </c>
      <c r="AK12" s="72">
        <f t="shared" si="3"/>
        <v>1</v>
      </c>
      <c r="AL12" s="78">
        <f t="shared" si="4"/>
        <v>0.75</v>
      </c>
      <c r="AN12" s="16"/>
      <c r="AO12" s="9" t="s">
        <v>4</v>
      </c>
      <c r="AP12" s="23" t="s">
        <v>4</v>
      </c>
    </row>
    <row r="13" spans="1:42" ht="21.95" customHeight="1" x14ac:dyDescent="0.25">
      <c r="A13" s="20">
        <v>6</v>
      </c>
      <c r="B13" s="67" t="str">
        <f>Stammdaten!E10</f>
        <v>Müller</v>
      </c>
      <c r="C13" s="68" t="str">
        <f>Stammdaten!F10</f>
        <v>Hans</v>
      </c>
      <c r="D13" s="76" t="s">
        <v>25</v>
      </c>
      <c r="E13" s="76" t="s">
        <v>25</v>
      </c>
      <c r="F13" s="76" t="s">
        <v>25</v>
      </c>
      <c r="G13" s="76" t="s">
        <v>25</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f t="shared" si="1"/>
        <v>4</v>
      </c>
      <c r="AJ13" s="72">
        <f t="shared" si="2"/>
        <v>0</v>
      </c>
      <c r="AK13" s="72">
        <f t="shared" si="3"/>
        <v>0</v>
      </c>
      <c r="AL13" s="78">
        <f t="shared" si="4"/>
        <v>1</v>
      </c>
      <c r="AN13" s="16"/>
      <c r="AO13" s="9" t="s">
        <v>27</v>
      </c>
      <c r="AP13" s="23" t="s">
        <v>27</v>
      </c>
    </row>
    <row r="14" spans="1:42" ht="21.95" customHeight="1" x14ac:dyDescent="0.25">
      <c r="A14" s="20">
        <v>7</v>
      </c>
      <c r="B14" s="67" t="str">
        <f>Stammdaten!E11</f>
        <v>-</v>
      </c>
      <c r="C14" s="68" t="str">
        <f>Stammdaten!F11</f>
        <v>-</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7">
        <f t="shared" si="1"/>
        <v>0</v>
      </c>
      <c r="AJ14" s="72">
        <f t="shared" si="2"/>
        <v>0</v>
      </c>
      <c r="AK14" s="72">
        <f t="shared" si="3"/>
        <v>0</v>
      </c>
      <c r="AL14" s="78">
        <f t="shared" si="4"/>
        <v>0</v>
      </c>
      <c r="AN14" s="16"/>
      <c r="AO14" s="9" t="s">
        <v>5</v>
      </c>
      <c r="AP14" s="23" t="s">
        <v>5</v>
      </c>
    </row>
    <row r="15" spans="1:42" ht="21.95" customHeight="1" x14ac:dyDescent="0.25">
      <c r="A15" s="20">
        <v>8</v>
      </c>
      <c r="B15" s="67" t="str">
        <f>Stammdaten!E12</f>
        <v>-</v>
      </c>
      <c r="C15" s="68" t="str">
        <f>Stammdaten!F12</f>
        <v>-</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f t="shared" si="1"/>
        <v>0</v>
      </c>
      <c r="AJ15" s="72">
        <f t="shared" si="2"/>
        <v>0</v>
      </c>
      <c r="AK15" s="72">
        <f t="shared" si="3"/>
        <v>0</v>
      </c>
      <c r="AL15" s="78">
        <f t="shared" si="4"/>
        <v>0</v>
      </c>
      <c r="AN15" s="10"/>
      <c r="AO15" s="9" t="s">
        <v>28</v>
      </c>
      <c r="AP15" s="23" t="s">
        <v>28</v>
      </c>
    </row>
    <row r="16" spans="1:42" ht="21.95" customHeight="1" x14ac:dyDescent="0.25">
      <c r="A16" s="20">
        <v>9</v>
      </c>
      <c r="B16" s="67" t="str">
        <f>Stammdaten!E13</f>
        <v>-</v>
      </c>
      <c r="C16" s="68" t="str">
        <f>Stammdaten!F13</f>
        <v>-</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7">
        <f t="shared" si="1"/>
        <v>0</v>
      </c>
      <c r="AJ16" s="72">
        <f t="shared" si="2"/>
        <v>0</v>
      </c>
      <c r="AK16" s="72">
        <f t="shared" si="3"/>
        <v>0</v>
      </c>
      <c r="AL16" s="78">
        <f t="shared" si="4"/>
        <v>0</v>
      </c>
      <c r="AN16" s="16"/>
      <c r="AO16" s="9" t="s">
        <v>6</v>
      </c>
      <c r="AP16" s="23" t="s">
        <v>6</v>
      </c>
    </row>
    <row r="17" spans="1:74" ht="21.95" customHeight="1" x14ac:dyDescent="0.25">
      <c r="A17" s="20">
        <v>10</v>
      </c>
      <c r="B17" s="67" t="str">
        <f>Stammdaten!E14</f>
        <v>-</v>
      </c>
      <c r="C17" s="68" t="str">
        <f>Stammdaten!F14</f>
        <v>-</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f t="shared" si="1"/>
        <v>0</v>
      </c>
      <c r="AJ17" s="72">
        <f t="shared" si="2"/>
        <v>0</v>
      </c>
      <c r="AK17" s="72">
        <f t="shared" si="3"/>
        <v>0</v>
      </c>
      <c r="AL17" s="78">
        <f t="shared" si="4"/>
        <v>0</v>
      </c>
      <c r="AN17" s="16"/>
      <c r="AO17" s="9" t="s">
        <v>26</v>
      </c>
      <c r="AP17" s="23" t="s">
        <v>26</v>
      </c>
    </row>
    <row r="18" spans="1:74" ht="21.95" customHeight="1" x14ac:dyDescent="0.25">
      <c r="A18" s="20">
        <v>11</v>
      </c>
      <c r="B18" s="67" t="str">
        <f>Stammdaten!E15</f>
        <v>-</v>
      </c>
      <c r="C18" s="68" t="str">
        <f>Stammdaten!F15</f>
        <v>-</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7">
        <f t="shared" si="1"/>
        <v>0</v>
      </c>
      <c r="AJ18" s="72">
        <f t="shared" si="2"/>
        <v>0</v>
      </c>
      <c r="AK18" s="72">
        <f t="shared" si="3"/>
        <v>0</v>
      </c>
      <c r="AL18" s="78">
        <f t="shared" si="4"/>
        <v>0</v>
      </c>
      <c r="AN18" s="16"/>
      <c r="AO18" s="10"/>
      <c r="AP18" s="10"/>
    </row>
    <row r="19" spans="1:74" ht="21.95" customHeight="1" x14ac:dyDescent="0.25">
      <c r="A19" s="20">
        <v>12</v>
      </c>
      <c r="B19" s="67" t="str">
        <f>Stammdaten!E16</f>
        <v>-</v>
      </c>
      <c r="C19" s="68" t="str">
        <f>Stammdaten!F16</f>
        <v>-</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f t="shared" si="1"/>
        <v>0</v>
      </c>
      <c r="AJ19" s="72">
        <f t="shared" si="2"/>
        <v>0</v>
      </c>
      <c r="AK19" s="72">
        <f t="shared" si="3"/>
        <v>0</v>
      </c>
      <c r="AL19" s="78">
        <f t="shared" si="4"/>
        <v>0</v>
      </c>
      <c r="AM19" s="1"/>
    </row>
    <row r="20" spans="1:74" ht="21.95" customHeight="1" x14ac:dyDescent="0.25">
      <c r="A20" s="20">
        <v>13</v>
      </c>
      <c r="B20" s="67" t="str">
        <f>Stammdaten!E17</f>
        <v>-</v>
      </c>
      <c r="C20" s="68" t="str">
        <f>Stammdaten!F17</f>
        <v>-</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7">
        <f t="shared" si="1"/>
        <v>0</v>
      </c>
      <c r="AJ20" s="72">
        <f t="shared" si="2"/>
        <v>0</v>
      </c>
      <c r="AK20" s="72">
        <f t="shared" si="3"/>
        <v>0</v>
      </c>
      <c r="AL20" s="78">
        <f t="shared" si="4"/>
        <v>0</v>
      </c>
      <c r="AM20" s="1"/>
    </row>
    <row r="21" spans="1:74" ht="21.95" customHeight="1" x14ac:dyDescent="0.25">
      <c r="A21" s="20">
        <v>14</v>
      </c>
      <c r="B21" s="67" t="str">
        <f>Stammdaten!E18</f>
        <v>-</v>
      </c>
      <c r="C21" s="68" t="str">
        <f>Stammdaten!F18</f>
        <v>-</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f t="shared" si="1"/>
        <v>0</v>
      </c>
      <c r="AJ21" s="72">
        <f t="shared" si="2"/>
        <v>0</v>
      </c>
      <c r="AK21" s="72">
        <f t="shared" si="3"/>
        <v>0</v>
      </c>
      <c r="AL21" s="78">
        <f t="shared" si="4"/>
        <v>0</v>
      </c>
    </row>
    <row r="22" spans="1:74" ht="21.95" customHeight="1" x14ac:dyDescent="0.25">
      <c r="A22" s="20">
        <v>15</v>
      </c>
      <c r="B22" s="67" t="str">
        <f>Stammdaten!E19</f>
        <v>-</v>
      </c>
      <c r="C22" s="68" t="str">
        <f>Stammdaten!F19</f>
        <v>-</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7">
        <f t="shared" si="1"/>
        <v>0</v>
      </c>
      <c r="AJ22" s="72">
        <f t="shared" si="2"/>
        <v>0</v>
      </c>
      <c r="AK22" s="72">
        <f t="shared" si="3"/>
        <v>0</v>
      </c>
      <c r="AL22" s="78">
        <f t="shared" si="4"/>
        <v>0</v>
      </c>
    </row>
    <row r="23" spans="1:74" ht="21.95" customHeight="1" x14ac:dyDescent="0.25">
      <c r="A23" s="20">
        <v>16</v>
      </c>
      <c r="B23" s="67" t="str">
        <f>Stammdaten!E20</f>
        <v>-</v>
      </c>
      <c r="C23" s="68" t="str">
        <f>Stammdaten!F20</f>
        <v>-</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f t="shared" si="1"/>
        <v>0</v>
      </c>
      <c r="AJ23" s="72">
        <f t="shared" si="2"/>
        <v>0</v>
      </c>
      <c r="AK23" s="72">
        <f t="shared" si="3"/>
        <v>0</v>
      </c>
      <c r="AL23" s="78">
        <f t="shared" si="4"/>
        <v>0</v>
      </c>
      <c r="AO23" s="21"/>
      <c r="AP23" s="21"/>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9"/>
    </row>
    <row r="24" spans="1:74" ht="21.95" customHeight="1" x14ac:dyDescent="0.25">
      <c r="A24" s="20">
        <v>17</v>
      </c>
      <c r="B24" s="67" t="str">
        <f>Stammdaten!E21</f>
        <v>-</v>
      </c>
      <c r="C24" s="68" t="str">
        <f>Stammdaten!F21</f>
        <v>-</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77">
        <f t="shared" si="1"/>
        <v>0</v>
      </c>
      <c r="AJ24" s="72">
        <f t="shared" si="2"/>
        <v>0</v>
      </c>
      <c r="AK24" s="72">
        <f t="shared" si="3"/>
        <v>0</v>
      </c>
      <c r="AL24" s="78">
        <f t="shared" si="4"/>
        <v>0</v>
      </c>
    </row>
    <row r="25" spans="1:74" ht="21.95" customHeight="1" x14ac:dyDescent="0.25">
      <c r="A25" s="20">
        <v>18</v>
      </c>
      <c r="B25" s="67" t="str">
        <f>Stammdaten!E22</f>
        <v>-</v>
      </c>
      <c r="C25" s="68" t="str">
        <f>Stammdaten!F22</f>
        <v>-</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f t="shared" si="1"/>
        <v>0</v>
      </c>
      <c r="AJ25" s="72">
        <f t="shared" si="2"/>
        <v>0</v>
      </c>
      <c r="AK25" s="72">
        <f t="shared" si="3"/>
        <v>0</v>
      </c>
      <c r="AL25" s="78">
        <f t="shared" si="4"/>
        <v>0</v>
      </c>
    </row>
    <row r="26" spans="1:74" ht="21.95" customHeight="1" x14ac:dyDescent="0.25">
      <c r="A26" s="20">
        <v>19</v>
      </c>
      <c r="B26" s="67" t="str">
        <f>Stammdaten!E23</f>
        <v>-</v>
      </c>
      <c r="C26" s="68" t="str">
        <f>Stammdaten!F23</f>
        <v>-</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7">
        <f t="shared" si="1"/>
        <v>0</v>
      </c>
      <c r="AJ26" s="72">
        <f t="shared" si="2"/>
        <v>0</v>
      </c>
      <c r="AK26" s="72">
        <f t="shared" si="3"/>
        <v>0</v>
      </c>
      <c r="AL26" s="78">
        <f t="shared" si="4"/>
        <v>0</v>
      </c>
    </row>
    <row r="27" spans="1:74" ht="21.95" customHeight="1" x14ac:dyDescent="0.25">
      <c r="A27" s="20">
        <v>20</v>
      </c>
      <c r="B27" s="67" t="str">
        <f>Stammdaten!E24</f>
        <v>-</v>
      </c>
      <c r="C27" s="68" t="str">
        <f>Stammdaten!F24</f>
        <v>-</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f t="shared" si="1"/>
        <v>0</v>
      </c>
      <c r="AJ27" s="72">
        <f t="shared" si="2"/>
        <v>0</v>
      </c>
      <c r="AK27" s="72">
        <f t="shared" si="3"/>
        <v>0</v>
      </c>
      <c r="AL27" s="78">
        <f t="shared" si="4"/>
        <v>0</v>
      </c>
    </row>
    <row r="28" spans="1:74" ht="21.95" customHeight="1" x14ac:dyDescent="0.25">
      <c r="A28" s="20">
        <v>21</v>
      </c>
      <c r="B28" s="67" t="str">
        <f>Stammdaten!E25</f>
        <v>-</v>
      </c>
      <c r="C28" s="68" t="str">
        <f>Stammdaten!F25</f>
        <v>-</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77">
        <f t="shared" si="1"/>
        <v>0</v>
      </c>
      <c r="AJ28" s="72">
        <f t="shared" si="2"/>
        <v>0</v>
      </c>
      <c r="AK28" s="72">
        <f t="shared" si="3"/>
        <v>0</v>
      </c>
      <c r="AL28" s="78">
        <f t="shared" si="4"/>
        <v>0</v>
      </c>
    </row>
    <row r="29" spans="1:74" ht="21.95" customHeight="1" x14ac:dyDescent="0.25">
      <c r="A29" s="20">
        <v>22</v>
      </c>
      <c r="B29" s="67" t="str">
        <f>Stammdaten!E26</f>
        <v>-</v>
      </c>
      <c r="C29" s="68" t="str">
        <f>Stammdaten!F26</f>
        <v>-</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f t="shared" si="1"/>
        <v>0</v>
      </c>
      <c r="AJ29" s="72">
        <f t="shared" si="2"/>
        <v>0</v>
      </c>
      <c r="AK29" s="72">
        <f t="shared" si="3"/>
        <v>0</v>
      </c>
      <c r="AL29" s="78">
        <f t="shared" si="4"/>
        <v>0</v>
      </c>
    </row>
    <row r="30" spans="1:74" ht="21.95" customHeight="1" x14ac:dyDescent="0.25">
      <c r="A30" s="20">
        <v>23</v>
      </c>
      <c r="B30" s="67" t="str">
        <f>Stammdaten!E27</f>
        <v>-</v>
      </c>
      <c r="C30" s="68" t="str">
        <f>Stammdaten!F27</f>
        <v>-</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7">
        <f t="shared" si="1"/>
        <v>0</v>
      </c>
      <c r="AJ30" s="72">
        <f t="shared" si="2"/>
        <v>0</v>
      </c>
      <c r="AK30" s="72">
        <f t="shared" si="3"/>
        <v>0</v>
      </c>
      <c r="AL30" s="78">
        <f t="shared" si="4"/>
        <v>0</v>
      </c>
    </row>
    <row r="31" spans="1:74" ht="21.95" customHeight="1" x14ac:dyDescent="0.25">
      <c r="A31" s="20">
        <v>24</v>
      </c>
      <c r="B31" s="67" t="str">
        <f>Stammdaten!E28</f>
        <v>-</v>
      </c>
      <c r="C31" s="68" t="str">
        <f>Stammdaten!F28</f>
        <v>-</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f t="shared" si="1"/>
        <v>0</v>
      </c>
      <c r="AJ31" s="72">
        <f t="shared" si="2"/>
        <v>0</v>
      </c>
      <c r="AK31" s="72">
        <f t="shared" si="3"/>
        <v>0</v>
      </c>
      <c r="AL31" s="78">
        <f t="shared" si="4"/>
        <v>0</v>
      </c>
    </row>
    <row r="32" spans="1:74" ht="21.95" customHeight="1" x14ac:dyDescent="0.25">
      <c r="A32" s="20">
        <v>25</v>
      </c>
      <c r="B32" s="67" t="str">
        <f>Stammdaten!E29</f>
        <v>-</v>
      </c>
      <c r="C32" s="68" t="str">
        <f>Stammdaten!F29</f>
        <v>-</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7">
        <f t="shared" ref="AI32:AI86" si="5">COUNTIF(D32:AH32,"X")</f>
        <v>0</v>
      </c>
      <c r="AJ32" s="72">
        <f t="shared" ref="AJ32:AJ86" si="6">COUNTIF(D32:AH32,"E")</f>
        <v>0</v>
      </c>
      <c r="AK32" s="72">
        <f t="shared" ref="AK32:AK86" si="7">COUNTIF(D32:AH32,"U")</f>
        <v>0</v>
      </c>
      <c r="AL32" s="78">
        <f t="shared" si="4"/>
        <v>0</v>
      </c>
    </row>
    <row r="33" spans="1:74" ht="21.95" customHeight="1" x14ac:dyDescent="0.25">
      <c r="A33" s="20">
        <v>26</v>
      </c>
      <c r="B33" s="67" t="str">
        <f>Stammdaten!E30</f>
        <v>-</v>
      </c>
      <c r="C33" s="68" t="str">
        <f>Stammdaten!F30</f>
        <v>-</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f t="shared" si="5"/>
        <v>0</v>
      </c>
      <c r="AJ33" s="72">
        <f t="shared" si="6"/>
        <v>0</v>
      </c>
      <c r="AK33" s="72">
        <f t="shared" si="7"/>
        <v>0</v>
      </c>
      <c r="AL33" s="78">
        <f t="shared" si="4"/>
        <v>0</v>
      </c>
      <c r="AO33" s="21"/>
      <c r="AP33" s="21"/>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9"/>
    </row>
    <row r="34" spans="1:74" ht="21.95" customHeight="1" x14ac:dyDescent="0.25">
      <c r="A34" s="20">
        <v>27</v>
      </c>
      <c r="B34" s="67" t="str">
        <f>Stammdaten!E31</f>
        <v>-</v>
      </c>
      <c r="C34" s="68" t="str">
        <f>Stammdaten!F31</f>
        <v>-</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7">
        <f t="shared" si="5"/>
        <v>0</v>
      </c>
      <c r="AJ34" s="72">
        <f t="shared" si="6"/>
        <v>0</v>
      </c>
      <c r="AK34" s="72">
        <f t="shared" si="7"/>
        <v>0</v>
      </c>
      <c r="AL34" s="78">
        <f t="shared" si="4"/>
        <v>0</v>
      </c>
    </row>
    <row r="35" spans="1:74" ht="21.95" customHeight="1" x14ac:dyDescent="0.25">
      <c r="A35" s="20">
        <v>28</v>
      </c>
      <c r="B35" s="67" t="str">
        <f>Stammdaten!E32</f>
        <v>-</v>
      </c>
      <c r="C35" s="68" t="str">
        <f>Stammdaten!F32</f>
        <v>-</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f t="shared" si="5"/>
        <v>0</v>
      </c>
      <c r="AJ35" s="72">
        <f t="shared" si="6"/>
        <v>0</v>
      </c>
      <c r="AK35" s="72">
        <f t="shared" si="7"/>
        <v>0</v>
      </c>
      <c r="AL35" s="78">
        <f t="shared" si="4"/>
        <v>0</v>
      </c>
    </row>
    <row r="36" spans="1:74" ht="21.95" customHeight="1" x14ac:dyDescent="0.25">
      <c r="A36" s="20">
        <v>29</v>
      </c>
      <c r="B36" s="67" t="str">
        <f>Stammdaten!E33</f>
        <v>-</v>
      </c>
      <c r="C36" s="68" t="str">
        <f>Stammdaten!F33</f>
        <v>-</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77">
        <f t="shared" si="5"/>
        <v>0</v>
      </c>
      <c r="AJ36" s="72">
        <f t="shared" si="6"/>
        <v>0</v>
      </c>
      <c r="AK36" s="72">
        <f t="shared" si="7"/>
        <v>0</v>
      </c>
      <c r="AL36" s="78">
        <f t="shared" si="4"/>
        <v>0</v>
      </c>
    </row>
    <row r="37" spans="1:74" ht="21.95" customHeight="1" x14ac:dyDescent="0.25">
      <c r="A37" s="20">
        <v>30</v>
      </c>
      <c r="B37" s="67" t="str">
        <f>Stammdaten!E34</f>
        <v>-</v>
      </c>
      <c r="C37" s="68" t="str">
        <f>Stammdaten!F34</f>
        <v>-</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f t="shared" ref="AI37:AI39" si="8">COUNTIF(D37:AH37,"X")</f>
        <v>0</v>
      </c>
      <c r="AJ37" s="72">
        <f t="shared" ref="AJ37:AJ39" si="9">COUNTIF(D37:AH37,"E")</f>
        <v>0</v>
      </c>
      <c r="AK37" s="72">
        <f t="shared" ref="AK37:AK39" si="10">COUNTIF(D37:AH37,"U")</f>
        <v>0</v>
      </c>
      <c r="AL37" s="78">
        <f t="shared" si="4"/>
        <v>0</v>
      </c>
      <c r="AO37" s="21"/>
      <c r="AP37" s="21"/>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9"/>
    </row>
    <row r="38" spans="1:74" ht="21.95" customHeight="1" x14ac:dyDescent="0.25">
      <c r="A38" s="20">
        <v>31</v>
      </c>
      <c r="B38" s="67" t="str">
        <f>Stammdaten!E35</f>
        <v>-</v>
      </c>
      <c r="C38" s="68" t="str">
        <f>Stammdaten!F35</f>
        <v>-</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7">
        <f t="shared" si="8"/>
        <v>0</v>
      </c>
      <c r="AJ38" s="72">
        <f t="shared" si="9"/>
        <v>0</v>
      </c>
      <c r="AK38" s="72">
        <f t="shared" si="10"/>
        <v>0</v>
      </c>
      <c r="AL38" s="78">
        <f t="shared" si="4"/>
        <v>0</v>
      </c>
    </row>
    <row r="39" spans="1:74" ht="21.95" customHeight="1" x14ac:dyDescent="0.25">
      <c r="A39" s="20">
        <v>32</v>
      </c>
      <c r="B39" s="67" t="str">
        <f>Stammdaten!E36</f>
        <v>-</v>
      </c>
      <c r="C39" s="68" t="str">
        <f>Stammdaten!F36</f>
        <v>-</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f t="shared" si="8"/>
        <v>0</v>
      </c>
      <c r="AJ39" s="72">
        <f t="shared" si="9"/>
        <v>0</v>
      </c>
      <c r="AK39" s="72">
        <f t="shared" si="10"/>
        <v>0</v>
      </c>
      <c r="AL39" s="78">
        <f t="shared" si="4"/>
        <v>0</v>
      </c>
    </row>
    <row r="40" spans="1:74" ht="21.95" customHeight="1" x14ac:dyDescent="0.25">
      <c r="A40" s="20">
        <v>33</v>
      </c>
      <c r="B40" s="67" t="str">
        <f>Stammdaten!E37</f>
        <v>-</v>
      </c>
      <c r="C40" s="68" t="str">
        <f>Stammdaten!F37</f>
        <v>-</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77">
        <f t="shared" si="5"/>
        <v>0</v>
      </c>
      <c r="AJ40" s="72">
        <f t="shared" si="6"/>
        <v>0</v>
      </c>
      <c r="AK40" s="72">
        <f t="shared" si="7"/>
        <v>0</v>
      </c>
      <c r="AL40" s="78">
        <f t="shared" si="4"/>
        <v>0</v>
      </c>
      <c r="AN40" s="19"/>
      <c r="AO40" s="19"/>
      <c r="AP40" s="19"/>
    </row>
    <row r="41" spans="1:74" ht="21.95" customHeight="1" x14ac:dyDescent="0.25">
      <c r="A41" s="20">
        <v>34</v>
      </c>
      <c r="B41" s="67" t="str">
        <f>Stammdaten!E38</f>
        <v>-</v>
      </c>
      <c r="C41" s="68" t="str">
        <f>Stammdaten!F38</f>
        <v>-</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f t="shared" si="5"/>
        <v>0</v>
      </c>
      <c r="AJ41" s="72">
        <f t="shared" si="6"/>
        <v>0</v>
      </c>
      <c r="AK41" s="72">
        <f t="shared" si="7"/>
        <v>0</v>
      </c>
      <c r="AL41" s="78">
        <f t="shared" si="4"/>
        <v>0</v>
      </c>
      <c r="AN41" s="19"/>
      <c r="AO41" s="19"/>
      <c r="AP41" s="19"/>
    </row>
    <row r="42" spans="1:74" ht="21.95" customHeight="1" x14ac:dyDescent="0.25">
      <c r="A42" s="20">
        <v>35</v>
      </c>
      <c r="B42" s="67" t="str">
        <f>Stammdaten!E39</f>
        <v>-</v>
      </c>
      <c r="C42" s="68" t="str">
        <f>Stammdaten!F39</f>
        <v>-</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7">
        <f t="shared" si="5"/>
        <v>0</v>
      </c>
      <c r="AJ42" s="72">
        <f t="shared" si="6"/>
        <v>0</v>
      </c>
      <c r="AK42" s="72">
        <f t="shared" si="7"/>
        <v>0</v>
      </c>
      <c r="AL42" s="78">
        <f t="shared" si="4"/>
        <v>0</v>
      </c>
      <c r="AN42" s="149"/>
      <c r="AO42" s="148"/>
      <c r="AP42" s="147"/>
    </row>
    <row r="43" spans="1:74" ht="21.95" customHeight="1" x14ac:dyDescent="0.25">
      <c r="A43" s="20">
        <v>36</v>
      </c>
      <c r="B43" s="67" t="str">
        <f>Stammdaten!E40</f>
        <v>-</v>
      </c>
      <c r="C43" s="68" t="str">
        <f>Stammdaten!F40</f>
        <v>-</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f t="shared" si="5"/>
        <v>0</v>
      </c>
      <c r="AJ43" s="72">
        <f t="shared" si="6"/>
        <v>0</v>
      </c>
      <c r="AK43" s="72">
        <f t="shared" si="7"/>
        <v>0</v>
      </c>
      <c r="AL43" s="78">
        <f t="shared" si="4"/>
        <v>0</v>
      </c>
      <c r="AN43" s="149"/>
      <c r="AO43" s="148"/>
      <c r="AP43" s="147"/>
    </row>
    <row r="44" spans="1:74" ht="21.95" customHeight="1" x14ac:dyDescent="0.25">
      <c r="A44" s="20">
        <v>37</v>
      </c>
      <c r="B44" s="67" t="str">
        <f>Stammdaten!E41</f>
        <v>-</v>
      </c>
      <c r="C44" s="68" t="str">
        <f>Stammdaten!F41</f>
        <v>-</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7">
        <f t="shared" si="5"/>
        <v>0</v>
      </c>
      <c r="AJ44" s="72">
        <f t="shared" si="6"/>
        <v>0</v>
      </c>
      <c r="AK44" s="72">
        <f t="shared" si="7"/>
        <v>0</v>
      </c>
      <c r="AL44" s="78">
        <f t="shared" si="4"/>
        <v>0</v>
      </c>
      <c r="AN44" s="149"/>
      <c r="AO44" s="19"/>
      <c r="AP44" s="19"/>
    </row>
    <row r="45" spans="1:74" ht="21.95" customHeight="1" x14ac:dyDescent="0.25">
      <c r="A45" s="20">
        <v>38</v>
      </c>
      <c r="B45" s="67" t="str">
        <f>Stammdaten!E42</f>
        <v>-</v>
      </c>
      <c r="C45" s="68" t="str">
        <f>Stammdaten!F42</f>
        <v>-</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f t="shared" si="5"/>
        <v>0</v>
      </c>
      <c r="AJ45" s="72">
        <f t="shared" si="6"/>
        <v>0</v>
      </c>
      <c r="AK45" s="72">
        <f t="shared" si="7"/>
        <v>0</v>
      </c>
      <c r="AL45" s="78">
        <f t="shared" si="4"/>
        <v>0</v>
      </c>
      <c r="AM45" s="1"/>
      <c r="AN45" s="19"/>
      <c r="AO45" s="19"/>
      <c r="AP45" s="19"/>
    </row>
    <row r="46" spans="1:74" ht="21.95" customHeight="1" x14ac:dyDescent="0.25">
      <c r="A46" s="20">
        <v>39</v>
      </c>
      <c r="B46" s="67" t="str">
        <f>Stammdaten!E43</f>
        <v>-</v>
      </c>
      <c r="C46" s="68" t="str">
        <f>Stammdaten!F43</f>
        <v>-</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77">
        <f t="shared" si="5"/>
        <v>0</v>
      </c>
      <c r="AJ46" s="72">
        <f t="shared" si="6"/>
        <v>0</v>
      </c>
      <c r="AK46" s="72">
        <f t="shared" si="7"/>
        <v>0</v>
      </c>
      <c r="AL46" s="78">
        <f t="shared" si="4"/>
        <v>0</v>
      </c>
      <c r="AM46" s="1"/>
      <c r="AN46" s="19"/>
      <c r="AO46" s="19"/>
      <c r="AP46" s="19"/>
    </row>
    <row r="47" spans="1:74" ht="21.95" customHeight="1" x14ac:dyDescent="0.25">
      <c r="A47" s="20">
        <v>40</v>
      </c>
      <c r="B47" s="67" t="str">
        <f>Stammdaten!E44</f>
        <v>-</v>
      </c>
      <c r="C47" s="68" t="str">
        <f>Stammdaten!F44</f>
        <v>-</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f t="shared" si="5"/>
        <v>0</v>
      </c>
      <c r="AJ47" s="72">
        <f t="shared" si="6"/>
        <v>0</v>
      </c>
      <c r="AK47" s="72">
        <f t="shared" si="7"/>
        <v>0</v>
      </c>
      <c r="AL47" s="78">
        <f t="shared" si="4"/>
        <v>0</v>
      </c>
      <c r="AN47" s="19"/>
      <c r="AO47" s="19"/>
      <c r="AP47" s="19"/>
    </row>
    <row r="48" spans="1:74" ht="21.95" customHeight="1" x14ac:dyDescent="0.25">
      <c r="A48" s="20">
        <v>41</v>
      </c>
      <c r="B48" s="67" t="str">
        <f>Stammdaten!E45</f>
        <v>-</v>
      </c>
      <c r="C48" s="68" t="str">
        <f>Stammdaten!F45</f>
        <v>-</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77">
        <f t="shared" si="5"/>
        <v>0</v>
      </c>
      <c r="AJ48" s="72">
        <f t="shared" si="6"/>
        <v>0</v>
      </c>
      <c r="AK48" s="72">
        <f t="shared" si="7"/>
        <v>0</v>
      </c>
      <c r="AL48" s="78">
        <f t="shared" si="4"/>
        <v>0</v>
      </c>
      <c r="AN48" s="19"/>
      <c r="AO48" s="19"/>
      <c r="AP48" s="19"/>
    </row>
    <row r="49" spans="1:74" ht="21.95" customHeight="1" x14ac:dyDescent="0.25">
      <c r="A49" s="20">
        <v>42</v>
      </c>
      <c r="B49" s="67" t="str">
        <f>Stammdaten!E46</f>
        <v>-</v>
      </c>
      <c r="C49" s="68" t="str">
        <f>Stammdaten!F46</f>
        <v>-</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f t="shared" si="5"/>
        <v>0</v>
      </c>
      <c r="AJ49" s="72">
        <f t="shared" si="6"/>
        <v>0</v>
      </c>
      <c r="AK49" s="72">
        <f t="shared" si="7"/>
        <v>0</v>
      </c>
      <c r="AL49" s="78">
        <f t="shared" si="4"/>
        <v>0</v>
      </c>
      <c r="AN49" s="19"/>
      <c r="AO49" s="21"/>
      <c r="AP49" s="21"/>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9"/>
    </row>
    <row r="50" spans="1:74" ht="21.95" customHeight="1" x14ac:dyDescent="0.25">
      <c r="A50" s="20">
        <v>43</v>
      </c>
      <c r="B50" s="67" t="str">
        <f>Stammdaten!E47</f>
        <v>-</v>
      </c>
      <c r="C50" s="68" t="str">
        <f>Stammdaten!F47</f>
        <v>-</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77">
        <f t="shared" si="5"/>
        <v>0</v>
      </c>
      <c r="AJ50" s="72">
        <f t="shared" si="6"/>
        <v>0</v>
      </c>
      <c r="AK50" s="72">
        <f t="shared" si="7"/>
        <v>0</v>
      </c>
      <c r="AL50" s="78">
        <f t="shared" si="4"/>
        <v>0</v>
      </c>
      <c r="AN50" s="19"/>
      <c r="AO50" s="19"/>
      <c r="AP50" s="19"/>
    </row>
    <row r="51" spans="1:74" ht="21.95" customHeight="1" x14ac:dyDescent="0.25">
      <c r="A51" s="20">
        <v>44</v>
      </c>
      <c r="B51" s="67" t="str">
        <f>Stammdaten!E48</f>
        <v>-</v>
      </c>
      <c r="C51" s="68" t="str">
        <f>Stammdaten!F48</f>
        <v>-</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f t="shared" si="5"/>
        <v>0</v>
      </c>
      <c r="AJ51" s="72">
        <f t="shared" si="6"/>
        <v>0</v>
      </c>
      <c r="AK51" s="72">
        <f t="shared" si="7"/>
        <v>0</v>
      </c>
      <c r="AL51" s="78">
        <f t="shared" si="4"/>
        <v>0</v>
      </c>
      <c r="AN51" s="19"/>
      <c r="AO51" s="19"/>
      <c r="AP51" s="19"/>
    </row>
    <row r="52" spans="1:74" ht="21.95" customHeight="1" x14ac:dyDescent="0.25">
      <c r="A52" s="20">
        <v>45</v>
      </c>
      <c r="B52" s="67" t="str">
        <f>Stammdaten!E49</f>
        <v>-</v>
      </c>
      <c r="C52" s="68" t="str">
        <f>Stammdaten!F49</f>
        <v>-</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77">
        <f t="shared" si="5"/>
        <v>0</v>
      </c>
      <c r="AJ52" s="72">
        <f t="shared" si="6"/>
        <v>0</v>
      </c>
      <c r="AK52" s="72">
        <f t="shared" si="7"/>
        <v>0</v>
      </c>
      <c r="AL52" s="78">
        <f t="shared" si="4"/>
        <v>0</v>
      </c>
      <c r="AN52" s="19"/>
      <c r="AO52" s="19"/>
      <c r="AP52" s="19"/>
    </row>
    <row r="53" spans="1:74" ht="21.95" customHeight="1" x14ac:dyDescent="0.25">
      <c r="A53" s="20">
        <v>46</v>
      </c>
      <c r="B53" s="67" t="str">
        <f>Stammdaten!E50</f>
        <v>-</v>
      </c>
      <c r="C53" s="68" t="str">
        <f>Stammdaten!F50</f>
        <v>-</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f t="shared" si="5"/>
        <v>0</v>
      </c>
      <c r="AJ53" s="72">
        <f t="shared" si="6"/>
        <v>0</v>
      </c>
      <c r="AK53" s="72">
        <f t="shared" si="7"/>
        <v>0</v>
      </c>
      <c r="AL53" s="78">
        <f t="shared" si="4"/>
        <v>0</v>
      </c>
      <c r="AN53" s="19"/>
      <c r="AO53" s="19"/>
      <c r="AP53" s="19"/>
    </row>
    <row r="54" spans="1:74" ht="21.95" customHeight="1" x14ac:dyDescent="0.25">
      <c r="A54" s="20">
        <v>47</v>
      </c>
      <c r="B54" s="67" t="str">
        <f>Stammdaten!E51</f>
        <v>-</v>
      </c>
      <c r="C54" s="68" t="str">
        <f>Stammdaten!F51</f>
        <v>-</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77">
        <f t="shared" si="5"/>
        <v>0</v>
      </c>
      <c r="AJ54" s="72">
        <f t="shared" si="6"/>
        <v>0</v>
      </c>
      <c r="AK54" s="72">
        <f t="shared" si="7"/>
        <v>0</v>
      </c>
      <c r="AL54" s="78">
        <f t="shared" si="4"/>
        <v>0</v>
      </c>
      <c r="AN54" s="19"/>
      <c r="AO54" s="19"/>
      <c r="AP54" s="19"/>
    </row>
    <row r="55" spans="1:74" ht="21.95" customHeight="1" x14ac:dyDescent="0.25">
      <c r="A55" s="20">
        <v>48</v>
      </c>
      <c r="B55" s="67" t="str">
        <f>Stammdaten!E52</f>
        <v>-</v>
      </c>
      <c r="C55" s="68" t="str">
        <f>Stammdaten!F52</f>
        <v>-</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f t="shared" si="5"/>
        <v>0</v>
      </c>
      <c r="AJ55" s="72">
        <f t="shared" si="6"/>
        <v>0</v>
      </c>
      <c r="AK55" s="72">
        <f t="shared" si="7"/>
        <v>0</v>
      </c>
      <c r="AL55" s="78">
        <f t="shared" si="4"/>
        <v>0</v>
      </c>
      <c r="AN55" s="19"/>
      <c r="AO55" s="19"/>
      <c r="AP55" s="19"/>
    </row>
    <row r="56" spans="1:74" ht="21.95" customHeight="1" x14ac:dyDescent="0.25">
      <c r="A56" s="20">
        <v>49</v>
      </c>
      <c r="B56" s="67" t="str">
        <f>Stammdaten!E53</f>
        <v>-</v>
      </c>
      <c r="C56" s="68" t="str">
        <f>Stammdaten!F53</f>
        <v>-</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77">
        <f t="shared" si="5"/>
        <v>0</v>
      </c>
      <c r="AJ56" s="72">
        <f t="shared" si="6"/>
        <v>0</v>
      </c>
      <c r="AK56" s="72">
        <f t="shared" si="7"/>
        <v>0</v>
      </c>
      <c r="AL56" s="78">
        <f t="shared" si="4"/>
        <v>0</v>
      </c>
      <c r="AN56" s="19"/>
      <c r="AO56" s="19"/>
      <c r="AP56" s="19"/>
    </row>
    <row r="57" spans="1:74" ht="21.95" customHeight="1" x14ac:dyDescent="0.25">
      <c r="A57" s="20">
        <v>50</v>
      </c>
      <c r="B57" s="67" t="str">
        <f>Stammdaten!E54</f>
        <v>-</v>
      </c>
      <c r="C57" s="68" t="str">
        <f>Stammdaten!F54</f>
        <v>-</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f t="shared" si="5"/>
        <v>0</v>
      </c>
      <c r="AJ57" s="72">
        <f t="shared" si="6"/>
        <v>0</v>
      </c>
      <c r="AK57" s="72">
        <f t="shared" si="7"/>
        <v>0</v>
      </c>
      <c r="AL57" s="78">
        <f t="shared" si="4"/>
        <v>0</v>
      </c>
      <c r="AN57" s="19"/>
      <c r="AO57" s="19"/>
      <c r="AP57" s="19"/>
    </row>
    <row r="58" spans="1:74" ht="21.95" customHeight="1" x14ac:dyDescent="0.25">
      <c r="A58" s="20">
        <v>51</v>
      </c>
      <c r="B58" s="67" t="str">
        <f>Stammdaten!E55</f>
        <v>-</v>
      </c>
      <c r="C58" s="68" t="str">
        <f>Stammdaten!F55</f>
        <v>-</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77">
        <f t="shared" ref="AI58:AI63" si="11">COUNTIF(D58:AH58,"X")</f>
        <v>0</v>
      </c>
      <c r="AJ58" s="72">
        <f t="shared" ref="AJ58:AJ63" si="12">COUNTIF(D58:AH58,"E")</f>
        <v>0</v>
      </c>
      <c r="AK58" s="72">
        <f t="shared" ref="AK58:AK63" si="13">COUNTIF(D58:AH58,"U")</f>
        <v>0</v>
      </c>
      <c r="AL58" s="78">
        <f t="shared" si="4"/>
        <v>0</v>
      </c>
      <c r="AN58" s="19"/>
      <c r="AO58" s="19"/>
      <c r="AP58" s="19"/>
    </row>
    <row r="59" spans="1:74" ht="21.95" customHeight="1" x14ac:dyDescent="0.25">
      <c r="A59" s="20">
        <v>52</v>
      </c>
      <c r="B59" s="67" t="str">
        <f>Stammdaten!E56</f>
        <v>-</v>
      </c>
      <c r="C59" s="68" t="str">
        <f>Stammdaten!F56</f>
        <v>-</v>
      </c>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f t="shared" si="11"/>
        <v>0</v>
      </c>
      <c r="AJ59" s="72">
        <f t="shared" si="12"/>
        <v>0</v>
      </c>
      <c r="AK59" s="72">
        <f t="shared" si="13"/>
        <v>0</v>
      </c>
      <c r="AL59" s="78">
        <f t="shared" si="4"/>
        <v>0</v>
      </c>
      <c r="AN59" s="19"/>
      <c r="AO59" s="21"/>
      <c r="AP59" s="21"/>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9"/>
    </row>
    <row r="60" spans="1:74" ht="21.95" customHeight="1" x14ac:dyDescent="0.25">
      <c r="A60" s="20">
        <v>53</v>
      </c>
      <c r="B60" s="67" t="str">
        <f>Stammdaten!E57</f>
        <v>-</v>
      </c>
      <c r="C60" s="68" t="str">
        <f>Stammdaten!F57</f>
        <v>-</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77">
        <f t="shared" si="11"/>
        <v>0</v>
      </c>
      <c r="AJ60" s="72">
        <f t="shared" si="12"/>
        <v>0</v>
      </c>
      <c r="AK60" s="72">
        <f t="shared" si="13"/>
        <v>0</v>
      </c>
      <c r="AL60" s="78">
        <f t="shared" si="4"/>
        <v>0</v>
      </c>
      <c r="AN60" s="19"/>
      <c r="AO60" s="19"/>
      <c r="AP60" s="19"/>
    </row>
    <row r="61" spans="1:74" ht="21.95" customHeight="1" x14ac:dyDescent="0.25">
      <c r="A61" s="20">
        <v>54</v>
      </c>
      <c r="B61" s="67" t="str">
        <f>Stammdaten!E58</f>
        <v>-</v>
      </c>
      <c r="C61" s="68" t="str">
        <f>Stammdaten!F58</f>
        <v>-</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f t="shared" si="11"/>
        <v>0</v>
      </c>
      <c r="AJ61" s="72">
        <f t="shared" si="12"/>
        <v>0</v>
      </c>
      <c r="AK61" s="72">
        <f t="shared" si="13"/>
        <v>0</v>
      </c>
      <c r="AL61" s="78">
        <f t="shared" si="4"/>
        <v>0</v>
      </c>
      <c r="AN61" s="19"/>
      <c r="AO61" s="19"/>
      <c r="AP61" s="19"/>
    </row>
    <row r="62" spans="1:74" ht="21.95" customHeight="1" x14ac:dyDescent="0.25">
      <c r="A62" s="20">
        <v>55</v>
      </c>
      <c r="B62" s="67" t="str">
        <f>Stammdaten!E59</f>
        <v>-</v>
      </c>
      <c r="C62" s="68" t="str">
        <f>Stammdaten!F59</f>
        <v>-</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77">
        <f t="shared" si="11"/>
        <v>0</v>
      </c>
      <c r="AJ62" s="72">
        <f t="shared" si="12"/>
        <v>0</v>
      </c>
      <c r="AK62" s="72">
        <f t="shared" si="13"/>
        <v>0</v>
      </c>
      <c r="AL62" s="78">
        <f t="shared" si="4"/>
        <v>0</v>
      </c>
      <c r="AN62" s="19"/>
      <c r="AO62" s="19"/>
      <c r="AP62" s="19"/>
    </row>
    <row r="63" spans="1:74" ht="21.95" customHeight="1" x14ac:dyDescent="0.25">
      <c r="A63" s="20">
        <v>56</v>
      </c>
      <c r="B63" s="67" t="str">
        <f>Stammdaten!E60</f>
        <v>-</v>
      </c>
      <c r="C63" s="68" t="str">
        <f>Stammdaten!F60</f>
        <v>-</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7">
        <f t="shared" si="11"/>
        <v>0</v>
      </c>
      <c r="AJ63" s="72">
        <f t="shared" si="12"/>
        <v>0</v>
      </c>
      <c r="AK63" s="72">
        <f t="shared" si="13"/>
        <v>0</v>
      </c>
      <c r="AL63" s="78">
        <f t="shared" si="4"/>
        <v>0</v>
      </c>
      <c r="AN63" s="19"/>
      <c r="AO63" s="19"/>
      <c r="AP63" s="19"/>
    </row>
    <row r="64" spans="1:74" ht="21.95" customHeight="1" x14ac:dyDescent="0.25">
      <c r="A64" s="20">
        <v>57</v>
      </c>
      <c r="B64" s="67" t="str">
        <f>Stammdaten!E61</f>
        <v>-</v>
      </c>
      <c r="C64" s="68" t="str">
        <f>Stammdaten!F61</f>
        <v>-</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77">
        <f t="shared" si="5"/>
        <v>0</v>
      </c>
      <c r="AJ64" s="72">
        <f t="shared" si="6"/>
        <v>0</v>
      </c>
      <c r="AK64" s="72">
        <f t="shared" si="7"/>
        <v>0</v>
      </c>
      <c r="AL64" s="78">
        <f t="shared" si="4"/>
        <v>0</v>
      </c>
      <c r="AN64" s="149"/>
      <c r="AO64" s="19"/>
      <c r="AP64" s="19"/>
    </row>
    <row r="65" spans="1:74" ht="21.95" customHeight="1" x14ac:dyDescent="0.25">
      <c r="A65" s="20">
        <v>58</v>
      </c>
      <c r="B65" s="67" t="str">
        <f>Stammdaten!E62</f>
        <v>-</v>
      </c>
      <c r="C65" s="68" t="str">
        <f>Stammdaten!F62</f>
        <v>-</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7">
        <f t="shared" si="5"/>
        <v>0</v>
      </c>
      <c r="AJ65" s="72">
        <f t="shared" si="6"/>
        <v>0</v>
      </c>
      <c r="AK65" s="72">
        <f t="shared" si="7"/>
        <v>0</v>
      </c>
      <c r="AL65" s="78">
        <f t="shared" si="4"/>
        <v>0</v>
      </c>
      <c r="AM65" s="1"/>
      <c r="AN65" s="19"/>
      <c r="AO65" s="19"/>
      <c r="AP65" s="19"/>
    </row>
    <row r="66" spans="1:74" ht="21.95" customHeight="1" x14ac:dyDescent="0.25">
      <c r="A66" s="20">
        <v>59</v>
      </c>
      <c r="B66" s="67" t="str">
        <f>Stammdaten!E63</f>
        <v>-</v>
      </c>
      <c r="C66" s="68" t="str">
        <f>Stammdaten!F63</f>
        <v>-</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77">
        <f t="shared" si="5"/>
        <v>0</v>
      </c>
      <c r="AJ66" s="72">
        <f t="shared" si="6"/>
        <v>0</v>
      </c>
      <c r="AK66" s="72">
        <f t="shared" si="7"/>
        <v>0</v>
      </c>
      <c r="AL66" s="78">
        <f t="shared" si="4"/>
        <v>0</v>
      </c>
      <c r="AM66" s="1"/>
      <c r="AN66" s="19"/>
      <c r="AO66" s="19"/>
      <c r="AP66" s="19"/>
    </row>
    <row r="67" spans="1:74" ht="21.95" customHeight="1" x14ac:dyDescent="0.25">
      <c r="A67" s="20">
        <v>60</v>
      </c>
      <c r="B67" s="67" t="str">
        <f>Stammdaten!E64</f>
        <v>-</v>
      </c>
      <c r="C67" s="68" t="str">
        <f>Stammdaten!F64</f>
        <v>-</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f t="shared" si="5"/>
        <v>0</v>
      </c>
      <c r="AJ67" s="72">
        <f t="shared" si="6"/>
        <v>0</v>
      </c>
      <c r="AK67" s="72">
        <f t="shared" si="7"/>
        <v>0</v>
      </c>
      <c r="AL67" s="78">
        <f t="shared" si="4"/>
        <v>0</v>
      </c>
      <c r="AN67" s="19"/>
      <c r="AO67" s="19"/>
      <c r="AP67" s="19"/>
    </row>
    <row r="68" spans="1:74" ht="21.95" customHeight="1" x14ac:dyDescent="0.25">
      <c r="A68" s="20">
        <v>61</v>
      </c>
      <c r="B68" s="67" t="str">
        <f>Stammdaten!E65</f>
        <v>-</v>
      </c>
      <c r="C68" s="68" t="str">
        <f>Stammdaten!F65</f>
        <v>-</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77">
        <f t="shared" si="5"/>
        <v>0</v>
      </c>
      <c r="AJ68" s="72">
        <f t="shared" si="6"/>
        <v>0</v>
      </c>
      <c r="AK68" s="72">
        <f t="shared" si="7"/>
        <v>0</v>
      </c>
      <c r="AL68" s="78">
        <f t="shared" si="4"/>
        <v>0</v>
      </c>
      <c r="AN68" s="19"/>
      <c r="AO68" s="19"/>
      <c r="AP68" s="19"/>
    </row>
    <row r="69" spans="1:74" ht="21.95" customHeight="1" x14ac:dyDescent="0.25">
      <c r="A69" s="20">
        <v>62</v>
      </c>
      <c r="B69" s="67" t="str">
        <f>Stammdaten!E66</f>
        <v>-</v>
      </c>
      <c r="C69" s="68" t="str">
        <f>Stammdaten!F66</f>
        <v>-</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7">
        <f t="shared" si="5"/>
        <v>0</v>
      </c>
      <c r="AJ69" s="72">
        <f t="shared" si="6"/>
        <v>0</v>
      </c>
      <c r="AK69" s="72">
        <f t="shared" si="7"/>
        <v>0</v>
      </c>
      <c r="AL69" s="78">
        <f t="shared" si="4"/>
        <v>0</v>
      </c>
      <c r="AN69" s="19"/>
      <c r="AO69" s="21"/>
      <c r="AP69" s="21"/>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9"/>
    </row>
    <row r="70" spans="1:74" ht="21.95" customHeight="1" x14ac:dyDescent="0.25">
      <c r="A70" s="20">
        <v>63</v>
      </c>
      <c r="B70" s="67" t="str">
        <f>Stammdaten!E67</f>
        <v>-</v>
      </c>
      <c r="C70" s="68" t="str">
        <f>Stammdaten!F67</f>
        <v>-</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77">
        <f t="shared" si="5"/>
        <v>0</v>
      </c>
      <c r="AJ70" s="72">
        <f t="shared" si="6"/>
        <v>0</v>
      </c>
      <c r="AK70" s="72">
        <f t="shared" si="7"/>
        <v>0</v>
      </c>
      <c r="AL70" s="78">
        <f t="shared" si="4"/>
        <v>0</v>
      </c>
      <c r="AN70" s="19"/>
      <c r="AO70" s="19"/>
      <c r="AP70" s="19"/>
    </row>
    <row r="71" spans="1:74" ht="21.95" customHeight="1" x14ac:dyDescent="0.25">
      <c r="A71" s="20">
        <v>64</v>
      </c>
      <c r="B71" s="67" t="str">
        <f>Stammdaten!E68</f>
        <v>-</v>
      </c>
      <c r="C71" s="68" t="str">
        <f>Stammdaten!F68</f>
        <v>-</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7">
        <f t="shared" si="5"/>
        <v>0</v>
      </c>
      <c r="AJ71" s="72">
        <f t="shared" si="6"/>
        <v>0</v>
      </c>
      <c r="AK71" s="72">
        <f t="shared" si="7"/>
        <v>0</v>
      </c>
      <c r="AL71" s="78">
        <f t="shared" si="4"/>
        <v>0</v>
      </c>
      <c r="AN71" s="19"/>
      <c r="AO71" s="19"/>
      <c r="AP71" s="19"/>
    </row>
    <row r="72" spans="1:74" ht="21.95" customHeight="1" x14ac:dyDescent="0.25">
      <c r="A72" s="20">
        <v>65</v>
      </c>
      <c r="B72" s="67" t="str">
        <f>Stammdaten!E69</f>
        <v>-</v>
      </c>
      <c r="C72" s="68" t="str">
        <f>Stammdaten!F69</f>
        <v>-</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77">
        <f t="shared" si="5"/>
        <v>0</v>
      </c>
      <c r="AJ72" s="72">
        <f t="shared" si="6"/>
        <v>0</v>
      </c>
      <c r="AK72" s="72">
        <f t="shared" si="7"/>
        <v>0</v>
      </c>
      <c r="AL72" s="78">
        <f t="shared" si="4"/>
        <v>0</v>
      </c>
      <c r="AN72" s="19"/>
      <c r="AO72" s="19"/>
      <c r="AP72" s="19"/>
    </row>
    <row r="73" spans="1:74" ht="21.95" customHeight="1" x14ac:dyDescent="0.25">
      <c r="A73" s="20">
        <v>66</v>
      </c>
      <c r="B73" s="67" t="str">
        <f>Stammdaten!E70</f>
        <v>-</v>
      </c>
      <c r="C73" s="68" t="str">
        <f>Stammdaten!F70</f>
        <v>-</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7">
        <f t="shared" si="5"/>
        <v>0</v>
      </c>
      <c r="AJ73" s="72">
        <f t="shared" si="6"/>
        <v>0</v>
      </c>
      <c r="AK73" s="72">
        <f t="shared" si="7"/>
        <v>0</v>
      </c>
      <c r="AL73" s="78">
        <f t="shared" si="4"/>
        <v>0</v>
      </c>
      <c r="AN73" s="19"/>
      <c r="AO73" s="19"/>
      <c r="AP73" s="19"/>
    </row>
    <row r="74" spans="1:74" ht="21.95" customHeight="1" x14ac:dyDescent="0.25">
      <c r="A74" s="20">
        <v>67</v>
      </c>
      <c r="B74" s="67" t="str">
        <f>Stammdaten!E71</f>
        <v>-</v>
      </c>
      <c r="C74" s="68" t="str">
        <f>Stammdaten!F71</f>
        <v>-</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77">
        <f t="shared" si="5"/>
        <v>0</v>
      </c>
      <c r="AJ74" s="72">
        <f t="shared" si="6"/>
        <v>0</v>
      </c>
      <c r="AK74" s="72">
        <f t="shared" si="7"/>
        <v>0</v>
      </c>
      <c r="AL74" s="78">
        <f t="shared" si="4"/>
        <v>0</v>
      </c>
      <c r="AN74" s="19"/>
      <c r="AO74" s="19"/>
      <c r="AP74" s="19"/>
    </row>
    <row r="75" spans="1:74" ht="21.95" customHeight="1" x14ac:dyDescent="0.25">
      <c r="A75" s="20">
        <v>68</v>
      </c>
      <c r="B75" s="67" t="str">
        <f>Stammdaten!E72</f>
        <v>-</v>
      </c>
      <c r="C75" s="68" t="str">
        <f>Stammdaten!F72</f>
        <v>-</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7">
        <f t="shared" si="5"/>
        <v>0</v>
      </c>
      <c r="AJ75" s="72">
        <f t="shared" si="6"/>
        <v>0</v>
      </c>
      <c r="AK75" s="72">
        <f t="shared" si="7"/>
        <v>0</v>
      </c>
      <c r="AL75" s="78">
        <f t="shared" si="4"/>
        <v>0</v>
      </c>
      <c r="AN75" s="19"/>
      <c r="AO75" s="19"/>
      <c r="AP75" s="19"/>
    </row>
    <row r="76" spans="1:74" ht="21.95" customHeight="1" x14ac:dyDescent="0.25">
      <c r="A76" s="20">
        <v>69</v>
      </c>
      <c r="B76" s="67" t="str">
        <f>Stammdaten!E73</f>
        <v>-</v>
      </c>
      <c r="C76" s="68" t="str">
        <f>Stammdaten!F73</f>
        <v>-</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77">
        <f t="shared" si="5"/>
        <v>0</v>
      </c>
      <c r="AJ76" s="72">
        <f t="shared" si="6"/>
        <v>0</v>
      </c>
      <c r="AK76" s="72">
        <f t="shared" si="7"/>
        <v>0</v>
      </c>
      <c r="AL76" s="78">
        <f t="shared" si="4"/>
        <v>0</v>
      </c>
      <c r="AN76" s="19"/>
      <c r="AO76" s="19"/>
      <c r="AP76" s="19"/>
    </row>
    <row r="77" spans="1:74" ht="21.95" customHeight="1" x14ac:dyDescent="0.25">
      <c r="A77" s="20">
        <v>70</v>
      </c>
      <c r="B77" s="67" t="str">
        <f>Stammdaten!E74</f>
        <v>-</v>
      </c>
      <c r="C77" s="68" t="str">
        <f>Stammdaten!F74</f>
        <v>-</v>
      </c>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7">
        <f t="shared" si="5"/>
        <v>0</v>
      </c>
      <c r="AJ77" s="72">
        <f t="shared" si="6"/>
        <v>0</v>
      </c>
      <c r="AK77" s="72">
        <f t="shared" si="7"/>
        <v>0</v>
      </c>
      <c r="AL77" s="78">
        <f t="shared" si="4"/>
        <v>0</v>
      </c>
      <c r="AN77" s="19"/>
      <c r="AO77" s="19"/>
      <c r="AP77" s="19"/>
    </row>
    <row r="78" spans="1:74" ht="21.95" customHeight="1" x14ac:dyDescent="0.25">
      <c r="A78" s="20">
        <v>71</v>
      </c>
      <c r="B78" s="67" t="str">
        <f>Stammdaten!E75</f>
        <v>-</v>
      </c>
      <c r="C78" s="68" t="str">
        <f>Stammdaten!F75</f>
        <v>-</v>
      </c>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77">
        <f t="shared" ref="AI78:AI83" si="14">COUNTIF(D78:AH78,"X")</f>
        <v>0</v>
      </c>
      <c r="AJ78" s="72">
        <f t="shared" ref="AJ78:AJ83" si="15">COUNTIF(D78:AH78,"E")</f>
        <v>0</v>
      </c>
      <c r="AK78" s="72">
        <f t="shared" ref="AK78:AK83" si="16">COUNTIF(D78:AH78,"U")</f>
        <v>0</v>
      </c>
      <c r="AL78" s="78">
        <f t="shared" si="4"/>
        <v>0</v>
      </c>
      <c r="AN78" s="19"/>
      <c r="AO78" s="19"/>
      <c r="AP78" s="19"/>
    </row>
    <row r="79" spans="1:74" ht="21.95" customHeight="1" x14ac:dyDescent="0.25">
      <c r="A79" s="20">
        <v>72</v>
      </c>
      <c r="B79" s="67" t="str">
        <f>Stammdaten!E76</f>
        <v>-</v>
      </c>
      <c r="C79" s="68" t="str">
        <f>Stammdaten!F76</f>
        <v>-</v>
      </c>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7">
        <f t="shared" si="14"/>
        <v>0</v>
      </c>
      <c r="AJ79" s="72">
        <f t="shared" si="15"/>
        <v>0</v>
      </c>
      <c r="AK79" s="72">
        <f t="shared" si="16"/>
        <v>0</v>
      </c>
      <c r="AL79" s="78">
        <f t="shared" si="4"/>
        <v>0</v>
      </c>
      <c r="AN79" s="19"/>
      <c r="AO79" s="21"/>
      <c r="AP79" s="21"/>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9"/>
    </row>
    <row r="80" spans="1:74" ht="21.95" customHeight="1" x14ac:dyDescent="0.25">
      <c r="A80" s="20">
        <v>73</v>
      </c>
      <c r="B80" s="67" t="str">
        <f>Stammdaten!E77</f>
        <v>-</v>
      </c>
      <c r="C80" s="68" t="str">
        <f>Stammdaten!F77</f>
        <v>-</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77">
        <f t="shared" si="14"/>
        <v>0</v>
      </c>
      <c r="AJ80" s="72">
        <f t="shared" si="15"/>
        <v>0</v>
      </c>
      <c r="AK80" s="72">
        <f t="shared" si="16"/>
        <v>0</v>
      </c>
      <c r="AL80" s="78">
        <f t="shared" si="4"/>
        <v>0</v>
      </c>
      <c r="AN80" s="19"/>
      <c r="AO80" s="19"/>
      <c r="AP80" s="19"/>
    </row>
    <row r="81" spans="1:42" ht="21.95" customHeight="1" x14ac:dyDescent="0.25">
      <c r="A81" s="20">
        <v>74</v>
      </c>
      <c r="B81" s="67" t="str">
        <f>Stammdaten!E78</f>
        <v>-</v>
      </c>
      <c r="C81" s="68" t="str">
        <f>Stammdaten!F78</f>
        <v>-</v>
      </c>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7">
        <f t="shared" si="14"/>
        <v>0</v>
      </c>
      <c r="AJ81" s="72">
        <f t="shared" si="15"/>
        <v>0</v>
      </c>
      <c r="AK81" s="72">
        <f t="shared" si="16"/>
        <v>0</v>
      </c>
      <c r="AL81" s="78">
        <f t="shared" si="4"/>
        <v>0</v>
      </c>
      <c r="AN81" s="19"/>
      <c r="AO81" s="19"/>
      <c r="AP81" s="19"/>
    </row>
    <row r="82" spans="1:42" ht="21.95" customHeight="1" x14ac:dyDescent="0.25">
      <c r="A82" s="20">
        <v>75</v>
      </c>
      <c r="B82" s="67" t="str">
        <f>Stammdaten!E79</f>
        <v>-</v>
      </c>
      <c r="C82" s="68" t="str">
        <f>Stammdaten!F79</f>
        <v>-</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77">
        <f t="shared" si="14"/>
        <v>0</v>
      </c>
      <c r="AJ82" s="72">
        <f t="shared" si="15"/>
        <v>0</v>
      </c>
      <c r="AK82" s="72">
        <f t="shared" si="16"/>
        <v>0</v>
      </c>
      <c r="AL82" s="78">
        <f t="shared" si="4"/>
        <v>0</v>
      </c>
      <c r="AN82" s="19"/>
      <c r="AO82" s="19"/>
      <c r="AP82" s="19"/>
    </row>
    <row r="83" spans="1:42" ht="21.95" customHeight="1" x14ac:dyDescent="0.25">
      <c r="A83" s="20">
        <v>76</v>
      </c>
      <c r="B83" s="67" t="str">
        <f>Stammdaten!E80</f>
        <v>-</v>
      </c>
      <c r="C83" s="68" t="str">
        <f>Stammdaten!F80</f>
        <v>-</v>
      </c>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7">
        <f t="shared" si="14"/>
        <v>0</v>
      </c>
      <c r="AJ83" s="72">
        <f t="shared" si="15"/>
        <v>0</v>
      </c>
      <c r="AK83" s="72">
        <f t="shared" si="16"/>
        <v>0</v>
      </c>
      <c r="AL83" s="78">
        <f t="shared" si="4"/>
        <v>0</v>
      </c>
      <c r="AN83" s="19"/>
      <c r="AO83" s="19"/>
      <c r="AP83" s="19"/>
    </row>
    <row r="84" spans="1:42" ht="21.95" customHeight="1" x14ac:dyDescent="0.25">
      <c r="A84" s="20">
        <v>77</v>
      </c>
      <c r="B84" s="67" t="str">
        <f>Stammdaten!E81</f>
        <v>-</v>
      </c>
      <c r="C84" s="68" t="str">
        <f>Stammdaten!F81</f>
        <v>-</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77">
        <f t="shared" si="5"/>
        <v>0</v>
      </c>
      <c r="AJ84" s="72">
        <f t="shared" si="6"/>
        <v>0</v>
      </c>
      <c r="AK84" s="72">
        <f t="shared" si="7"/>
        <v>0</v>
      </c>
      <c r="AL84" s="78">
        <f t="shared" si="4"/>
        <v>0</v>
      </c>
      <c r="AN84" s="19"/>
      <c r="AO84" s="19"/>
      <c r="AP84" s="19"/>
    </row>
    <row r="85" spans="1:42" ht="21.95" customHeight="1" x14ac:dyDescent="0.25">
      <c r="A85" s="20">
        <v>78</v>
      </c>
      <c r="B85" s="67" t="str">
        <f>Stammdaten!E82</f>
        <v>-</v>
      </c>
      <c r="C85" s="68" t="str">
        <f>Stammdaten!F82</f>
        <v>-</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7">
        <f t="shared" si="5"/>
        <v>0</v>
      </c>
      <c r="AJ85" s="72">
        <f t="shared" si="6"/>
        <v>0</v>
      </c>
      <c r="AK85" s="72">
        <f t="shared" si="7"/>
        <v>0</v>
      </c>
      <c r="AL85" s="78">
        <f t="shared" si="4"/>
        <v>0</v>
      </c>
      <c r="AN85" s="19"/>
      <c r="AO85" s="19"/>
      <c r="AP85" s="19"/>
    </row>
    <row r="86" spans="1:42" ht="21.95" customHeight="1" x14ac:dyDescent="0.25">
      <c r="A86" s="20">
        <v>79</v>
      </c>
      <c r="B86" s="67" t="str">
        <f>Stammdaten!E83</f>
        <v>-</v>
      </c>
      <c r="C86" s="68" t="str">
        <f>Stammdaten!F83</f>
        <v>-</v>
      </c>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77">
        <f t="shared" si="5"/>
        <v>0</v>
      </c>
      <c r="AJ86" s="72">
        <f t="shared" si="6"/>
        <v>0</v>
      </c>
      <c r="AK86" s="72">
        <f t="shared" si="7"/>
        <v>0</v>
      </c>
      <c r="AL86" s="78">
        <f t="shared" si="4"/>
        <v>0</v>
      </c>
      <c r="AN86" s="19"/>
      <c r="AO86" s="19"/>
      <c r="AP86" s="19"/>
    </row>
    <row r="87" spans="1:42" ht="21.95" customHeight="1" x14ac:dyDescent="0.25">
      <c r="A87" s="20">
        <v>80</v>
      </c>
      <c r="B87" s="67" t="str">
        <f>Stammdaten!E84</f>
        <v>-</v>
      </c>
      <c r="C87" s="68" t="str">
        <f>Stammdaten!F84</f>
        <v>-</v>
      </c>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84">
        <f t="shared" si="1"/>
        <v>0</v>
      </c>
      <c r="AJ87" s="85">
        <f t="shared" si="2"/>
        <v>0</v>
      </c>
      <c r="AK87" s="85">
        <f t="shared" si="3"/>
        <v>0</v>
      </c>
      <c r="AL87" s="86">
        <f t="shared" si="4"/>
        <v>0</v>
      </c>
      <c r="AN87" s="19"/>
      <c r="AO87" s="19"/>
      <c r="AP87" s="19"/>
    </row>
    <row r="88" spans="1:42" ht="18" customHeight="1" x14ac:dyDescent="0.25">
      <c r="A88" s="6"/>
      <c r="B88" s="88"/>
      <c r="C88" s="53" t="s">
        <v>29</v>
      </c>
      <c r="D88" s="70">
        <f>COUNTIF(D8:D87,"X")</f>
        <v>4</v>
      </c>
      <c r="E88" s="71">
        <f t="shared" ref="E88:AH88" si="17">COUNTIF(E8:E87,"X")</f>
        <v>5</v>
      </c>
      <c r="F88" s="71">
        <f t="shared" si="17"/>
        <v>6</v>
      </c>
      <c r="G88" s="71">
        <f t="shared" si="17"/>
        <v>4</v>
      </c>
      <c r="H88" s="71">
        <f t="shared" si="17"/>
        <v>0</v>
      </c>
      <c r="I88" s="71">
        <f t="shared" si="17"/>
        <v>0</v>
      </c>
      <c r="J88" s="71">
        <f t="shared" si="17"/>
        <v>0</v>
      </c>
      <c r="K88" s="71">
        <f t="shared" si="17"/>
        <v>0</v>
      </c>
      <c r="L88" s="71">
        <f t="shared" si="17"/>
        <v>0</v>
      </c>
      <c r="M88" s="71">
        <f t="shared" si="17"/>
        <v>0</v>
      </c>
      <c r="N88" s="71">
        <f t="shared" si="17"/>
        <v>0</v>
      </c>
      <c r="O88" s="71">
        <f t="shared" si="17"/>
        <v>0</v>
      </c>
      <c r="P88" s="71">
        <f t="shared" si="17"/>
        <v>0</v>
      </c>
      <c r="Q88" s="71">
        <f t="shared" si="17"/>
        <v>0</v>
      </c>
      <c r="R88" s="71">
        <f t="shared" si="17"/>
        <v>0</v>
      </c>
      <c r="S88" s="71">
        <f t="shared" si="17"/>
        <v>0</v>
      </c>
      <c r="T88" s="71">
        <f t="shared" si="17"/>
        <v>0</v>
      </c>
      <c r="U88" s="71">
        <f t="shared" si="17"/>
        <v>0</v>
      </c>
      <c r="V88" s="71">
        <f t="shared" si="17"/>
        <v>0</v>
      </c>
      <c r="W88" s="71">
        <f t="shared" si="17"/>
        <v>0</v>
      </c>
      <c r="X88" s="71">
        <f t="shared" si="17"/>
        <v>0</v>
      </c>
      <c r="Y88" s="71">
        <f t="shared" si="17"/>
        <v>0</v>
      </c>
      <c r="Z88" s="71">
        <f t="shared" si="17"/>
        <v>0</v>
      </c>
      <c r="AA88" s="71">
        <f t="shared" si="17"/>
        <v>0</v>
      </c>
      <c r="AB88" s="71">
        <f t="shared" si="17"/>
        <v>0</v>
      </c>
      <c r="AC88" s="71">
        <f t="shared" si="17"/>
        <v>0</v>
      </c>
      <c r="AD88" s="71">
        <f t="shared" si="17"/>
        <v>0</v>
      </c>
      <c r="AE88" s="71">
        <f t="shared" si="17"/>
        <v>0</v>
      </c>
      <c r="AF88" s="71">
        <f t="shared" si="17"/>
        <v>0</v>
      </c>
      <c r="AG88" s="71">
        <f t="shared" si="17"/>
        <v>0</v>
      </c>
      <c r="AH88" s="89">
        <f t="shared" si="17"/>
        <v>0</v>
      </c>
      <c r="AI88" s="90"/>
      <c r="AJ88" s="90"/>
      <c r="AK88" s="90"/>
      <c r="AL88" s="91"/>
      <c r="AN88" s="19"/>
      <c r="AO88" s="19"/>
      <c r="AP88" s="19"/>
    </row>
    <row r="89" spans="1:42" ht="18" customHeight="1" x14ac:dyDescent="0.25">
      <c r="A89" s="6"/>
      <c r="B89" s="88"/>
      <c r="C89" s="53" t="s">
        <v>23</v>
      </c>
      <c r="D89" s="77">
        <f>COUNTIF(D8:D87,"E")</f>
        <v>1</v>
      </c>
      <c r="E89" s="72">
        <f t="shared" ref="E89:AH89" si="18">COUNTIF(E8:E87,"E")</f>
        <v>0</v>
      </c>
      <c r="F89" s="72">
        <f t="shared" si="18"/>
        <v>0</v>
      </c>
      <c r="G89" s="72">
        <f t="shared" si="18"/>
        <v>2</v>
      </c>
      <c r="H89" s="72">
        <f t="shared" si="18"/>
        <v>0</v>
      </c>
      <c r="I89" s="72">
        <f t="shared" si="18"/>
        <v>0</v>
      </c>
      <c r="J89" s="72">
        <f t="shared" si="18"/>
        <v>0</v>
      </c>
      <c r="K89" s="72">
        <f t="shared" si="18"/>
        <v>0</v>
      </c>
      <c r="L89" s="72">
        <f t="shared" si="18"/>
        <v>0</v>
      </c>
      <c r="M89" s="72">
        <f t="shared" si="18"/>
        <v>0</v>
      </c>
      <c r="N89" s="72">
        <f t="shared" si="18"/>
        <v>0</v>
      </c>
      <c r="O89" s="72">
        <f t="shared" si="18"/>
        <v>0</v>
      </c>
      <c r="P89" s="72">
        <f t="shared" si="18"/>
        <v>0</v>
      </c>
      <c r="Q89" s="72">
        <f t="shared" si="18"/>
        <v>0</v>
      </c>
      <c r="R89" s="72">
        <f t="shared" si="18"/>
        <v>0</v>
      </c>
      <c r="S89" s="72">
        <f t="shared" si="18"/>
        <v>0</v>
      </c>
      <c r="T89" s="72">
        <f t="shared" si="18"/>
        <v>0</v>
      </c>
      <c r="U89" s="72">
        <f t="shared" si="18"/>
        <v>0</v>
      </c>
      <c r="V89" s="72">
        <f t="shared" si="18"/>
        <v>0</v>
      </c>
      <c r="W89" s="72">
        <f t="shared" si="18"/>
        <v>0</v>
      </c>
      <c r="X89" s="72">
        <f t="shared" si="18"/>
        <v>0</v>
      </c>
      <c r="Y89" s="72">
        <f t="shared" si="18"/>
        <v>0</v>
      </c>
      <c r="Z89" s="72">
        <f t="shared" si="18"/>
        <v>0</v>
      </c>
      <c r="AA89" s="72">
        <f t="shared" si="18"/>
        <v>0</v>
      </c>
      <c r="AB89" s="72">
        <f t="shared" si="18"/>
        <v>0</v>
      </c>
      <c r="AC89" s="72">
        <f t="shared" si="18"/>
        <v>0</v>
      </c>
      <c r="AD89" s="72">
        <f t="shared" si="18"/>
        <v>0</v>
      </c>
      <c r="AE89" s="72">
        <f t="shared" si="18"/>
        <v>0</v>
      </c>
      <c r="AF89" s="72">
        <f t="shared" si="18"/>
        <v>0</v>
      </c>
      <c r="AG89" s="72">
        <f t="shared" si="18"/>
        <v>0</v>
      </c>
      <c r="AH89" s="92">
        <f t="shared" si="18"/>
        <v>0</v>
      </c>
      <c r="AI89" s="90"/>
      <c r="AJ89" s="90"/>
      <c r="AK89" s="90"/>
      <c r="AL89" s="91"/>
    </row>
    <row r="90" spans="1:42" ht="18" customHeight="1" thickBot="1" x14ac:dyDescent="0.3">
      <c r="A90" s="6"/>
      <c r="B90" s="93"/>
      <c r="C90" s="62" t="s">
        <v>24</v>
      </c>
      <c r="D90" s="94">
        <f>COUNTIF(D8:D87,"U")</f>
        <v>1</v>
      </c>
      <c r="E90" s="95">
        <f t="shared" ref="E90:AH90" si="19">COUNTIF(E8:E87,"U")</f>
        <v>1</v>
      </c>
      <c r="F90" s="95">
        <f t="shared" si="19"/>
        <v>0</v>
      </c>
      <c r="G90" s="95">
        <f t="shared" si="19"/>
        <v>0</v>
      </c>
      <c r="H90" s="95">
        <f t="shared" si="19"/>
        <v>0</v>
      </c>
      <c r="I90" s="95">
        <f t="shared" si="19"/>
        <v>0</v>
      </c>
      <c r="J90" s="95">
        <f t="shared" si="19"/>
        <v>0</v>
      </c>
      <c r="K90" s="95">
        <f t="shared" si="19"/>
        <v>0</v>
      </c>
      <c r="L90" s="95">
        <f t="shared" si="19"/>
        <v>0</v>
      </c>
      <c r="M90" s="95">
        <f t="shared" si="19"/>
        <v>0</v>
      </c>
      <c r="N90" s="95">
        <f t="shared" si="19"/>
        <v>0</v>
      </c>
      <c r="O90" s="95">
        <f t="shared" si="19"/>
        <v>0</v>
      </c>
      <c r="P90" s="95">
        <f t="shared" si="19"/>
        <v>0</v>
      </c>
      <c r="Q90" s="95">
        <f t="shared" si="19"/>
        <v>0</v>
      </c>
      <c r="R90" s="95">
        <f t="shared" si="19"/>
        <v>0</v>
      </c>
      <c r="S90" s="95">
        <f t="shared" si="19"/>
        <v>0</v>
      </c>
      <c r="T90" s="95">
        <f t="shared" si="19"/>
        <v>0</v>
      </c>
      <c r="U90" s="95">
        <f t="shared" si="19"/>
        <v>0</v>
      </c>
      <c r="V90" s="95">
        <f t="shared" si="19"/>
        <v>0</v>
      </c>
      <c r="W90" s="95">
        <f t="shared" si="19"/>
        <v>0</v>
      </c>
      <c r="X90" s="95">
        <f t="shared" si="19"/>
        <v>0</v>
      </c>
      <c r="Y90" s="95">
        <f t="shared" si="19"/>
        <v>0</v>
      </c>
      <c r="Z90" s="95">
        <f t="shared" si="19"/>
        <v>0</v>
      </c>
      <c r="AA90" s="95">
        <f t="shared" si="19"/>
        <v>0</v>
      </c>
      <c r="AB90" s="95">
        <f t="shared" si="19"/>
        <v>0</v>
      </c>
      <c r="AC90" s="95">
        <f t="shared" si="19"/>
        <v>0</v>
      </c>
      <c r="AD90" s="95">
        <f t="shared" si="19"/>
        <v>0</v>
      </c>
      <c r="AE90" s="95">
        <f t="shared" si="19"/>
        <v>0</v>
      </c>
      <c r="AF90" s="95">
        <f t="shared" si="19"/>
        <v>0</v>
      </c>
      <c r="AG90" s="95">
        <f t="shared" si="19"/>
        <v>0</v>
      </c>
      <c r="AH90" s="96">
        <f t="shared" si="19"/>
        <v>0</v>
      </c>
      <c r="AI90" s="97"/>
      <c r="AJ90" s="97"/>
      <c r="AK90" s="97"/>
      <c r="AL90" s="98"/>
    </row>
    <row r="91" spans="1:42"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7"/>
      <c r="AJ91" s="7"/>
      <c r="AK91" s="7"/>
    </row>
    <row r="92" spans="1:42"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8"/>
      <c r="AJ92" s="8"/>
      <c r="AK92" s="8"/>
    </row>
    <row r="93" spans="1:42" ht="68.25" customHeight="1" x14ac:dyDescent="0.25"/>
    <row r="95" spans="1:42" ht="5.25" customHeight="1" x14ac:dyDescent="0.25"/>
    <row r="96" spans="1:42" hidden="1" x14ac:dyDescent="0.25"/>
    <row r="97" spans="2:39" ht="73.5" customHeight="1" x14ac:dyDescent="0.25"/>
    <row r="98" spans="2:39" x14ac:dyDescent="0.25">
      <c r="B98" s="32" t="s">
        <v>48</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4"/>
      <c r="AJ98" s="34"/>
      <c r="AK98" s="34"/>
      <c r="AL98" s="32"/>
      <c r="AM98" s="32"/>
    </row>
    <row r="99" spans="2:39" ht="15.75" x14ac:dyDescent="0.25">
      <c r="B99" s="31" t="s">
        <v>7</v>
      </c>
      <c r="C99" s="32"/>
      <c r="D99" s="32"/>
      <c r="E99" s="31"/>
      <c r="F99" s="32"/>
      <c r="G99" s="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4"/>
      <c r="AJ99" s="34"/>
      <c r="AK99" s="34"/>
      <c r="AL99" s="32"/>
      <c r="AM99" s="32"/>
    </row>
    <row r="100" spans="2:39" ht="35.25" x14ac:dyDescent="0.25">
      <c r="B100" s="35">
        <f>IF(C100&lt;&gt;"X",#REF!=1,1)</f>
        <v>1</v>
      </c>
      <c r="C100" s="36" t="str">
        <f t="shared" ref="C100:C130" si="20">IF(MATCH(E100,Liste1,0),"X")</f>
        <v>X</v>
      </c>
      <c r="D100" s="37">
        <f>AO8</f>
        <v>43374</v>
      </c>
      <c r="E100" s="38" t="str">
        <f>TEXT(WEEKDAY(D100,1),"TTT")</f>
        <v>Mo</v>
      </c>
      <c r="F100" s="37">
        <f>IF(ISERROR(VLOOKUP(1,B100:D$130,3,0)),"",VLOOKUP(1,B100:D$130,3,0))</f>
        <v>43374</v>
      </c>
      <c r="G100" s="37">
        <f>MIN(F100:F130)</f>
        <v>43374</v>
      </c>
      <c r="H100" s="39" t="str">
        <f t="shared" ref="H100:H107" si="21">IF(G100&lt;&gt;"",TEXT(WEEKDAY(G100,1),"TTT"),"")</f>
        <v>Mo</v>
      </c>
      <c r="I100" s="40">
        <f>IF($G100&lt;&gt;"",IF(MONTH($G100)=MONTH($AO$8),$G100,""),"")</f>
        <v>43374</v>
      </c>
      <c r="J100" s="40">
        <f>IF($G101&lt;&gt;"",IF(MONTH($G101)=MONTH($AO$8),$G101,""),"")</f>
        <v>43375</v>
      </c>
      <c r="K100" s="40">
        <f>IF($G102&lt;&gt;"",IF(MONTH($G102)=MONTH($AO$8),$G102,""),"")</f>
        <v>43376</v>
      </c>
      <c r="L100" s="40">
        <f>IF($G103&lt;&gt;"",IF(MONTH($G103)=MONTH($AO$8),$G103,""),"")</f>
        <v>43377</v>
      </c>
      <c r="M100" s="40">
        <f>IF($G104&lt;&gt;"",IF(MONTH($G104)=MONTH($AO$8),$G104,""),"")</f>
        <v>43378</v>
      </c>
      <c r="N100" s="40">
        <f>IF($G105&lt;&gt;"",IF(MONTH($G105)=MONTH($AO$8),$G105,""),"")</f>
        <v>43379</v>
      </c>
      <c r="O100" s="40">
        <f>IF($G106&lt;&gt;"",IF(MONTH($G106)=MONTH($AO$8),$G106,""),"")</f>
        <v>43380</v>
      </c>
      <c r="P100" s="40">
        <f>IF($G107&lt;&gt;"",IF(MONTH($G107)=MONTH($AO$8),$G107,""),"")</f>
        <v>43381</v>
      </c>
      <c r="Q100" s="40">
        <f>IF($G108&lt;&gt;"",IF(MONTH($G108)=MONTH($AO$8),$G108,""),"")</f>
        <v>43382</v>
      </c>
      <c r="R100" s="40">
        <f>IF($G109&lt;&gt;"",IF(MONTH($G109)=MONTH($AO$8),$G109,""),"")</f>
        <v>43383</v>
      </c>
      <c r="S100" s="40">
        <f>IF($G110&lt;&gt;"",IF(MONTH($G110)=MONTH($AO$8),$G110,""),"")</f>
        <v>43384</v>
      </c>
      <c r="T100" s="40">
        <f>IF($G111&lt;&gt;"",IF(MONTH($G111)=MONTH($AO$8),$G111,""),"")</f>
        <v>43385</v>
      </c>
      <c r="U100" s="40">
        <f>IF($G112&lt;&gt;"",IF(MONTH($G112)=MONTH($AO$8),$G112,""),"")</f>
        <v>43386</v>
      </c>
      <c r="V100" s="40">
        <f>IF($G113&lt;&gt;"",IF(MONTH($G113)=MONTH($AO$8),$G113,""),"")</f>
        <v>43387</v>
      </c>
      <c r="W100" s="40">
        <f>IF($G114&lt;&gt;"",IF(MONTH($G114)=MONTH($AO$8),$G114,""),"")</f>
        <v>43388</v>
      </c>
      <c r="X100" s="40">
        <f>IF($G115&lt;&gt;"",IF(MONTH($G115)=MONTH($AO$8),$G115,""),"")</f>
        <v>43389</v>
      </c>
      <c r="Y100" s="40">
        <f>IF($G116&lt;&gt;"",IF(MONTH($G116)=MONTH($AO$8),$G116,""),"")</f>
        <v>43390</v>
      </c>
      <c r="Z100" s="40">
        <f>IF($G117&lt;&gt;"",IF(MONTH($G117)=MONTH($AO$8),$G117,""),"")</f>
        <v>43391</v>
      </c>
      <c r="AA100" s="40">
        <f>IF($G118&lt;&gt;"",IF(MONTH($G118)=MONTH($AO$8),$G118,""),"")</f>
        <v>43392</v>
      </c>
      <c r="AB100" s="40">
        <f>IF($G119&lt;&gt;"",IF(MONTH($G119)=MONTH($AO$8),$G119,""),"")</f>
        <v>43393</v>
      </c>
      <c r="AC100" s="40">
        <f>IF($G120&lt;&gt;"",IF(MONTH($G120)=MONTH($AO$8),$G120,""),"")</f>
        <v>43394</v>
      </c>
      <c r="AD100" s="40">
        <f>IF($G121&lt;&gt;"",IF(MONTH($G121)=MONTH($AO$8),$G121,""),"")</f>
        <v>43395</v>
      </c>
      <c r="AE100" s="40">
        <f>IF($G122&lt;&gt;"",IF(MONTH($G122)=MONTH($AO$8),$G122,""),"")</f>
        <v>43396</v>
      </c>
      <c r="AF100" s="40">
        <f>IF($G123&lt;&gt;"",IF(MONTH($G123)=MONTH($AO$8),$G123,""),"")</f>
        <v>43397</v>
      </c>
      <c r="AG100" s="40">
        <f>IF($G124&lt;&gt;"",IF(MONTH($G124)=MONTH($AO$8),$G124,""),"")</f>
        <v>43398</v>
      </c>
      <c r="AH100" s="40">
        <f>IF($G125&lt;&gt;"",IF(MONTH($G125)=MONTH($AO$8),$G125,""),"")</f>
        <v>43399</v>
      </c>
      <c r="AI100" s="40">
        <f>IF($G126&lt;&gt;"",IF(MONTH($G126)=MONTH($AO$8),$G126,""),"")</f>
        <v>43400</v>
      </c>
      <c r="AJ100" s="40">
        <f>IF($G127&lt;&gt;"",IF(MONTH($G127)=MONTH($AO$8),$G127,""),"")</f>
        <v>43401</v>
      </c>
      <c r="AK100" s="40">
        <f>IF($G128&lt;&gt;"",IF(MONTH($G128)=MONTH($AO$8),$G128,""),"")</f>
        <v>43402</v>
      </c>
      <c r="AL100" s="40">
        <f>IF($G129&lt;&gt;"",IF(MONTH($G129)=MONTH($AO$8),$G129,""),"")</f>
        <v>43403</v>
      </c>
      <c r="AM100" s="40">
        <f>IF($G130&lt;&gt;"",IF(MONTH($G130)=MONTH($AO$8),$G130,""),"")</f>
        <v>43404</v>
      </c>
    </row>
    <row r="101" spans="2:39" x14ac:dyDescent="0.25">
      <c r="B101" s="41">
        <f>IF(C101&lt;&gt;"X",#REF!=1,1)</f>
        <v>1</v>
      </c>
      <c r="C101" s="42" t="str">
        <f t="shared" si="20"/>
        <v>X</v>
      </c>
      <c r="D101" s="43">
        <f>D100+1</f>
        <v>43375</v>
      </c>
      <c r="E101" s="44" t="str">
        <f t="shared" ref="E101:E130" si="22">TEXT(WEEKDAY(D101,1),"TTT")</f>
        <v>Di</v>
      </c>
      <c r="F101" s="43">
        <f>IF(ISERROR(VLOOKUP(1,B101:D$130,3,0)),"",VLOOKUP(1,B101:D$130,3,0))</f>
        <v>43375</v>
      </c>
      <c r="G101" s="43">
        <f>IF(MAX(F100:F$130)=MAX(G$100:G100),"",LARGE(F100:F$130,COUNTIF(F100:F$130,"&gt;"&amp;G100)))</f>
        <v>43375</v>
      </c>
      <c r="H101" s="39" t="str">
        <f t="shared" si="21"/>
        <v>Di</v>
      </c>
      <c r="I101" s="45" t="str">
        <f t="shared" ref="I101:AM101" si="23">IF(I100&lt;&gt;"",TEXT(WEEKDAY(I100,1),"TTT"),"")</f>
        <v>Mo</v>
      </c>
      <c r="J101" s="45" t="str">
        <f t="shared" si="23"/>
        <v>Di</v>
      </c>
      <c r="K101" s="45" t="str">
        <f t="shared" si="23"/>
        <v>Mi</v>
      </c>
      <c r="L101" s="45" t="str">
        <f t="shared" si="23"/>
        <v>Do</v>
      </c>
      <c r="M101" s="45" t="str">
        <f t="shared" si="23"/>
        <v>Fr</v>
      </c>
      <c r="N101" s="45" t="str">
        <f t="shared" si="23"/>
        <v>Sa</v>
      </c>
      <c r="O101" s="45" t="str">
        <f t="shared" si="23"/>
        <v>So</v>
      </c>
      <c r="P101" s="45" t="str">
        <f t="shared" si="23"/>
        <v>Mo</v>
      </c>
      <c r="Q101" s="45" t="str">
        <f t="shared" si="23"/>
        <v>Di</v>
      </c>
      <c r="R101" s="45" t="str">
        <f t="shared" si="23"/>
        <v>Mi</v>
      </c>
      <c r="S101" s="45" t="str">
        <f t="shared" si="23"/>
        <v>Do</v>
      </c>
      <c r="T101" s="45" t="str">
        <f t="shared" si="23"/>
        <v>Fr</v>
      </c>
      <c r="U101" s="45" t="str">
        <f t="shared" si="23"/>
        <v>Sa</v>
      </c>
      <c r="V101" s="45" t="str">
        <f t="shared" si="23"/>
        <v>So</v>
      </c>
      <c r="W101" s="45" t="str">
        <f t="shared" si="23"/>
        <v>Mo</v>
      </c>
      <c r="X101" s="45" t="str">
        <f t="shared" si="23"/>
        <v>Di</v>
      </c>
      <c r="Y101" s="45" t="str">
        <f t="shared" si="23"/>
        <v>Mi</v>
      </c>
      <c r="Z101" s="45" t="str">
        <f t="shared" si="23"/>
        <v>Do</v>
      </c>
      <c r="AA101" s="45" t="str">
        <f t="shared" si="23"/>
        <v>Fr</v>
      </c>
      <c r="AB101" s="45" t="str">
        <f t="shared" si="23"/>
        <v>Sa</v>
      </c>
      <c r="AC101" s="45" t="str">
        <f t="shared" si="23"/>
        <v>So</v>
      </c>
      <c r="AD101" s="45" t="str">
        <f t="shared" si="23"/>
        <v>Mo</v>
      </c>
      <c r="AE101" s="45" t="str">
        <f t="shared" si="23"/>
        <v>Di</v>
      </c>
      <c r="AF101" s="45" t="str">
        <f t="shared" si="23"/>
        <v>Mi</v>
      </c>
      <c r="AG101" s="45" t="str">
        <f t="shared" si="23"/>
        <v>Do</v>
      </c>
      <c r="AH101" s="45" t="str">
        <f t="shared" si="23"/>
        <v>Fr</v>
      </c>
      <c r="AI101" s="45" t="str">
        <f t="shared" si="23"/>
        <v>Sa</v>
      </c>
      <c r="AJ101" s="45" t="str">
        <f t="shared" si="23"/>
        <v>So</v>
      </c>
      <c r="AK101" s="45" t="str">
        <f t="shared" si="23"/>
        <v>Mo</v>
      </c>
      <c r="AL101" s="45" t="str">
        <f t="shared" si="23"/>
        <v>Di</v>
      </c>
      <c r="AM101" s="45" t="str">
        <f t="shared" si="23"/>
        <v>Mi</v>
      </c>
    </row>
    <row r="102" spans="2:39" x14ac:dyDescent="0.25">
      <c r="B102" s="41">
        <f>IF(C102&lt;&gt;"X",#REF!=1,1)</f>
        <v>1</v>
      </c>
      <c r="C102" s="42" t="str">
        <f t="shared" si="20"/>
        <v>X</v>
      </c>
      <c r="D102" s="43">
        <f t="shared" ref="D102:D130" si="24">D101+1</f>
        <v>43376</v>
      </c>
      <c r="E102" s="44" t="str">
        <f t="shared" si="22"/>
        <v>Mi</v>
      </c>
      <c r="F102" s="43">
        <f>IF(ISERROR(VLOOKUP(1,B102:D$130,3,0)),"",VLOOKUP(1,B102:D$130,3,0))</f>
        <v>43376</v>
      </c>
      <c r="G102" s="43">
        <f>IF(MAX(F101:F$130)=MAX(G$100:G101),"",LARGE(F101:F$130,COUNTIF(F101:F$130,"&gt;"&amp;G101)))</f>
        <v>43376</v>
      </c>
      <c r="H102" s="39" t="str">
        <f t="shared" si="21"/>
        <v>Mi</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4"/>
      <c r="AJ102" s="34"/>
      <c r="AK102" s="34"/>
      <c r="AL102" s="32"/>
      <c r="AM102" s="32"/>
    </row>
    <row r="103" spans="2:39" x14ac:dyDescent="0.25">
      <c r="B103" s="41">
        <f>IF(C103&lt;&gt;"X",#REF!=1,1)</f>
        <v>1</v>
      </c>
      <c r="C103" s="42" t="str">
        <f t="shared" si="20"/>
        <v>X</v>
      </c>
      <c r="D103" s="43">
        <f t="shared" si="24"/>
        <v>43377</v>
      </c>
      <c r="E103" s="44" t="str">
        <f t="shared" si="22"/>
        <v>Do</v>
      </c>
      <c r="F103" s="43">
        <f>IF(ISERROR(VLOOKUP(1,B103:D$130,3,0)),"",VLOOKUP(1,B103:D$130,3,0))</f>
        <v>43377</v>
      </c>
      <c r="G103" s="43">
        <f>IF(MAX(F102:F$130)=MAX(G$100:G102),"",LARGE(F102:F$130,COUNTIF(F102:F$130,"&gt;"&amp;G102)))</f>
        <v>43377</v>
      </c>
      <c r="H103" s="39" t="str">
        <f t="shared" si="21"/>
        <v>Do</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4"/>
      <c r="AJ103" s="34"/>
      <c r="AK103" s="34"/>
      <c r="AL103" s="32"/>
      <c r="AM103" s="32"/>
    </row>
    <row r="104" spans="2:39" x14ac:dyDescent="0.25">
      <c r="B104" s="41">
        <f>IF(C104&lt;&gt;"X",#REF!=1,1)</f>
        <v>1</v>
      </c>
      <c r="C104" s="42" t="str">
        <f t="shared" si="20"/>
        <v>X</v>
      </c>
      <c r="D104" s="43">
        <f t="shared" si="24"/>
        <v>43378</v>
      </c>
      <c r="E104" s="44" t="str">
        <f t="shared" si="22"/>
        <v>Fr</v>
      </c>
      <c r="F104" s="43">
        <f>IF(ISERROR(VLOOKUP(1,B104:D$130,3,0)),"",VLOOKUP(1,B104:D$130,3,0))</f>
        <v>43378</v>
      </c>
      <c r="G104" s="43">
        <f>IF(MAX(F103:F$130)=MAX(G$100:G103),"",LARGE(F103:F$130,COUNTIF(F103:F$130,"&gt;"&amp;G103)))</f>
        <v>43378</v>
      </c>
      <c r="H104" s="39" t="str">
        <f t="shared" si="21"/>
        <v>Fr</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4"/>
      <c r="AJ104" s="34"/>
      <c r="AK104" s="34"/>
      <c r="AL104" s="32"/>
      <c r="AM104" s="32"/>
    </row>
    <row r="105" spans="2:39" x14ac:dyDescent="0.25">
      <c r="B105" s="41">
        <f>IF(C105&lt;&gt;"X",#REF!=1,1)</f>
        <v>1</v>
      </c>
      <c r="C105" s="42" t="str">
        <f t="shared" si="20"/>
        <v>X</v>
      </c>
      <c r="D105" s="43">
        <f t="shared" si="24"/>
        <v>43379</v>
      </c>
      <c r="E105" s="44" t="str">
        <f t="shared" si="22"/>
        <v>Sa</v>
      </c>
      <c r="F105" s="43">
        <f>IF(ISERROR(VLOOKUP(1,B105:D$130,3,0)),"",VLOOKUP(1,B105:D$130,3,0))</f>
        <v>43379</v>
      </c>
      <c r="G105" s="43">
        <f>IF(MAX(F104:F$130)=MAX(G$100:G104),"",LARGE(F104:F$130,COUNTIF(F104:F$130,"&gt;"&amp;G104)))</f>
        <v>43379</v>
      </c>
      <c r="H105" s="39" t="str">
        <f t="shared" si="21"/>
        <v>Sa</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4"/>
      <c r="AJ105" s="34"/>
      <c r="AK105" s="34"/>
      <c r="AL105" s="32"/>
      <c r="AM105" s="32"/>
    </row>
    <row r="106" spans="2:39" x14ac:dyDescent="0.25">
      <c r="B106" s="41">
        <f>IF(C106&lt;&gt;"X",#REF!=1,1)</f>
        <v>1</v>
      </c>
      <c r="C106" s="42" t="str">
        <f t="shared" si="20"/>
        <v>X</v>
      </c>
      <c r="D106" s="43">
        <f t="shared" si="24"/>
        <v>43380</v>
      </c>
      <c r="E106" s="44" t="str">
        <f t="shared" si="22"/>
        <v>So</v>
      </c>
      <c r="F106" s="43">
        <f>IF(ISERROR(VLOOKUP(1,B106:D$130,3,0)),"",VLOOKUP(1,B106:D$130,3,0))</f>
        <v>43380</v>
      </c>
      <c r="G106" s="43">
        <f>IF(MAX(F105:F$130)=MAX(G$100:G105),"",LARGE(F105:F$130,COUNTIF(F105:F$130,"&gt;"&amp;G105)))</f>
        <v>43380</v>
      </c>
      <c r="H106" s="39" t="str">
        <f t="shared" si="21"/>
        <v>So</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4"/>
      <c r="AJ106" s="34"/>
      <c r="AK106" s="34"/>
      <c r="AL106" s="32"/>
      <c r="AM106" s="32"/>
    </row>
    <row r="107" spans="2:39" x14ac:dyDescent="0.25">
      <c r="B107" s="41">
        <f>IF(C107&lt;&gt;"X",#REF!=1,1)</f>
        <v>1</v>
      </c>
      <c r="C107" s="42" t="str">
        <f t="shared" si="20"/>
        <v>X</v>
      </c>
      <c r="D107" s="43">
        <f t="shared" si="24"/>
        <v>43381</v>
      </c>
      <c r="E107" s="44" t="str">
        <f t="shared" si="22"/>
        <v>Mo</v>
      </c>
      <c r="F107" s="43">
        <f>IF(ISERROR(VLOOKUP(1,B107:D$130,3,0)),"",VLOOKUP(1,B107:D$130,3,0))</f>
        <v>43381</v>
      </c>
      <c r="G107" s="43">
        <f>IF(MAX(F106:F$130)=MAX(G$100:G106),"",LARGE(F106:F$130,COUNTIF(F106:F$130,"&gt;"&amp;G106)))</f>
        <v>43381</v>
      </c>
      <c r="H107" s="39" t="str">
        <f t="shared" si="21"/>
        <v>Mo</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4"/>
      <c r="AJ107" s="34"/>
      <c r="AK107" s="34"/>
      <c r="AL107" s="32"/>
      <c r="AM107" s="32"/>
    </row>
    <row r="108" spans="2:39" x14ac:dyDescent="0.25">
      <c r="B108" s="41">
        <f>IF(C108&lt;&gt;"X",#REF!=1,1)</f>
        <v>1</v>
      </c>
      <c r="C108" s="42" t="str">
        <f t="shared" si="20"/>
        <v>X</v>
      </c>
      <c r="D108" s="43">
        <f t="shared" si="24"/>
        <v>43382</v>
      </c>
      <c r="E108" s="44" t="str">
        <f t="shared" si="22"/>
        <v>Di</v>
      </c>
      <c r="F108" s="43">
        <f>IF(ISERROR(VLOOKUP(1,B108:D$130,3,0)),"",VLOOKUP(1,B108:D$130,3,0))</f>
        <v>43382</v>
      </c>
      <c r="G108" s="43">
        <f>IF(MAX(F107:F$130)=MAX(G$100:G107),"",LARGE(F107:F$130,COUNTIF(F107:F$130,"&gt;"&amp;G107)))</f>
        <v>43382</v>
      </c>
      <c r="H108" s="39" t="str">
        <f>IF(G108&lt;&gt;"",TEXT(WEEKDAY(G108,1),"TTT"),"")</f>
        <v>Di</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4"/>
      <c r="AJ108" s="34"/>
      <c r="AK108" s="34"/>
      <c r="AL108" s="32"/>
      <c r="AM108" s="32"/>
    </row>
    <row r="109" spans="2:39" x14ac:dyDescent="0.25">
      <c r="B109" s="41">
        <f>IF(C109&lt;&gt;"X",#REF!=1,1)</f>
        <v>1</v>
      </c>
      <c r="C109" s="42" t="str">
        <f t="shared" si="20"/>
        <v>X</v>
      </c>
      <c r="D109" s="43">
        <f t="shared" si="24"/>
        <v>43383</v>
      </c>
      <c r="E109" s="44" t="str">
        <f t="shared" si="22"/>
        <v>Mi</v>
      </c>
      <c r="F109" s="43">
        <f>IF(ISERROR(VLOOKUP(1,B109:D$130,3,0)),"",VLOOKUP(1,B109:D$130,3,0))</f>
        <v>43383</v>
      </c>
      <c r="G109" s="43">
        <f>IF(MAX(F108:F$130)=MAX(G$100:G108),"",LARGE(F108:F$130,COUNTIF(F108:F$130,"&gt;"&amp;G108)))</f>
        <v>43383</v>
      </c>
      <c r="H109" s="39" t="str">
        <f t="shared" ref="H109:H130" si="25">IF(G109&lt;&gt;"",TEXT(WEEKDAY(G109,1),"TTT"),"")</f>
        <v>Mi</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4"/>
      <c r="AJ109" s="34"/>
      <c r="AK109" s="34"/>
      <c r="AL109" s="32"/>
      <c r="AM109" s="32"/>
    </row>
    <row r="110" spans="2:39" x14ac:dyDescent="0.25">
      <c r="B110" s="41">
        <f>IF(C110&lt;&gt;"X",#REF!=1,1)</f>
        <v>1</v>
      </c>
      <c r="C110" s="42" t="str">
        <f t="shared" si="20"/>
        <v>X</v>
      </c>
      <c r="D110" s="43">
        <f t="shared" si="24"/>
        <v>43384</v>
      </c>
      <c r="E110" s="44" t="str">
        <f t="shared" si="22"/>
        <v>Do</v>
      </c>
      <c r="F110" s="43">
        <f>IF(ISERROR(VLOOKUP(1,B110:D$130,3,0)),"",VLOOKUP(1,B110:D$130,3,0))</f>
        <v>43384</v>
      </c>
      <c r="G110" s="43">
        <f>IF(MAX(F109:F$130)=MAX(G$100:G109),"",LARGE(F109:F$130,COUNTIF(F109:F$130,"&gt;"&amp;G109)))</f>
        <v>43384</v>
      </c>
      <c r="H110" s="39" t="str">
        <f t="shared" si="25"/>
        <v>Do</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4"/>
      <c r="AJ110" s="34"/>
      <c r="AK110" s="34"/>
      <c r="AL110" s="32"/>
      <c r="AM110" s="32"/>
    </row>
    <row r="111" spans="2:39" x14ac:dyDescent="0.25">
      <c r="B111" s="41">
        <f>IF(C111&lt;&gt;"X",#REF!=1,1)</f>
        <v>1</v>
      </c>
      <c r="C111" s="42" t="str">
        <f t="shared" si="20"/>
        <v>X</v>
      </c>
      <c r="D111" s="43">
        <f t="shared" si="24"/>
        <v>43385</v>
      </c>
      <c r="E111" s="44" t="str">
        <f t="shared" si="22"/>
        <v>Fr</v>
      </c>
      <c r="F111" s="43">
        <f>IF(ISERROR(VLOOKUP(1,B111:D$130,3,0)),"",VLOOKUP(1,B111:D$130,3,0))</f>
        <v>43385</v>
      </c>
      <c r="G111" s="43">
        <f>IF(MAX(F110:F$130)=MAX(G$100:G110),"",LARGE(F110:F$130,COUNTIF(F110:F$130,"&gt;"&amp;G110)))</f>
        <v>43385</v>
      </c>
      <c r="H111" s="39" t="str">
        <f t="shared" si="25"/>
        <v>Fr</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4"/>
      <c r="AJ111" s="34"/>
      <c r="AK111" s="34"/>
      <c r="AL111" s="32"/>
      <c r="AM111" s="32"/>
    </row>
    <row r="112" spans="2:39" x14ac:dyDescent="0.25">
      <c r="B112" s="41">
        <f>IF(C112&lt;&gt;"X",#REF!=1,1)</f>
        <v>1</v>
      </c>
      <c r="C112" s="42" t="str">
        <f t="shared" si="20"/>
        <v>X</v>
      </c>
      <c r="D112" s="43">
        <f t="shared" si="24"/>
        <v>43386</v>
      </c>
      <c r="E112" s="44" t="str">
        <f t="shared" si="22"/>
        <v>Sa</v>
      </c>
      <c r="F112" s="43">
        <f>IF(ISERROR(VLOOKUP(1,B112:D$130,3,0)),"",VLOOKUP(1,B112:D$130,3,0))</f>
        <v>43386</v>
      </c>
      <c r="G112" s="43">
        <f>IF(MAX(F111:F$130)=MAX(G$100:G111),"",LARGE(F111:F$130,COUNTIF(F111:F$130,"&gt;"&amp;G111)))</f>
        <v>43386</v>
      </c>
      <c r="H112" s="39" t="str">
        <f t="shared" si="25"/>
        <v>Sa</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4"/>
      <c r="AJ112" s="34"/>
      <c r="AK112" s="34"/>
      <c r="AL112" s="32"/>
      <c r="AM112" s="32"/>
    </row>
    <row r="113" spans="2:41" x14ac:dyDescent="0.25">
      <c r="B113" s="41">
        <f>IF(C113&lt;&gt;"X",#REF!=1,1)</f>
        <v>1</v>
      </c>
      <c r="C113" s="42" t="str">
        <f t="shared" si="20"/>
        <v>X</v>
      </c>
      <c r="D113" s="43">
        <f t="shared" si="24"/>
        <v>43387</v>
      </c>
      <c r="E113" s="44" t="str">
        <f t="shared" si="22"/>
        <v>So</v>
      </c>
      <c r="F113" s="43">
        <f>IF(ISERROR(VLOOKUP(1,B113:D$130,3,0)),"",VLOOKUP(1,B113:D$130,3,0))</f>
        <v>43387</v>
      </c>
      <c r="G113" s="43">
        <f>IF(MAX(F112:F$130)=MAX(G$100:G112),"",LARGE(F112:F$130,COUNTIF(F112:F$130,"&gt;"&amp;G112)))</f>
        <v>43387</v>
      </c>
      <c r="H113" s="39" t="str">
        <f t="shared" si="25"/>
        <v>So</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4"/>
      <c r="AJ113" s="34"/>
      <c r="AK113" s="34"/>
      <c r="AL113" s="32"/>
      <c r="AM113" s="32"/>
    </row>
    <row r="114" spans="2:41" x14ac:dyDescent="0.25">
      <c r="B114" s="41">
        <f>IF(C114&lt;&gt;"X",#REF!=1,1)</f>
        <v>1</v>
      </c>
      <c r="C114" s="42" t="str">
        <f t="shared" si="20"/>
        <v>X</v>
      </c>
      <c r="D114" s="43">
        <f t="shared" si="24"/>
        <v>43388</v>
      </c>
      <c r="E114" s="44" t="str">
        <f t="shared" si="22"/>
        <v>Mo</v>
      </c>
      <c r="F114" s="43">
        <f>IF(ISERROR(VLOOKUP(1,B114:D$130,3,0)),"",VLOOKUP(1,B114:D$130,3,0))</f>
        <v>43388</v>
      </c>
      <c r="G114" s="43">
        <f>IF(MAX(F113:F$130)=MAX(G$100:G113),"",LARGE(F113:F$130,COUNTIF(F113:F$130,"&gt;"&amp;G113)))</f>
        <v>43388</v>
      </c>
      <c r="H114" s="39" t="str">
        <f t="shared" si="25"/>
        <v>Mo</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4"/>
      <c r="AJ114" s="34"/>
      <c r="AK114" s="34"/>
      <c r="AL114" s="32"/>
      <c r="AM114" s="32"/>
    </row>
    <row r="115" spans="2:41" x14ac:dyDescent="0.25">
      <c r="B115" s="41">
        <f>IF(C115&lt;&gt;"X",#REF!=1,1)</f>
        <v>1</v>
      </c>
      <c r="C115" s="42" t="str">
        <f t="shared" si="20"/>
        <v>X</v>
      </c>
      <c r="D115" s="43">
        <f t="shared" si="24"/>
        <v>43389</v>
      </c>
      <c r="E115" s="44" t="str">
        <f t="shared" si="22"/>
        <v>Di</v>
      </c>
      <c r="F115" s="43">
        <f>IF(ISERROR(VLOOKUP(1,B115:D$130,3,0)),"",VLOOKUP(1,B115:D$130,3,0))</f>
        <v>43389</v>
      </c>
      <c r="G115" s="43">
        <f>IF(MAX(F114:F$130)=MAX(G$100:G114),"",LARGE(F114:F$130,COUNTIF(F114:F$130,"&gt;"&amp;G114)))</f>
        <v>43389</v>
      </c>
      <c r="H115" s="39" t="str">
        <f t="shared" si="25"/>
        <v>Di</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4"/>
      <c r="AJ115" s="34"/>
      <c r="AK115" s="34"/>
      <c r="AL115" s="32"/>
      <c r="AM115" s="32"/>
    </row>
    <row r="116" spans="2:41" x14ac:dyDescent="0.25">
      <c r="B116" s="41">
        <f>IF(C116&lt;&gt;"X",#REF!=1,1)</f>
        <v>1</v>
      </c>
      <c r="C116" s="42" t="str">
        <f t="shared" si="20"/>
        <v>X</v>
      </c>
      <c r="D116" s="43">
        <f t="shared" si="24"/>
        <v>43390</v>
      </c>
      <c r="E116" s="44" t="str">
        <f t="shared" si="22"/>
        <v>Mi</v>
      </c>
      <c r="F116" s="43">
        <f>IF(ISERROR(VLOOKUP(1,B116:D$130,3,0)),"",VLOOKUP(1,B116:D$130,3,0))</f>
        <v>43390</v>
      </c>
      <c r="G116" s="43">
        <f>IF(MAX(F115:F$130)=MAX(G$100:G115),"",LARGE(F115:F$130,COUNTIF(F115:F$130,"&gt;"&amp;G115)))</f>
        <v>43390</v>
      </c>
      <c r="H116" s="39" t="str">
        <f t="shared" si="25"/>
        <v>Mi</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4"/>
      <c r="AJ116" s="34"/>
      <c r="AK116" s="34"/>
      <c r="AL116" s="32"/>
      <c r="AM116" s="32"/>
    </row>
    <row r="117" spans="2:41" x14ac:dyDescent="0.25">
      <c r="B117" s="41">
        <f>IF(C117&lt;&gt;"X",#REF!=1,1)</f>
        <v>1</v>
      </c>
      <c r="C117" s="42" t="str">
        <f t="shared" si="20"/>
        <v>X</v>
      </c>
      <c r="D117" s="43">
        <f t="shared" si="24"/>
        <v>43391</v>
      </c>
      <c r="E117" s="44" t="str">
        <f t="shared" si="22"/>
        <v>Do</v>
      </c>
      <c r="F117" s="43">
        <f>IF(ISERROR(VLOOKUP(1,B117:D$130,3,0)),"",VLOOKUP(1,B117:D$130,3,0))</f>
        <v>43391</v>
      </c>
      <c r="G117" s="43">
        <f>IF(MAX(F116:F$130)=MAX(G$100:G116),"",LARGE(F116:F$130,COUNTIF(F116:F$130,"&gt;"&amp;G116)))</f>
        <v>43391</v>
      </c>
      <c r="H117" s="39" t="str">
        <f t="shared" si="25"/>
        <v>Do</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4"/>
      <c r="AJ117" s="34"/>
      <c r="AK117" s="34"/>
      <c r="AL117" s="32"/>
      <c r="AM117" s="32"/>
    </row>
    <row r="118" spans="2:41" x14ac:dyDescent="0.25">
      <c r="B118" s="41">
        <f>IF(C118&lt;&gt;"X",#REF!=1,1)</f>
        <v>1</v>
      </c>
      <c r="C118" s="42" t="str">
        <f t="shared" si="20"/>
        <v>X</v>
      </c>
      <c r="D118" s="43">
        <f t="shared" si="24"/>
        <v>43392</v>
      </c>
      <c r="E118" s="44" t="str">
        <f t="shared" si="22"/>
        <v>Fr</v>
      </c>
      <c r="F118" s="43">
        <f>IF(ISERROR(VLOOKUP(1,B118:D$130,3,0)),"",VLOOKUP(1,B118:D$130,3,0))</f>
        <v>43392</v>
      </c>
      <c r="G118" s="43">
        <f>IF(MAX(F117:F$130)=MAX(G$100:G117),"",LARGE(F117:F$130,COUNTIF(F117:F$130,"&gt;"&amp;G117)))</f>
        <v>43392</v>
      </c>
      <c r="H118" s="39" t="str">
        <f t="shared" si="25"/>
        <v>Fr</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4"/>
      <c r="AJ118" s="34"/>
      <c r="AK118" s="34"/>
      <c r="AL118" s="31"/>
      <c r="AM118" s="31"/>
    </row>
    <row r="119" spans="2:41" x14ac:dyDescent="0.25">
      <c r="B119" s="41">
        <f>IF(C119&lt;&gt;"X",#REF!=1,1)</f>
        <v>1</v>
      </c>
      <c r="C119" s="42" t="str">
        <f t="shared" si="20"/>
        <v>X</v>
      </c>
      <c r="D119" s="43">
        <f t="shared" si="24"/>
        <v>43393</v>
      </c>
      <c r="E119" s="44" t="str">
        <f t="shared" si="22"/>
        <v>Sa</v>
      </c>
      <c r="F119" s="43">
        <f>IF(ISERROR(VLOOKUP(1,B119:D$130,3,0)),"",VLOOKUP(1,B119:D$130,3,0))</f>
        <v>43393</v>
      </c>
      <c r="G119" s="43">
        <f>IF(MAX(F118:F$130)=MAX(G$100:G118),"",LARGE(F118:F$130,COUNTIF(F118:F$130,"&gt;"&amp;G118)))</f>
        <v>43393</v>
      </c>
      <c r="H119" s="39" t="str">
        <f t="shared" si="25"/>
        <v>Sa</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4"/>
      <c r="AJ119" s="34"/>
      <c r="AK119" s="34"/>
      <c r="AL119" s="31"/>
      <c r="AM119" s="31"/>
    </row>
    <row r="120" spans="2:41" x14ac:dyDescent="0.25">
      <c r="B120" s="41">
        <f>IF(C120&lt;&gt;"X",#REF!=1,1)</f>
        <v>1</v>
      </c>
      <c r="C120" s="42" t="str">
        <f t="shared" si="20"/>
        <v>X</v>
      </c>
      <c r="D120" s="43">
        <f t="shared" si="24"/>
        <v>43394</v>
      </c>
      <c r="E120" s="44" t="str">
        <f t="shared" si="22"/>
        <v>So</v>
      </c>
      <c r="F120" s="43">
        <f>IF(ISERROR(VLOOKUP(1,B120:D$130,3,0)),"",VLOOKUP(1,B120:D$130,3,0))</f>
        <v>43394</v>
      </c>
      <c r="G120" s="43">
        <f>IF(MAX(F119:F$130)=MAX(G$100:G119),"",LARGE(F119:F$130,COUNTIF(F119:F$130,"&gt;"&amp;G119)))</f>
        <v>43394</v>
      </c>
      <c r="H120" s="39" t="str">
        <f t="shared" si="25"/>
        <v>So</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4"/>
      <c r="AJ120" s="34"/>
      <c r="AK120" s="34"/>
      <c r="AL120" s="31"/>
      <c r="AM120" s="31"/>
    </row>
    <row r="121" spans="2:41" x14ac:dyDescent="0.25">
      <c r="B121" s="41">
        <f>IF(C121&lt;&gt;"X",#REF!=1,1)</f>
        <v>1</v>
      </c>
      <c r="C121" s="42" t="str">
        <f t="shared" si="20"/>
        <v>X</v>
      </c>
      <c r="D121" s="43">
        <f t="shared" si="24"/>
        <v>43395</v>
      </c>
      <c r="E121" s="44" t="str">
        <f t="shared" si="22"/>
        <v>Mo</v>
      </c>
      <c r="F121" s="43">
        <f>IF(ISERROR(VLOOKUP(1,B121:D$130,3,0)),"",VLOOKUP(1,B121:D$130,3,0))</f>
        <v>43395</v>
      </c>
      <c r="G121" s="43">
        <f>IF(MAX(F120:F$130)=MAX(G$100:G120),"",LARGE(F120:F$130,COUNTIF(F120:F$130,"&gt;"&amp;G120)))</f>
        <v>43395</v>
      </c>
      <c r="H121" s="39" t="str">
        <f t="shared" si="25"/>
        <v>Mo</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4"/>
      <c r="AJ121" s="34"/>
      <c r="AK121" s="34"/>
      <c r="AL121" s="32"/>
      <c r="AM121" s="32"/>
    </row>
    <row r="122" spans="2:41" x14ac:dyDescent="0.25">
      <c r="B122" s="41">
        <f>IF(C122&lt;&gt;"X",#REF!=1,1)</f>
        <v>1</v>
      </c>
      <c r="C122" s="42" t="str">
        <f t="shared" si="20"/>
        <v>X</v>
      </c>
      <c r="D122" s="43">
        <f t="shared" si="24"/>
        <v>43396</v>
      </c>
      <c r="E122" s="44" t="str">
        <f t="shared" si="22"/>
        <v>Di</v>
      </c>
      <c r="F122" s="43">
        <f>IF(ISERROR(VLOOKUP(1,B122:D$130,3,0)),"",VLOOKUP(1,B122:D$130,3,0))</f>
        <v>43396</v>
      </c>
      <c r="G122" s="43">
        <f>IF(MAX(F121:F$130)=MAX(G$100:G121),"",LARGE(F121:F$130,COUNTIF(F121:F$130,"&gt;"&amp;G121)))</f>
        <v>43396</v>
      </c>
      <c r="H122" s="39" t="str">
        <f t="shared" si="25"/>
        <v>Di</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4"/>
      <c r="AJ122" s="34"/>
      <c r="AK122" s="34"/>
      <c r="AL122" s="32"/>
      <c r="AM122" s="32"/>
    </row>
    <row r="123" spans="2:41" x14ac:dyDescent="0.25">
      <c r="B123" s="41">
        <f>IF(C123&lt;&gt;"X",#REF!=1,1)</f>
        <v>1</v>
      </c>
      <c r="C123" s="42" t="str">
        <f t="shared" si="20"/>
        <v>X</v>
      </c>
      <c r="D123" s="43">
        <f t="shared" si="24"/>
        <v>43397</v>
      </c>
      <c r="E123" s="44" t="str">
        <f t="shared" si="22"/>
        <v>Mi</v>
      </c>
      <c r="F123" s="43">
        <f>IF(ISERROR(VLOOKUP(1,B123:D$130,3,0)),"",VLOOKUP(1,B123:D$130,3,0))</f>
        <v>43397</v>
      </c>
      <c r="G123" s="43">
        <f>IF(MAX(F122:F$130)=MAX(G$100:G122),"",LARGE(F122:F$130,COUNTIF(F122:F$130,"&gt;"&amp;G122)))</f>
        <v>43397</v>
      </c>
      <c r="H123" s="39" t="str">
        <f t="shared" si="25"/>
        <v>Mi</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4"/>
      <c r="AJ123" s="34"/>
      <c r="AK123" s="34"/>
      <c r="AL123" s="32"/>
      <c r="AM123" s="32"/>
    </row>
    <row r="124" spans="2:41" x14ac:dyDescent="0.25">
      <c r="B124" s="41">
        <f>IF(C124&lt;&gt;"X",#REF!=1,1)</f>
        <v>1</v>
      </c>
      <c r="C124" s="42" t="str">
        <f t="shared" si="20"/>
        <v>X</v>
      </c>
      <c r="D124" s="43">
        <f t="shared" si="24"/>
        <v>43398</v>
      </c>
      <c r="E124" s="44" t="str">
        <f t="shared" si="22"/>
        <v>Do</v>
      </c>
      <c r="F124" s="43">
        <f>IF(ISERROR(VLOOKUP(1,B124:D$130,3,0)),"",VLOOKUP(1,B124:D$130,3,0))</f>
        <v>43398</v>
      </c>
      <c r="G124" s="43">
        <f>IF(MAX(F123:F$130)=MAX(G$100:G123),"",LARGE(F123:F$130,COUNTIF(F123:F$130,"&gt;"&amp;G123)))</f>
        <v>43398</v>
      </c>
      <c r="H124" s="39" t="str">
        <f t="shared" si="25"/>
        <v>Do</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4"/>
      <c r="AJ124" s="34"/>
      <c r="AK124" s="34"/>
      <c r="AL124" s="32"/>
      <c r="AM124" s="32"/>
    </row>
    <row r="125" spans="2:41" x14ac:dyDescent="0.25">
      <c r="B125" s="41">
        <f>IF(C125&lt;&gt;"X",#REF!=1,1)</f>
        <v>1</v>
      </c>
      <c r="C125" s="42" t="str">
        <f t="shared" si="20"/>
        <v>X</v>
      </c>
      <c r="D125" s="43">
        <f t="shared" si="24"/>
        <v>43399</v>
      </c>
      <c r="E125" s="44" t="str">
        <f t="shared" si="22"/>
        <v>Fr</v>
      </c>
      <c r="F125" s="43">
        <f>IF(ISERROR(VLOOKUP(1,B125:D$130,3,0)),"",VLOOKUP(1,B125:D$130,3,0))</f>
        <v>43399</v>
      </c>
      <c r="G125" s="43">
        <f>IF(F125&lt;&gt;"",IF(MAX(F124:F$130)=MAX(G$100:G124),"",LARGE(F124:F$130,COUNTIF(F124:F$130,"&gt;"&amp;G124))),"")</f>
        <v>43399</v>
      </c>
      <c r="H125" s="39" t="str">
        <f t="shared" si="25"/>
        <v>Fr</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4"/>
      <c r="AJ125" s="34"/>
      <c r="AK125" s="34"/>
      <c r="AL125" s="32"/>
      <c r="AM125" s="32"/>
    </row>
    <row r="126" spans="2:41" x14ac:dyDescent="0.25">
      <c r="B126" s="41">
        <f>IF(C126&lt;&gt;"X",#REF!=1,1)</f>
        <v>1</v>
      </c>
      <c r="C126" s="42" t="str">
        <f t="shared" si="20"/>
        <v>X</v>
      </c>
      <c r="D126" s="43">
        <f t="shared" si="24"/>
        <v>43400</v>
      </c>
      <c r="E126" s="44" t="str">
        <f t="shared" si="22"/>
        <v>Sa</v>
      </c>
      <c r="F126" s="43">
        <f>IF(ISERROR(VLOOKUP(1,B126:D$130,3,0)),"",VLOOKUP(1,B126:D$130,3,0))</f>
        <v>43400</v>
      </c>
      <c r="G126" s="43">
        <f>IF(F126&lt;&gt;"",IF(MAX(F125:F$130)=MAX(G$100:G125),"",LARGE(F125:F$130,COUNTIF(F125:F$130,"&gt;"&amp;G125))),"")</f>
        <v>43400</v>
      </c>
      <c r="H126" s="39" t="str">
        <f t="shared" si="25"/>
        <v>Sa</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4"/>
      <c r="AJ126" s="34"/>
      <c r="AK126" s="34"/>
      <c r="AL126" s="32"/>
      <c r="AM126" s="32"/>
    </row>
    <row r="127" spans="2:41" x14ac:dyDescent="0.25">
      <c r="B127" s="41">
        <f>IF(C127&lt;&gt;"X",#REF!=1,1)</f>
        <v>1</v>
      </c>
      <c r="C127" s="42" t="str">
        <f t="shared" si="20"/>
        <v>X</v>
      </c>
      <c r="D127" s="43">
        <f t="shared" si="24"/>
        <v>43401</v>
      </c>
      <c r="E127" s="44" t="str">
        <f t="shared" si="22"/>
        <v>So</v>
      </c>
      <c r="F127" s="43">
        <f>IF(ISERROR(VLOOKUP(1,B127:D$130,3,0)),"",VLOOKUP(1,B127:D$130,3,0))</f>
        <v>43401</v>
      </c>
      <c r="G127" s="43">
        <f>IF(F127&lt;&gt;"",IF(MAX(F126:F$130)=MAX(G$100:G126),"",LARGE(F126:F$130,COUNTIF(F126:F$130,"&gt;"&amp;G126))),"")</f>
        <v>43401</v>
      </c>
      <c r="H127" s="39" t="str">
        <f t="shared" si="25"/>
        <v>So</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4"/>
      <c r="AJ127" s="34"/>
      <c r="AK127" s="34"/>
      <c r="AL127" s="32"/>
      <c r="AM127" s="32"/>
    </row>
    <row r="128" spans="2:41" x14ac:dyDescent="0.25">
      <c r="B128" s="41">
        <f>IF(C128&lt;&gt;"X",#REF!=1,1)</f>
        <v>1</v>
      </c>
      <c r="C128" s="42" t="str">
        <f t="shared" si="20"/>
        <v>X</v>
      </c>
      <c r="D128" s="43">
        <f t="shared" si="24"/>
        <v>43402</v>
      </c>
      <c r="E128" s="44" t="str">
        <f t="shared" si="22"/>
        <v>Mo</v>
      </c>
      <c r="F128" s="43">
        <f>IF(ISERROR(VLOOKUP(1,B128:D$130,3,0)),"",VLOOKUP(1,B128:D$130,3,0))</f>
        <v>43402</v>
      </c>
      <c r="G128" s="43">
        <f>IF(F128&lt;&gt;"",IF(MAX(F127:F$130)=MAX(G$100:G127),"",LARGE(F127:F$130,COUNTIF(F127:F$130,"&gt;"&amp;G127))),"")</f>
        <v>43402</v>
      </c>
      <c r="H128" s="39" t="str">
        <f t="shared" si="25"/>
        <v>Mo</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4"/>
      <c r="AJ128" s="34"/>
      <c r="AK128" s="34"/>
      <c r="AL128" s="31"/>
      <c r="AM128" s="31"/>
      <c r="AN128" s="1"/>
      <c r="AO128" s="1"/>
    </row>
    <row r="129" spans="2:41" x14ac:dyDescent="0.25">
      <c r="B129" s="41">
        <f>IF(C129&lt;&gt;"X",#REF!=1,1)</f>
        <v>1</v>
      </c>
      <c r="C129" s="42" t="str">
        <f t="shared" si="20"/>
        <v>X</v>
      </c>
      <c r="D129" s="43">
        <f t="shared" si="24"/>
        <v>43403</v>
      </c>
      <c r="E129" s="44" t="str">
        <f t="shared" si="22"/>
        <v>Di</v>
      </c>
      <c r="F129" s="43">
        <f>IF(ISERROR(VLOOKUP(1,B129:D$130,3,0)),"",VLOOKUP(1,B129:D$130,3,0))</f>
        <v>43403</v>
      </c>
      <c r="G129" s="43">
        <f>IF(F129&lt;&gt;"",IF(MAX(F128:F$130)=MAX(G$100:G128),"",LARGE(F128:F$130,COUNTIF(F128:F$130,"&gt;"&amp;G128))),"")</f>
        <v>43403</v>
      </c>
      <c r="H129" s="39" t="str">
        <f t="shared" si="25"/>
        <v>Di</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4"/>
      <c r="AJ129" s="34"/>
      <c r="AK129" s="34"/>
      <c r="AL129" s="32"/>
      <c r="AM129" s="32"/>
    </row>
    <row r="130" spans="2:41" x14ac:dyDescent="0.25">
      <c r="B130" s="46">
        <f>IF(C130&lt;&gt;"X",#REF!=1,1)</f>
        <v>1</v>
      </c>
      <c r="C130" s="47" t="str">
        <f t="shared" si="20"/>
        <v>X</v>
      </c>
      <c r="D130" s="48">
        <f t="shared" si="24"/>
        <v>43404</v>
      </c>
      <c r="E130" s="49" t="str">
        <f t="shared" si="22"/>
        <v>Mi</v>
      </c>
      <c r="F130" s="48">
        <f>IF(ISERROR(VLOOKUP(1,B130:D$130,3,0)),"",VLOOKUP(1,B130:D$130,3,0))</f>
        <v>43404</v>
      </c>
      <c r="G130" s="43">
        <f>IF(F130&lt;&gt;"",IF(MAX(F129:F$130)=MAX(G$100:G129),"",LARGE(F129:F$130,COUNTIF(F129:F$130,"&gt;"&amp;G129))),"")</f>
        <v>43404</v>
      </c>
      <c r="H130" s="39" t="str">
        <f t="shared" si="25"/>
        <v>Mi</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4"/>
      <c r="AJ130" s="34"/>
      <c r="AK130" s="34"/>
      <c r="AL130" s="32"/>
      <c r="AM130" s="32"/>
    </row>
    <row r="131" spans="2:4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4"/>
      <c r="AJ131" s="34"/>
      <c r="AK131" s="34"/>
      <c r="AL131" s="32"/>
      <c r="AM131" s="32"/>
    </row>
    <row r="132" spans="2:4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50"/>
      <c r="AD132" s="50"/>
      <c r="AE132" s="50"/>
      <c r="AF132" s="50"/>
      <c r="AG132" s="32"/>
      <c r="AH132" s="32"/>
      <c r="AI132" s="34"/>
      <c r="AJ132" s="34"/>
      <c r="AK132" s="34"/>
      <c r="AL132" s="32"/>
      <c r="AM132" s="31"/>
      <c r="AN132" s="1"/>
      <c r="AO132" s="1"/>
    </row>
    <row r="133" spans="2:4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51"/>
      <c r="AD133" s="51"/>
      <c r="AE133" s="51"/>
      <c r="AF133" s="51"/>
      <c r="AG133" s="32"/>
      <c r="AH133" s="32"/>
      <c r="AI133" s="34"/>
      <c r="AJ133" s="34"/>
      <c r="AK133" s="34"/>
      <c r="AL133" s="32"/>
      <c r="AM133" s="32"/>
    </row>
    <row r="134" spans="2:4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4"/>
      <c r="AJ134" s="34"/>
      <c r="AK134" s="34"/>
      <c r="AL134" s="32"/>
      <c r="AM134" s="32"/>
    </row>
    <row r="135" spans="2:41" x14ac:dyDescent="0.25">
      <c r="AM135" s="1"/>
      <c r="AN135" s="1"/>
      <c r="AO135" s="1"/>
    </row>
  </sheetData>
  <mergeCells count="7">
    <mergeCell ref="B2:AL3"/>
    <mergeCell ref="AN2:AP2"/>
    <mergeCell ref="AJ4:AL4"/>
    <mergeCell ref="AI5:AI7"/>
    <mergeCell ref="AJ5:AJ7"/>
    <mergeCell ref="AK5:AK7"/>
    <mergeCell ref="AL5:AL7"/>
  </mergeCells>
  <conditionalFormatting sqref="D7:AH7">
    <cfRule type="expression" dxfId="8" priority="2">
      <formula>AND(D$3="So")</formula>
    </cfRule>
    <cfRule type="expression" dxfId="7" priority="3">
      <formula>AND(D$3="Sa")</formula>
    </cfRule>
  </conditionalFormatting>
  <conditionalFormatting sqref="D4:AH4 D6:AH7">
    <cfRule type="expression" dxfId="6" priority="1">
      <formula>AND(D$4="x")</formula>
    </cfRule>
  </conditionalFormatting>
  <pageMargins left="0.7" right="0.7" top="0.78740157499999996" bottom="0.78740157499999996" header="0.3" footer="0.3"/>
  <pageSetup paperSize="9" scale="52" orientation="landscape"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81C4C078-612C-4C75-92FD-65DFD54F31A6}">
          <x14:formula1>
            <xm:f>Stammdaten!$B$5:$B$16</xm:f>
          </x14:formula1>
          <xm:sqref>AO5:AP5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3E12C-F5F9-4D98-ADEC-25831BB5C9C3}">
  <sheetPr>
    <tabColor theme="4"/>
    <pageSetUpPr fitToPage="1"/>
  </sheetPr>
  <dimension ref="A1:BV135"/>
  <sheetViews>
    <sheetView showGridLines="0" zoomScale="85" zoomScaleNormal="85" workbookViewId="0">
      <pane ySplit="7" topLeftCell="A8" activePane="bottomLeft" state="frozen"/>
      <selection pane="bottomLeft" activeCell="B8" sqref="B8"/>
    </sheetView>
  </sheetViews>
  <sheetFormatPr baseColWidth="10" defaultRowHeight="15" x14ac:dyDescent="0.25"/>
  <cols>
    <col min="1" max="1" width="3.85546875" bestFit="1" customWidth="1"/>
    <col min="2" max="2" width="16.7109375" customWidth="1"/>
    <col min="3" max="3" width="19.7109375" bestFit="1" customWidth="1"/>
    <col min="4" max="34" width="5.85546875" customWidth="1"/>
    <col min="35" max="37" width="4.7109375" style="3" customWidth="1"/>
    <col min="38" max="38" width="9.5703125" customWidth="1"/>
    <col min="39" max="39" width="4" customWidth="1"/>
    <col min="40" max="40" width="10.42578125" customWidth="1"/>
    <col min="41" max="41" width="12.42578125" customWidth="1"/>
    <col min="42" max="42" width="11" customWidth="1"/>
    <col min="50" max="72" width="2.7109375" customWidth="1"/>
  </cols>
  <sheetData>
    <row r="1" spans="1:42" ht="15" customHeight="1" thickBot="1" x14ac:dyDescent="0.3"/>
    <row r="2" spans="1:42" ht="21" customHeight="1" x14ac:dyDescent="0.25">
      <c r="A2" s="6"/>
      <c r="B2" s="136" t="str">
        <f>"Teilnahmeliste Training   -   " &amp; AO5 &amp; " " &amp; AO6</f>
        <v>Teilnahmeliste Training   -   November 2018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8"/>
      <c r="AN2" s="135" t="s">
        <v>30</v>
      </c>
      <c r="AO2" s="135"/>
      <c r="AP2" s="135"/>
    </row>
    <row r="3" spans="1:42" ht="15" customHeight="1" x14ac:dyDescent="0.25">
      <c r="A3" s="6"/>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1"/>
      <c r="AN3" s="10"/>
      <c r="AO3" s="11"/>
      <c r="AP3" s="11"/>
    </row>
    <row r="4" spans="1:42" ht="18" customHeight="1" x14ac:dyDescent="0.25">
      <c r="A4" s="6"/>
      <c r="B4" s="59"/>
      <c r="C4" s="58" t="s">
        <v>31</v>
      </c>
      <c r="D4" s="56" t="s">
        <v>25</v>
      </c>
      <c r="E4" s="56" t="s">
        <v>25</v>
      </c>
      <c r="F4" s="56" t="s">
        <v>25</v>
      </c>
      <c r="G4" s="56" t="s">
        <v>25</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2">
        <f>COUNTA(D4:AH4)</f>
        <v>4</v>
      </c>
      <c r="AJ4" s="142" t="s">
        <v>47</v>
      </c>
      <c r="AK4" s="143"/>
      <c r="AL4" s="144"/>
      <c r="AN4" s="10"/>
      <c r="AO4" s="11"/>
      <c r="AP4" s="11"/>
    </row>
    <row r="5" spans="1:42" ht="15.75" customHeight="1" x14ac:dyDescent="0.25">
      <c r="A5" s="6"/>
      <c r="B5" s="59"/>
      <c r="C5" s="30"/>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129" t="s">
        <v>51</v>
      </c>
      <c r="AJ5" s="129" t="s">
        <v>52</v>
      </c>
      <c r="AK5" s="129" t="s">
        <v>53</v>
      </c>
      <c r="AL5" s="132" t="s">
        <v>32</v>
      </c>
      <c r="AN5" s="17" t="s">
        <v>2</v>
      </c>
      <c r="AO5" s="4" t="s">
        <v>18</v>
      </c>
      <c r="AP5" s="12"/>
    </row>
    <row r="6" spans="1:42" ht="35.25" customHeight="1" x14ac:dyDescent="0.25">
      <c r="A6" s="6"/>
      <c r="B6" s="60"/>
      <c r="C6" s="22"/>
      <c r="D6" s="54" t="str">
        <f t="shared" ref="D6:AH6" si="0">IF(D7&lt;&gt;"",TEXT(WEEKDAY(D7,1),"TTT"),"")</f>
        <v>Do</v>
      </c>
      <c r="E6" s="54" t="str">
        <f t="shared" si="0"/>
        <v>Fr</v>
      </c>
      <c r="F6" s="54" t="str">
        <f t="shared" si="0"/>
        <v>Sa</v>
      </c>
      <c r="G6" s="54" t="str">
        <f t="shared" si="0"/>
        <v>So</v>
      </c>
      <c r="H6" s="54" t="str">
        <f t="shared" si="0"/>
        <v>Mo</v>
      </c>
      <c r="I6" s="54" t="str">
        <f t="shared" si="0"/>
        <v>Di</v>
      </c>
      <c r="J6" s="54" t="str">
        <f t="shared" si="0"/>
        <v>Mi</v>
      </c>
      <c r="K6" s="54" t="str">
        <f t="shared" si="0"/>
        <v>Do</v>
      </c>
      <c r="L6" s="54" t="str">
        <f t="shared" si="0"/>
        <v>Fr</v>
      </c>
      <c r="M6" s="54" t="str">
        <f t="shared" si="0"/>
        <v>Sa</v>
      </c>
      <c r="N6" s="54" t="str">
        <f t="shared" si="0"/>
        <v>So</v>
      </c>
      <c r="O6" s="54" t="str">
        <f t="shared" si="0"/>
        <v>Mo</v>
      </c>
      <c r="P6" s="54" t="str">
        <f t="shared" si="0"/>
        <v>Di</v>
      </c>
      <c r="Q6" s="54" t="str">
        <f t="shared" si="0"/>
        <v>Mi</v>
      </c>
      <c r="R6" s="54" t="str">
        <f t="shared" si="0"/>
        <v>Do</v>
      </c>
      <c r="S6" s="54" t="str">
        <f t="shared" si="0"/>
        <v>Fr</v>
      </c>
      <c r="T6" s="54" t="str">
        <f t="shared" si="0"/>
        <v>Sa</v>
      </c>
      <c r="U6" s="54" t="str">
        <f t="shared" si="0"/>
        <v>So</v>
      </c>
      <c r="V6" s="54" t="str">
        <f t="shared" si="0"/>
        <v>Mo</v>
      </c>
      <c r="W6" s="54" t="str">
        <f t="shared" si="0"/>
        <v>Di</v>
      </c>
      <c r="X6" s="54" t="str">
        <f t="shared" si="0"/>
        <v>Mi</v>
      </c>
      <c r="Y6" s="54" t="str">
        <f t="shared" si="0"/>
        <v>Do</v>
      </c>
      <c r="Z6" s="54" t="str">
        <f t="shared" si="0"/>
        <v>Fr</v>
      </c>
      <c r="AA6" s="54" t="str">
        <f t="shared" si="0"/>
        <v>Sa</v>
      </c>
      <c r="AB6" s="54" t="str">
        <f t="shared" si="0"/>
        <v>So</v>
      </c>
      <c r="AC6" s="54" t="str">
        <f t="shared" si="0"/>
        <v>Mo</v>
      </c>
      <c r="AD6" s="54" t="str">
        <f t="shared" si="0"/>
        <v>Di</v>
      </c>
      <c r="AE6" s="54" t="str">
        <f t="shared" si="0"/>
        <v>Mi</v>
      </c>
      <c r="AF6" s="54" t="str">
        <f t="shared" si="0"/>
        <v>Do</v>
      </c>
      <c r="AG6" s="54" t="str">
        <f t="shared" si="0"/>
        <v>Fr</v>
      </c>
      <c r="AH6" s="54" t="str">
        <f t="shared" si="0"/>
        <v/>
      </c>
      <c r="AI6" s="130"/>
      <c r="AJ6" s="130"/>
      <c r="AK6" s="130"/>
      <c r="AL6" s="133"/>
      <c r="AN6" s="17" t="s">
        <v>3</v>
      </c>
      <c r="AO6" s="5">
        <v>2018</v>
      </c>
      <c r="AP6" s="13"/>
    </row>
    <row r="7" spans="1:42" ht="50.25" customHeight="1" x14ac:dyDescent="0.25">
      <c r="A7" s="6"/>
      <c r="B7" s="61" t="s">
        <v>21</v>
      </c>
      <c r="C7" s="57" t="s">
        <v>22</v>
      </c>
      <c r="D7" s="55">
        <f>November!I100</f>
        <v>43405</v>
      </c>
      <c r="E7" s="55">
        <f>November!J100</f>
        <v>43406</v>
      </c>
      <c r="F7" s="55">
        <f>November!K100</f>
        <v>43407</v>
      </c>
      <c r="G7" s="55">
        <f>November!L100</f>
        <v>43408</v>
      </c>
      <c r="H7" s="55">
        <f>November!M100</f>
        <v>43409</v>
      </c>
      <c r="I7" s="55">
        <f>November!N100</f>
        <v>43410</v>
      </c>
      <c r="J7" s="55">
        <f>November!O100</f>
        <v>43411</v>
      </c>
      <c r="K7" s="55">
        <f>November!P100</f>
        <v>43412</v>
      </c>
      <c r="L7" s="55">
        <f>November!Q100</f>
        <v>43413</v>
      </c>
      <c r="M7" s="55">
        <f>November!R100</f>
        <v>43414</v>
      </c>
      <c r="N7" s="55">
        <f>November!S100</f>
        <v>43415</v>
      </c>
      <c r="O7" s="55">
        <f>November!T100</f>
        <v>43416</v>
      </c>
      <c r="P7" s="55">
        <f>November!U100</f>
        <v>43417</v>
      </c>
      <c r="Q7" s="55">
        <f>November!V100</f>
        <v>43418</v>
      </c>
      <c r="R7" s="55">
        <f>November!W100</f>
        <v>43419</v>
      </c>
      <c r="S7" s="55">
        <f>November!X100</f>
        <v>43420</v>
      </c>
      <c r="T7" s="55">
        <f>November!Y100</f>
        <v>43421</v>
      </c>
      <c r="U7" s="55">
        <f>November!Z100</f>
        <v>43422</v>
      </c>
      <c r="V7" s="55">
        <f>November!AA100</f>
        <v>43423</v>
      </c>
      <c r="W7" s="55">
        <f>November!AB100</f>
        <v>43424</v>
      </c>
      <c r="X7" s="55">
        <f>November!AC100</f>
        <v>43425</v>
      </c>
      <c r="Y7" s="55">
        <f>November!AD100</f>
        <v>43426</v>
      </c>
      <c r="Z7" s="55">
        <f>November!AE100</f>
        <v>43427</v>
      </c>
      <c r="AA7" s="55">
        <f>November!AF100</f>
        <v>43428</v>
      </c>
      <c r="AB7" s="55">
        <f>November!AG100</f>
        <v>43429</v>
      </c>
      <c r="AC7" s="55">
        <f>November!AH100</f>
        <v>43430</v>
      </c>
      <c r="AD7" s="55">
        <f>November!AI100</f>
        <v>43431</v>
      </c>
      <c r="AE7" s="55">
        <f>November!AJ100</f>
        <v>43432</v>
      </c>
      <c r="AF7" s="55">
        <f>November!AK100</f>
        <v>43433</v>
      </c>
      <c r="AG7" s="55">
        <f>November!AL100</f>
        <v>43434</v>
      </c>
      <c r="AH7" s="55" t="str">
        <f>November!AM100</f>
        <v/>
      </c>
      <c r="AI7" s="131"/>
      <c r="AJ7" s="131"/>
      <c r="AK7" s="131"/>
      <c r="AL7" s="134"/>
      <c r="AN7" s="10"/>
      <c r="AO7" s="14"/>
      <c r="AP7" s="14"/>
    </row>
    <row r="8" spans="1:42" ht="21.95" customHeight="1" x14ac:dyDescent="0.25">
      <c r="A8" s="20">
        <v>1</v>
      </c>
      <c r="B8" s="67" t="str">
        <f>Stammdaten!E5</f>
        <v>Muster</v>
      </c>
      <c r="C8" s="68" t="str">
        <f>Stammdaten!F5</f>
        <v>Max</v>
      </c>
      <c r="D8" s="69" t="s">
        <v>25</v>
      </c>
      <c r="E8" s="69" t="s">
        <v>25</v>
      </c>
      <c r="F8" s="69" t="s">
        <v>25</v>
      </c>
      <c r="G8" s="69" t="s">
        <v>25</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ref="AI8:AI87" si="1">COUNTIF(D8:AH8,"X")</f>
        <v>4</v>
      </c>
      <c r="AJ8" s="71">
        <f t="shared" ref="AJ8:AJ87" si="2">COUNTIF(D8:AH8,"E")</f>
        <v>0</v>
      </c>
      <c r="AK8" s="72">
        <f t="shared" ref="AK8:AK87" si="3">COUNTIF(D8:AH8,"U")</f>
        <v>0</v>
      </c>
      <c r="AL8" s="73">
        <f>$AI8/$AI$4</f>
        <v>1</v>
      </c>
      <c r="AN8" s="10"/>
      <c r="AO8" s="15">
        <f>DATE(AO6,MONTH("1."&amp;AO5),1)</f>
        <v>43405</v>
      </c>
      <c r="AP8" s="15"/>
    </row>
    <row r="9" spans="1:42" ht="21.95" customHeight="1" x14ac:dyDescent="0.25">
      <c r="A9" s="20">
        <v>2</v>
      </c>
      <c r="B9" s="67" t="str">
        <f>Stammdaten!E6</f>
        <v>Mustermann</v>
      </c>
      <c r="C9" s="68" t="str">
        <f>Stammdaten!F6</f>
        <v>Hans</v>
      </c>
      <c r="D9" s="76" t="s">
        <v>25</v>
      </c>
      <c r="E9" s="76" t="s">
        <v>25</v>
      </c>
      <c r="F9" s="76" t="s">
        <v>25</v>
      </c>
      <c r="G9" s="76" t="s">
        <v>45</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f t="shared" si="1"/>
        <v>3</v>
      </c>
      <c r="AJ9" s="72">
        <f t="shared" si="2"/>
        <v>1</v>
      </c>
      <c r="AK9" s="72">
        <f t="shared" si="3"/>
        <v>0</v>
      </c>
      <c r="AL9" s="78">
        <f t="shared" ref="AL9:AL87" si="4">$AI9/$AI$4</f>
        <v>0.75</v>
      </c>
      <c r="AN9" s="16"/>
      <c r="AO9" s="10"/>
      <c r="AP9" s="10"/>
    </row>
    <row r="10" spans="1:42" ht="21.95" customHeight="1" x14ac:dyDescent="0.25">
      <c r="A10" s="20">
        <v>3</v>
      </c>
      <c r="B10" s="67" t="str">
        <f>Stammdaten!E7</f>
        <v>Musterfrau</v>
      </c>
      <c r="C10" s="68" t="str">
        <f>Stammdaten!F7</f>
        <v>Gerda</v>
      </c>
      <c r="D10" s="69" t="s">
        <v>45</v>
      </c>
      <c r="E10" s="69" t="s">
        <v>25</v>
      </c>
      <c r="F10" s="69" t="s">
        <v>25</v>
      </c>
      <c r="G10" s="69" t="s">
        <v>25</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7">
        <f t="shared" si="1"/>
        <v>3</v>
      </c>
      <c r="AJ10" s="72">
        <f t="shared" si="2"/>
        <v>1</v>
      </c>
      <c r="AK10" s="72">
        <f t="shared" si="3"/>
        <v>0</v>
      </c>
      <c r="AL10" s="78">
        <f t="shared" si="4"/>
        <v>0.75</v>
      </c>
      <c r="AN10" s="16"/>
      <c r="AO10" s="10"/>
      <c r="AP10" s="10"/>
    </row>
    <row r="11" spans="1:42" ht="21.95" customHeight="1" x14ac:dyDescent="0.25">
      <c r="A11" s="20">
        <v>4</v>
      </c>
      <c r="B11" s="67" t="str">
        <f>Stammdaten!E8</f>
        <v>Tester</v>
      </c>
      <c r="C11" s="68" t="str">
        <f>Stammdaten!F8</f>
        <v>Franz</v>
      </c>
      <c r="D11" s="76" t="s">
        <v>46</v>
      </c>
      <c r="E11" s="76" t="s">
        <v>25</v>
      </c>
      <c r="F11" s="76" t="s">
        <v>25</v>
      </c>
      <c r="G11" s="76" t="s">
        <v>45</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f t="shared" si="1"/>
        <v>2</v>
      </c>
      <c r="AJ11" s="72">
        <f t="shared" si="2"/>
        <v>1</v>
      </c>
      <c r="AK11" s="72">
        <f t="shared" si="3"/>
        <v>1</v>
      </c>
      <c r="AL11" s="78">
        <f t="shared" si="4"/>
        <v>0.5</v>
      </c>
      <c r="AN11" s="16"/>
      <c r="AO11" s="9" t="s">
        <v>0</v>
      </c>
      <c r="AP11" s="23" t="s">
        <v>0</v>
      </c>
    </row>
    <row r="12" spans="1:42" ht="21.95" customHeight="1" x14ac:dyDescent="0.25">
      <c r="A12" s="20">
        <v>5</v>
      </c>
      <c r="B12" s="67" t="str">
        <f>Stammdaten!E9</f>
        <v>Testerin</v>
      </c>
      <c r="C12" s="68" t="str">
        <f>Stammdaten!F9</f>
        <v>Gerdi</v>
      </c>
      <c r="D12" s="69" t="s">
        <v>25</v>
      </c>
      <c r="E12" s="69" t="s">
        <v>46</v>
      </c>
      <c r="F12" s="69" t="s">
        <v>25</v>
      </c>
      <c r="G12" s="69" t="s">
        <v>25</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7">
        <f t="shared" si="1"/>
        <v>3</v>
      </c>
      <c r="AJ12" s="72">
        <f t="shared" si="2"/>
        <v>0</v>
      </c>
      <c r="AK12" s="72">
        <f t="shared" si="3"/>
        <v>1</v>
      </c>
      <c r="AL12" s="78">
        <f t="shared" si="4"/>
        <v>0.75</v>
      </c>
      <c r="AN12" s="16"/>
      <c r="AO12" s="9" t="s">
        <v>4</v>
      </c>
      <c r="AP12" s="23" t="s">
        <v>4</v>
      </c>
    </row>
    <row r="13" spans="1:42" ht="21.95" customHeight="1" x14ac:dyDescent="0.25">
      <c r="A13" s="20">
        <v>6</v>
      </c>
      <c r="B13" s="67" t="str">
        <f>Stammdaten!E10</f>
        <v>Müller</v>
      </c>
      <c r="C13" s="68" t="str">
        <f>Stammdaten!F10</f>
        <v>Hans</v>
      </c>
      <c r="D13" s="76" t="s">
        <v>25</v>
      </c>
      <c r="E13" s="76" t="s">
        <v>25</v>
      </c>
      <c r="F13" s="76" t="s">
        <v>25</v>
      </c>
      <c r="G13" s="76" t="s">
        <v>25</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f t="shared" si="1"/>
        <v>4</v>
      </c>
      <c r="AJ13" s="72">
        <f t="shared" si="2"/>
        <v>0</v>
      </c>
      <c r="AK13" s="72">
        <f t="shared" si="3"/>
        <v>0</v>
      </c>
      <c r="AL13" s="78">
        <f t="shared" si="4"/>
        <v>1</v>
      </c>
      <c r="AN13" s="16"/>
      <c r="AO13" s="9" t="s">
        <v>27</v>
      </c>
      <c r="AP13" s="23" t="s">
        <v>27</v>
      </c>
    </row>
    <row r="14" spans="1:42" ht="21.95" customHeight="1" x14ac:dyDescent="0.25">
      <c r="A14" s="20">
        <v>7</v>
      </c>
      <c r="B14" s="67" t="str">
        <f>Stammdaten!E11</f>
        <v>-</v>
      </c>
      <c r="C14" s="68" t="str">
        <f>Stammdaten!F11</f>
        <v>-</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7">
        <f t="shared" si="1"/>
        <v>0</v>
      </c>
      <c r="AJ14" s="72">
        <f t="shared" si="2"/>
        <v>0</v>
      </c>
      <c r="AK14" s="72">
        <f t="shared" si="3"/>
        <v>0</v>
      </c>
      <c r="AL14" s="78">
        <f t="shared" si="4"/>
        <v>0</v>
      </c>
      <c r="AN14" s="16"/>
      <c r="AO14" s="9" t="s">
        <v>5</v>
      </c>
      <c r="AP14" s="23" t="s">
        <v>5</v>
      </c>
    </row>
    <row r="15" spans="1:42" ht="21.95" customHeight="1" x14ac:dyDescent="0.25">
      <c r="A15" s="20">
        <v>8</v>
      </c>
      <c r="B15" s="67" t="str">
        <f>Stammdaten!E12</f>
        <v>-</v>
      </c>
      <c r="C15" s="68" t="str">
        <f>Stammdaten!F12</f>
        <v>-</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f t="shared" si="1"/>
        <v>0</v>
      </c>
      <c r="AJ15" s="72">
        <f t="shared" si="2"/>
        <v>0</v>
      </c>
      <c r="AK15" s="72">
        <f t="shared" si="3"/>
        <v>0</v>
      </c>
      <c r="AL15" s="78">
        <f t="shared" si="4"/>
        <v>0</v>
      </c>
      <c r="AN15" s="10"/>
      <c r="AO15" s="9" t="s">
        <v>28</v>
      </c>
      <c r="AP15" s="23" t="s">
        <v>28</v>
      </c>
    </row>
    <row r="16" spans="1:42" ht="21.95" customHeight="1" x14ac:dyDescent="0.25">
      <c r="A16" s="20">
        <v>9</v>
      </c>
      <c r="B16" s="67" t="str">
        <f>Stammdaten!E13</f>
        <v>-</v>
      </c>
      <c r="C16" s="68" t="str">
        <f>Stammdaten!F13</f>
        <v>-</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7">
        <f t="shared" si="1"/>
        <v>0</v>
      </c>
      <c r="AJ16" s="72">
        <f t="shared" si="2"/>
        <v>0</v>
      </c>
      <c r="AK16" s="72">
        <f t="shared" si="3"/>
        <v>0</v>
      </c>
      <c r="AL16" s="78">
        <f t="shared" si="4"/>
        <v>0</v>
      </c>
      <c r="AN16" s="16"/>
      <c r="AO16" s="9" t="s">
        <v>6</v>
      </c>
      <c r="AP16" s="23" t="s">
        <v>6</v>
      </c>
    </row>
    <row r="17" spans="1:74" ht="21.95" customHeight="1" x14ac:dyDescent="0.25">
      <c r="A17" s="20">
        <v>10</v>
      </c>
      <c r="B17" s="67" t="str">
        <f>Stammdaten!E14</f>
        <v>-</v>
      </c>
      <c r="C17" s="68" t="str">
        <f>Stammdaten!F14</f>
        <v>-</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f t="shared" si="1"/>
        <v>0</v>
      </c>
      <c r="AJ17" s="72">
        <f t="shared" si="2"/>
        <v>0</v>
      </c>
      <c r="AK17" s="72">
        <f t="shared" si="3"/>
        <v>0</v>
      </c>
      <c r="AL17" s="78">
        <f t="shared" si="4"/>
        <v>0</v>
      </c>
      <c r="AN17" s="16"/>
      <c r="AO17" s="9" t="s">
        <v>26</v>
      </c>
      <c r="AP17" s="23" t="s">
        <v>26</v>
      </c>
    </row>
    <row r="18" spans="1:74" ht="21.95" customHeight="1" x14ac:dyDescent="0.25">
      <c r="A18" s="20">
        <v>11</v>
      </c>
      <c r="B18" s="67" t="str">
        <f>Stammdaten!E15</f>
        <v>-</v>
      </c>
      <c r="C18" s="68" t="str">
        <f>Stammdaten!F15</f>
        <v>-</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7">
        <f t="shared" si="1"/>
        <v>0</v>
      </c>
      <c r="AJ18" s="72">
        <f t="shared" si="2"/>
        <v>0</v>
      </c>
      <c r="AK18" s="72">
        <f t="shared" si="3"/>
        <v>0</v>
      </c>
      <c r="AL18" s="78">
        <f t="shared" si="4"/>
        <v>0</v>
      </c>
      <c r="AN18" s="16"/>
      <c r="AO18" s="10"/>
      <c r="AP18" s="10"/>
    </row>
    <row r="19" spans="1:74" ht="21.95" customHeight="1" x14ac:dyDescent="0.25">
      <c r="A19" s="20">
        <v>12</v>
      </c>
      <c r="B19" s="67" t="str">
        <f>Stammdaten!E16</f>
        <v>-</v>
      </c>
      <c r="C19" s="68" t="str">
        <f>Stammdaten!F16</f>
        <v>-</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f t="shared" si="1"/>
        <v>0</v>
      </c>
      <c r="AJ19" s="72">
        <f t="shared" si="2"/>
        <v>0</v>
      </c>
      <c r="AK19" s="72">
        <f t="shared" si="3"/>
        <v>0</v>
      </c>
      <c r="AL19" s="78">
        <f t="shared" si="4"/>
        <v>0</v>
      </c>
      <c r="AM19" s="1"/>
    </row>
    <row r="20" spans="1:74" ht="21.95" customHeight="1" x14ac:dyDescent="0.25">
      <c r="A20" s="20">
        <v>13</v>
      </c>
      <c r="B20" s="67" t="str">
        <f>Stammdaten!E17</f>
        <v>-</v>
      </c>
      <c r="C20" s="68" t="str">
        <f>Stammdaten!F17</f>
        <v>-</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7">
        <f t="shared" si="1"/>
        <v>0</v>
      </c>
      <c r="AJ20" s="72">
        <f t="shared" si="2"/>
        <v>0</v>
      </c>
      <c r="AK20" s="72">
        <f t="shared" si="3"/>
        <v>0</v>
      </c>
      <c r="AL20" s="78">
        <f t="shared" si="4"/>
        <v>0</v>
      </c>
      <c r="AM20" s="1"/>
    </row>
    <row r="21" spans="1:74" ht="21.95" customHeight="1" x14ac:dyDescent="0.25">
      <c r="A21" s="20">
        <v>14</v>
      </c>
      <c r="B21" s="67" t="str">
        <f>Stammdaten!E18</f>
        <v>-</v>
      </c>
      <c r="C21" s="68" t="str">
        <f>Stammdaten!F18</f>
        <v>-</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f t="shared" si="1"/>
        <v>0</v>
      </c>
      <c r="AJ21" s="72">
        <f t="shared" si="2"/>
        <v>0</v>
      </c>
      <c r="AK21" s="72">
        <f t="shared" si="3"/>
        <v>0</v>
      </c>
      <c r="AL21" s="78">
        <f t="shared" si="4"/>
        <v>0</v>
      </c>
    </row>
    <row r="22" spans="1:74" ht="21.95" customHeight="1" x14ac:dyDescent="0.25">
      <c r="A22" s="20">
        <v>15</v>
      </c>
      <c r="B22" s="67" t="str">
        <f>Stammdaten!E19</f>
        <v>-</v>
      </c>
      <c r="C22" s="68" t="str">
        <f>Stammdaten!F19</f>
        <v>-</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7">
        <f t="shared" si="1"/>
        <v>0</v>
      </c>
      <c r="AJ22" s="72">
        <f t="shared" si="2"/>
        <v>0</v>
      </c>
      <c r="AK22" s="72">
        <f t="shared" si="3"/>
        <v>0</v>
      </c>
      <c r="AL22" s="78">
        <f t="shared" si="4"/>
        <v>0</v>
      </c>
    </row>
    <row r="23" spans="1:74" ht="21.95" customHeight="1" x14ac:dyDescent="0.25">
      <c r="A23" s="20">
        <v>16</v>
      </c>
      <c r="B23" s="67" t="str">
        <f>Stammdaten!E20</f>
        <v>-</v>
      </c>
      <c r="C23" s="68" t="str">
        <f>Stammdaten!F20</f>
        <v>-</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f t="shared" si="1"/>
        <v>0</v>
      </c>
      <c r="AJ23" s="72">
        <f t="shared" si="2"/>
        <v>0</v>
      </c>
      <c r="AK23" s="72">
        <f t="shared" si="3"/>
        <v>0</v>
      </c>
      <c r="AL23" s="78">
        <f t="shared" si="4"/>
        <v>0</v>
      </c>
      <c r="AO23" s="21"/>
      <c r="AP23" s="21"/>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9"/>
    </row>
    <row r="24" spans="1:74" ht="21.95" customHeight="1" x14ac:dyDescent="0.25">
      <c r="A24" s="20">
        <v>17</v>
      </c>
      <c r="B24" s="67" t="str">
        <f>Stammdaten!E21</f>
        <v>-</v>
      </c>
      <c r="C24" s="68" t="str">
        <f>Stammdaten!F21</f>
        <v>-</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77">
        <f t="shared" si="1"/>
        <v>0</v>
      </c>
      <c r="AJ24" s="72">
        <f t="shared" si="2"/>
        <v>0</v>
      </c>
      <c r="AK24" s="72">
        <f t="shared" si="3"/>
        <v>0</v>
      </c>
      <c r="AL24" s="78">
        <f t="shared" si="4"/>
        <v>0</v>
      </c>
    </row>
    <row r="25" spans="1:74" ht="21.95" customHeight="1" x14ac:dyDescent="0.25">
      <c r="A25" s="20">
        <v>18</v>
      </c>
      <c r="B25" s="67" t="str">
        <f>Stammdaten!E22</f>
        <v>-</v>
      </c>
      <c r="C25" s="68" t="str">
        <f>Stammdaten!F22</f>
        <v>-</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f t="shared" si="1"/>
        <v>0</v>
      </c>
      <c r="AJ25" s="72">
        <f t="shared" si="2"/>
        <v>0</v>
      </c>
      <c r="AK25" s="72">
        <f t="shared" si="3"/>
        <v>0</v>
      </c>
      <c r="AL25" s="78">
        <f t="shared" si="4"/>
        <v>0</v>
      </c>
    </row>
    <row r="26" spans="1:74" ht="21.95" customHeight="1" x14ac:dyDescent="0.25">
      <c r="A26" s="20">
        <v>19</v>
      </c>
      <c r="B26" s="67" t="str">
        <f>Stammdaten!E23</f>
        <v>-</v>
      </c>
      <c r="C26" s="68" t="str">
        <f>Stammdaten!F23</f>
        <v>-</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7">
        <f t="shared" si="1"/>
        <v>0</v>
      </c>
      <c r="AJ26" s="72">
        <f t="shared" si="2"/>
        <v>0</v>
      </c>
      <c r="AK26" s="72">
        <f t="shared" si="3"/>
        <v>0</v>
      </c>
      <c r="AL26" s="78">
        <f t="shared" si="4"/>
        <v>0</v>
      </c>
    </row>
    <row r="27" spans="1:74" ht="21.95" customHeight="1" x14ac:dyDescent="0.25">
      <c r="A27" s="20">
        <v>20</v>
      </c>
      <c r="B27" s="67" t="str">
        <f>Stammdaten!E24</f>
        <v>-</v>
      </c>
      <c r="C27" s="68" t="str">
        <f>Stammdaten!F24</f>
        <v>-</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f t="shared" si="1"/>
        <v>0</v>
      </c>
      <c r="AJ27" s="72">
        <f t="shared" si="2"/>
        <v>0</v>
      </c>
      <c r="AK27" s="72">
        <f t="shared" si="3"/>
        <v>0</v>
      </c>
      <c r="AL27" s="78">
        <f t="shared" si="4"/>
        <v>0</v>
      </c>
    </row>
    <row r="28" spans="1:74" ht="21.95" customHeight="1" x14ac:dyDescent="0.25">
      <c r="A28" s="20">
        <v>21</v>
      </c>
      <c r="B28" s="67" t="str">
        <f>Stammdaten!E25</f>
        <v>-</v>
      </c>
      <c r="C28" s="68" t="str">
        <f>Stammdaten!F25</f>
        <v>-</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77">
        <f t="shared" si="1"/>
        <v>0</v>
      </c>
      <c r="AJ28" s="72">
        <f t="shared" si="2"/>
        <v>0</v>
      </c>
      <c r="AK28" s="72">
        <f t="shared" si="3"/>
        <v>0</v>
      </c>
      <c r="AL28" s="78">
        <f t="shared" si="4"/>
        <v>0</v>
      </c>
    </row>
    <row r="29" spans="1:74" ht="21.95" customHeight="1" x14ac:dyDescent="0.25">
      <c r="A29" s="20">
        <v>22</v>
      </c>
      <c r="B29" s="67" t="str">
        <f>Stammdaten!E26</f>
        <v>-</v>
      </c>
      <c r="C29" s="68" t="str">
        <f>Stammdaten!F26</f>
        <v>-</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f t="shared" si="1"/>
        <v>0</v>
      </c>
      <c r="AJ29" s="72">
        <f t="shared" si="2"/>
        <v>0</v>
      </c>
      <c r="AK29" s="72">
        <f t="shared" si="3"/>
        <v>0</v>
      </c>
      <c r="AL29" s="78">
        <f t="shared" si="4"/>
        <v>0</v>
      </c>
    </row>
    <row r="30" spans="1:74" ht="21.95" customHeight="1" x14ac:dyDescent="0.25">
      <c r="A30" s="20">
        <v>23</v>
      </c>
      <c r="B30" s="67" t="str">
        <f>Stammdaten!E27</f>
        <v>-</v>
      </c>
      <c r="C30" s="68" t="str">
        <f>Stammdaten!F27</f>
        <v>-</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7">
        <f t="shared" si="1"/>
        <v>0</v>
      </c>
      <c r="AJ30" s="72">
        <f t="shared" si="2"/>
        <v>0</v>
      </c>
      <c r="AK30" s="72">
        <f t="shared" si="3"/>
        <v>0</v>
      </c>
      <c r="AL30" s="78">
        <f t="shared" si="4"/>
        <v>0</v>
      </c>
    </row>
    <row r="31" spans="1:74" ht="21.95" customHeight="1" x14ac:dyDescent="0.25">
      <c r="A31" s="20">
        <v>24</v>
      </c>
      <c r="B31" s="67" t="str">
        <f>Stammdaten!E28</f>
        <v>-</v>
      </c>
      <c r="C31" s="68" t="str">
        <f>Stammdaten!F28</f>
        <v>-</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f t="shared" si="1"/>
        <v>0</v>
      </c>
      <c r="AJ31" s="72">
        <f t="shared" si="2"/>
        <v>0</v>
      </c>
      <c r="AK31" s="72">
        <f t="shared" si="3"/>
        <v>0</v>
      </c>
      <c r="AL31" s="78">
        <f t="shared" si="4"/>
        <v>0</v>
      </c>
    </row>
    <row r="32" spans="1:74" ht="21.95" customHeight="1" x14ac:dyDescent="0.25">
      <c r="A32" s="20">
        <v>25</v>
      </c>
      <c r="B32" s="67" t="str">
        <f>Stammdaten!E29</f>
        <v>-</v>
      </c>
      <c r="C32" s="68" t="str">
        <f>Stammdaten!F29</f>
        <v>-</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7">
        <f t="shared" ref="AI32:AI86" si="5">COUNTIF(D32:AH32,"X")</f>
        <v>0</v>
      </c>
      <c r="AJ32" s="72">
        <f t="shared" ref="AJ32:AJ86" si="6">COUNTIF(D32:AH32,"E")</f>
        <v>0</v>
      </c>
      <c r="AK32" s="72">
        <f t="shared" ref="AK32:AK86" si="7">COUNTIF(D32:AH32,"U")</f>
        <v>0</v>
      </c>
      <c r="AL32" s="78">
        <f t="shared" si="4"/>
        <v>0</v>
      </c>
    </row>
    <row r="33" spans="1:74" ht="21.95" customHeight="1" x14ac:dyDescent="0.25">
      <c r="A33" s="20">
        <v>26</v>
      </c>
      <c r="B33" s="67" t="str">
        <f>Stammdaten!E30</f>
        <v>-</v>
      </c>
      <c r="C33" s="68" t="str">
        <f>Stammdaten!F30</f>
        <v>-</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f t="shared" si="5"/>
        <v>0</v>
      </c>
      <c r="AJ33" s="72">
        <f t="shared" si="6"/>
        <v>0</v>
      </c>
      <c r="AK33" s="72">
        <f t="shared" si="7"/>
        <v>0</v>
      </c>
      <c r="AL33" s="78">
        <f t="shared" si="4"/>
        <v>0</v>
      </c>
      <c r="AO33" s="21"/>
      <c r="AP33" s="21"/>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9"/>
    </row>
    <row r="34" spans="1:74" ht="21.95" customHeight="1" x14ac:dyDescent="0.25">
      <c r="A34" s="20">
        <v>27</v>
      </c>
      <c r="B34" s="67" t="str">
        <f>Stammdaten!E31</f>
        <v>-</v>
      </c>
      <c r="C34" s="68" t="str">
        <f>Stammdaten!F31</f>
        <v>-</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7">
        <f t="shared" si="5"/>
        <v>0</v>
      </c>
      <c r="AJ34" s="72">
        <f t="shared" si="6"/>
        <v>0</v>
      </c>
      <c r="AK34" s="72">
        <f t="shared" si="7"/>
        <v>0</v>
      </c>
      <c r="AL34" s="78">
        <f t="shared" si="4"/>
        <v>0</v>
      </c>
    </row>
    <row r="35" spans="1:74" ht="21.95" customHeight="1" x14ac:dyDescent="0.25">
      <c r="A35" s="20">
        <v>28</v>
      </c>
      <c r="B35" s="67" t="str">
        <f>Stammdaten!E32</f>
        <v>-</v>
      </c>
      <c r="C35" s="68" t="str">
        <f>Stammdaten!F32</f>
        <v>-</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f t="shared" si="5"/>
        <v>0</v>
      </c>
      <c r="AJ35" s="72">
        <f t="shared" si="6"/>
        <v>0</v>
      </c>
      <c r="AK35" s="72">
        <f t="shared" si="7"/>
        <v>0</v>
      </c>
      <c r="AL35" s="78">
        <f t="shared" si="4"/>
        <v>0</v>
      </c>
    </row>
    <row r="36" spans="1:74" ht="21.95" customHeight="1" x14ac:dyDescent="0.25">
      <c r="A36" s="20">
        <v>29</v>
      </c>
      <c r="B36" s="67" t="str">
        <f>Stammdaten!E33</f>
        <v>-</v>
      </c>
      <c r="C36" s="68" t="str">
        <f>Stammdaten!F33</f>
        <v>-</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77">
        <f t="shared" si="5"/>
        <v>0</v>
      </c>
      <c r="AJ36" s="72">
        <f t="shared" si="6"/>
        <v>0</v>
      </c>
      <c r="AK36" s="72">
        <f t="shared" si="7"/>
        <v>0</v>
      </c>
      <c r="AL36" s="78">
        <f t="shared" si="4"/>
        <v>0</v>
      </c>
    </row>
    <row r="37" spans="1:74" ht="21.95" customHeight="1" x14ac:dyDescent="0.25">
      <c r="A37" s="20">
        <v>30</v>
      </c>
      <c r="B37" s="67" t="str">
        <f>Stammdaten!E34</f>
        <v>-</v>
      </c>
      <c r="C37" s="68" t="str">
        <f>Stammdaten!F34</f>
        <v>-</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f t="shared" si="5"/>
        <v>0</v>
      </c>
      <c r="AJ37" s="72">
        <f t="shared" si="6"/>
        <v>0</v>
      </c>
      <c r="AK37" s="72">
        <f t="shared" si="7"/>
        <v>0</v>
      </c>
      <c r="AL37" s="78">
        <f t="shared" si="4"/>
        <v>0</v>
      </c>
    </row>
    <row r="38" spans="1:74" ht="21.95" customHeight="1" x14ac:dyDescent="0.25">
      <c r="A38" s="20">
        <v>31</v>
      </c>
      <c r="B38" s="67" t="str">
        <f>Stammdaten!E35</f>
        <v>-</v>
      </c>
      <c r="C38" s="68" t="str">
        <f>Stammdaten!F35</f>
        <v>-</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7">
        <f t="shared" si="5"/>
        <v>0</v>
      </c>
      <c r="AJ38" s="72">
        <f t="shared" si="6"/>
        <v>0</v>
      </c>
      <c r="AK38" s="72">
        <f t="shared" si="7"/>
        <v>0</v>
      </c>
      <c r="AL38" s="78">
        <f t="shared" si="4"/>
        <v>0</v>
      </c>
    </row>
    <row r="39" spans="1:74" ht="21.95" customHeight="1" x14ac:dyDescent="0.25">
      <c r="A39" s="20">
        <v>32</v>
      </c>
      <c r="B39" s="67" t="str">
        <f>Stammdaten!E36</f>
        <v>-</v>
      </c>
      <c r="C39" s="68" t="str">
        <f>Stammdaten!F36</f>
        <v>-</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f t="shared" si="5"/>
        <v>0</v>
      </c>
      <c r="AJ39" s="72">
        <f t="shared" si="6"/>
        <v>0</v>
      </c>
      <c r="AK39" s="72">
        <f t="shared" si="7"/>
        <v>0</v>
      </c>
      <c r="AL39" s="78">
        <f t="shared" si="4"/>
        <v>0</v>
      </c>
      <c r="AN39" s="19"/>
      <c r="AO39" s="19"/>
      <c r="AP39" s="19"/>
    </row>
    <row r="40" spans="1:74" ht="21.95" customHeight="1" x14ac:dyDescent="0.25">
      <c r="A40" s="20">
        <v>33</v>
      </c>
      <c r="B40" s="67" t="str">
        <f>Stammdaten!E37</f>
        <v>-</v>
      </c>
      <c r="C40" s="68" t="str">
        <f>Stammdaten!F37</f>
        <v>-</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77">
        <f t="shared" si="5"/>
        <v>0</v>
      </c>
      <c r="AJ40" s="72">
        <f t="shared" si="6"/>
        <v>0</v>
      </c>
      <c r="AK40" s="72">
        <f t="shared" si="7"/>
        <v>0</v>
      </c>
      <c r="AL40" s="78">
        <f t="shared" si="4"/>
        <v>0</v>
      </c>
      <c r="AN40" s="149"/>
      <c r="AO40" s="148"/>
      <c r="AP40" s="147"/>
    </row>
    <row r="41" spans="1:74" ht="21.95" customHeight="1" x14ac:dyDescent="0.25">
      <c r="A41" s="20">
        <v>34</v>
      </c>
      <c r="B41" s="67" t="str">
        <f>Stammdaten!E38</f>
        <v>-</v>
      </c>
      <c r="C41" s="68" t="str">
        <f>Stammdaten!F38</f>
        <v>-</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f t="shared" si="5"/>
        <v>0</v>
      </c>
      <c r="AJ41" s="72">
        <f t="shared" si="6"/>
        <v>0</v>
      </c>
      <c r="AK41" s="72">
        <f t="shared" si="7"/>
        <v>0</v>
      </c>
      <c r="AL41" s="78">
        <f t="shared" si="4"/>
        <v>0</v>
      </c>
      <c r="AN41" s="149"/>
      <c r="AO41" s="19"/>
      <c r="AP41" s="19"/>
    </row>
    <row r="42" spans="1:74" ht="21.95" customHeight="1" x14ac:dyDescent="0.25">
      <c r="A42" s="20">
        <v>35</v>
      </c>
      <c r="B42" s="67" t="str">
        <f>Stammdaten!E39</f>
        <v>-</v>
      </c>
      <c r="C42" s="68" t="str">
        <f>Stammdaten!F39</f>
        <v>-</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7">
        <f t="shared" si="5"/>
        <v>0</v>
      </c>
      <c r="AJ42" s="72">
        <f t="shared" si="6"/>
        <v>0</v>
      </c>
      <c r="AK42" s="72">
        <f t="shared" si="7"/>
        <v>0</v>
      </c>
      <c r="AL42" s="78">
        <f t="shared" si="4"/>
        <v>0</v>
      </c>
      <c r="AM42" s="1"/>
      <c r="AN42" s="19"/>
      <c r="AO42" s="19"/>
      <c r="AP42" s="19"/>
    </row>
    <row r="43" spans="1:74" ht="21.95" customHeight="1" x14ac:dyDescent="0.25">
      <c r="A43" s="20">
        <v>36</v>
      </c>
      <c r="B43" s="67" t="str">
        <f>Stammdaten!E40</f>
        <v>-</v>
      </c>
      <c r="C43" s="68" t="str">
        <f>Stammdaten!F40</f>
        <v>-</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f t="shared" si="5"/>
        <v>0</v>
      </c>
      <c r="AJ43" s="72">
        <f t="shared" si="6"/>
        <v>0</v>
      </c>
      <c r="AK43" s="72">
        <f t="shared" si="7"/>
        <v>0</v>
      </c>
      <c r="AL43" s="78">
        <f t="shared" si="4"/>
        <v>0</v>
      </c>
      <c r="AM43" s="1"/>
      <c r="AN43" s="19"/>
      <c r="AO43" s="19"/>
      <c r="AP43" s="19"/>
    </row>
    <row r="44" spans="1:74" ht="21.95" customHeight="1" x14ac:dyDescent="0.25">
      <c r="A44" s="20">
        <v>37</v>
      </c>
      <c r="B44" s="67" t="str">
        <f>Stammdaten!E41</f>
        <v>-</v>
      </c>
      <c r="C44" s="68" t="str">
        <f>Stammdaten!F41</f>
        <v>-</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7">
        <f t="shared" si="5"/>
        <v>0</v>
      </c>
      <c r="AJ44" s="72">
        <f t="shared" si="6"/>
        <v>0</v>
      </c>
      <c r="AK44" s="72">
        <f t="shared" si="7"/>
        <v>0</v>
      </c>
      <c r="AL44" s="78">
        <f t="shared" si="4"/>
        <v>0</v>
      </c>
      <c r="AN44" s="19"/>
      <c r="AO44" s="19"/>
      <c r="AP44" s="19"/>
    </row>
    <row r="45" spans="1:74" ht="21.95" customHeight="1" x14ac:dyDescent="0.25">
      <c r="A45" s="20">
        <v>38</v>
      </c>
      <c r="B45" s="67" t="str">
        <f>Stammdaten!E42</f>
        <v>-</v>
      </c>
      <c r="C45" s="68" t="str">
        <f>Stammdaten!F42</f>
        <v>-</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f t="shared" si="5"/>
        <v>0</v>
      </c>
      <c r="AJ45" s="72">
        <f t="shared" si="6"/>
        <v>0</v>
      </c>
      <c r="AK45" s="72">
        <f t="shared" si="7"/>
        <v>0</v>
      </c>
      <c r="AL45" s="78">
        <f t="shared" si="4"/>
        <v>0</v>
      </c>
      <c r="AN45" s="19"/>
      <c r="AO45" s="19"/>
      <c r="AP45" s="19"/>
    </row>
    <row r="46" spans="1:74" ht="21.95" customHeight="1" x14ac:dyDescent="0.25">
      <c r="A46" s="20">
        <v>39</v>
      </c>
      <c r="B46" s="67" t="str">
        <f>Stammdaten!E43</f>
        <v>-</v>
      </c>
      <c r="C46" s="68" t="str">
        <f>Stammdaten!F43</f>
        <v>-</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77">
        <f t="shared" si="5"/>
        <v>0</v>
      </c>
      <c r="AJ46" s="72">
        <f t="shared" si="6"/>
        <v>0</v>
      </c>
      <c r="AK46" s="72">
        <f t="shared" si="7"/>
        <v>0</v>
      </c>
      <c r="AL46" s="78">
        <f t="shared" si="4"/>
        <v>0</v>
      </c>
      <c r="AN46" s="19"/>
      <c r="AO46" s="21"/>
      <c r="AP46" s="21"/>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9"/>
    </row>
    <row r="47" spans="1:74" ht="21.95" customHeight="1" x14ac:dyDescent="0.25">
      <c r="A47" s="20">
        <v>40</v>
      </c>
      <c r="B47" s="67" t="str">
        <f>Stammdaten!E44</f>
        <v>-</v>
      </c>
      <c r="C47" s="68" t="str">
        <f>Stammdaten!F44</f>
        <v>-</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f t="shared" si="5"/>
        <v>0</v>
      </c>
      <c r="AJ47" s="72">
        <f t="shared" si="6"/>
        <v>0</v>
      </c>
      <c r="AK47" s="72">
        <f t="shared" si="7"/>
        <v>0</v>
      </c>
      <c r="AL47" s="78">
        <f t="shared" si="4"/>
        <v>0</v>
      </c>
      <c r="AN47" s="19"/>
      <c r="AO47" s="19"/>
      <c r="AP47" s="19"/>
    </row>
    <row r="48" spans="1:74" ht="21.95" customHeight="1" x14ac:dyDescent="0.25">
      <c r="A48" s="20">
        <v>41</v>
      </c>
      <c r="B48" s="67" t="str">
        <f>Stammdaten!E45</f>
        <v>-</v>
      </c>
      <c r="C48" s="68" t="str">
        <f>Stammdaten!F45</f>
        <v>-</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77">
        <f t="shared" si="5"/>
        <v>0</v>
      </c>
      <c r="AJ48" s="72">
        <f t="shared" si="6"/>
        <v>0</v>
      </c>
      <c r="AK48" s="72">
        <f t="shared" si="7"/>
        <v>0</v>
      </c>
      <c r="AL48" s="78">
        <f t="shared" si="4"/>
        <v>0</v>
      </c>
      <c r="AN48" s="19"/>
      <c r="AO48" s="19"/>
      <c r="AP48" s="19"/>
    </row>
    <row r="49" spans="1:74" ht="21.95" customHeight="1" x14ac:dyDescent="0.25">
      <c r="A49" s="20">
        <v>42</v>
      </c>
      <c r="B49" s="67" t="str">
        <f>Stammdaten!E46</f>
        <v>-</v>
      </c>
      <c r="C49" s="68" t="str">
        <f>Stammdaten!F46</f>
        <v>-</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f t="shared" si="5"/>
        <v>0</v>
      </c>
      <c r="AJ49" s="72">
        <f t="shared" si="6"/>
        <v>0</v>
      </c>
      <c r="AK49" s="72">
        <f t="shared" si="7"/>
        <v>0</v>
      </c>
      <c r="AL49" s="78">
        <f t="shared" si="4"/>
        <v>0</v>
      </c>
      <c r="AN49" s="19"/>
      <c r="AO49" s="19"/>
      <c r="AP49" s="19"/>
    </row>
    <row r="50" spans="1:74" ht="21.95" customHeight="1" x14ac:dyDescent="0.25">
      <c r="A50" s="20">
        <v>43</v>
      </c>
      <c r="B50" s="67" t="str">
        <f>Stammdaten!E47</f>
        <v>-</v>
      </c>
      <c r="C50" s="68" t="str">
        <f>Stammdaten!F47</f>
        <v>-</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77">
        <f t="shared" si="5"/>
        <v>0</v>
      </c>
      <c r="AJ50" s="72">
        <f t="shared" si="6"/>
        <v>0</v>
      </c>
      <c r="AK50" s="72">
        <f t="shared" si="7"/>
        <v>0</v>
      </c>
      <c r="AL50" s="78">
        <f t="shared" si="4"/>
        <v>0</v>
      </c>
      <c r="AN50" s="19"/>
      <c r="AO50" s="19"/>
      <c r="AP50" s="19"/>
    </row>
    <row r="51" spans="1:74" ht="21.95" customHeight="1" x14ac:dyDescent="0.25">
      <c r="A51" s="20">
        <v>44</v>
      </c>
      <c r="B51" s="67" t="str">
        <f>Stammdaten!E48</f>
        <v>-</v>
      </c>
      <c r="C51" s="68" t="str">
        <f>Stammdaten!F48</f>
        <v>-</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f t="shared" si="5"/>
        <v>0</v>
      </c>
      <c r="AJ51" s="72">
        <f t="shared" si="6"/>
        <v>0</v>
      </c>
      <c r="AK51" s="72">
        <f t="shared" si="7"/>
        <v>0</v>
      </c>
      <c r="AL51" s="78">
        <f t="shared" si="4"/>
        <v>0</v>
      </c>
      <c r="AN51" s="19"/>
      <c r="AO51" s="19"/>
      <c r="AP51" s="19"/>
    </row>
    <row r="52" spans="1:74" ht="21.95" customHeight="1" x14ac:dyDescent="0.25">
      <c r="A52" s="20">
        <v>45</v>
      </c>
      <c r="B52" s="67" t="str">
        <f>Stammdaten!E49</f>
        <v>-</v>
      </c>
      <c r="C52" s="68" t="str">
        <f>Stammdaten!F49</f>
        <v>-</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77">
        <f t="shared" si="5"/>
        <v>0</v>
      </c>
      <c r="AJ52" s="72">
        <f t="shared" si="6"/>
        <v>0</v>
      </c>
      <c r="AK52" s="72">
        <f t="shared" si="7"/>
        <v>0</v>
      </c>
      <c r="AL52" s="78">
        <f t="shared" si="4"/>
        <v>0</v>
      </c>
      <c r="AN52" s="19"/>
      <c r="AO52" s="19"/>
      <c r="AP52" s="19"/>
    </row>
    <row r="53" spans="1:74" ht="21.95" customHeight="1" x14ac:dyDescent="0.25">
      <c r="A53" s="20">
        <v>46</v>
      </c>
      <c r="B53" s="67" t="str">
        <f>Stammdaten!E50</f>
        <v>-</v>
      </c>
      <c r="C53" s="68" t="str">
        <f>Stammdaten!F50</f>
        <v>-</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f t="shared" si="5"/>
        <v>0</v>
      </c>
      <c r="AJ53" s="72">
        <f t="shared" si="6"/>
        <v>0</v>
      </c>
      <c r="AK53" s="72">
        <f t="shared" si="7"/>
        <v>0</v>
      </c>
      <c r="AL53" s="78">
        <f t="shared" si="4"/>
        <v>0</v>
      </c>
      <c r="AN53" s="19"/>
      <c r="AO53" s="19"/>
      <c r="AP53" s="19"/>
    </row>
    <row r="54" spans="1:74" ht="21.95" customHeight="1" x14ac:dyDescent="0.25">
      <c r="A54" s="20">
        <v>47</v>
      </c>
      <c r="B54" s="67" t="str">
        <f>Stammdaten!E51</f>
        <v>-</v>
      </c>
      <c r="C54" s="68" t="str">
        <f>Stammdaten!F51</f>
        <v>-</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77">
        <f t="shared" si="5"/>
        <v>0</v>
      </c>
      <c r="AJ54" s="72">
        <f t="shared" si="6"/>
        <v>0</v>
      </c>
      <c r="AK54" s="72">
        <f t="shared" si="7"/>
        <v>0</v>
      </c>
      <c r="AL54" s="78">
        <f t="shared" si="4"/>
        <v>0</v>
      </c>
      <c r="AN54" s="19"/>
      <c r="AO54" s="19"/>
      <c r="AP54" s="19"/>
    </row>
    <row r="55" spans="1:74" ht="21.95" customHeight="1" x14ac:dyDescent="0.25">
      <c r="A55" s="20">
        <v>48</v>
      </c>
      <c r="B55" s="67" t="str">
        <f>Stammdaten!E52</f>
        <v>-</v>
      </c>
      <c r="C55" s="68" t="str">
        <f>Stammdaten!F52</f>
        <v>-</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f t="shared" ref="AI55:AI60" si="8">COUNTIF(D55:AH55,"X")</f>
        <v>0</v>
      </c>
      <c r="AJ55" s="72">
        <f t="shared" ref="AJ55:AJ60" si="9">COUNTIF(D55:AH55,"E")</f>
        <v>0</v>
      </c>
      <c r="AK55" s="72">
        <f t="shared" ref="AK55:AK60" si="10">COUNTIF(D55:AH55,"U")</f>
        <v>0</v>
      </c>
      <c r="AL55" s="78">
        <f t="shared" si="4"/>
        <v>0</v>
      </c>
      <c r="AN55" s="19"/>
      <c r="AO55" s="19"/>
      <c r="AP55" s="19"/>
    </row>
    <row r="56" spans="1:74" ht="21.95" customHeight="1" x14ac:dyDescent="0.25">
      <c r="A56" s="20">
        <v>49</v>
      </c>
      <c r="B56" s="67" t="str">
        <f>Stammdaten!E53</f>
        <v>-</v>
      </c>
      <c r="C56" s="68" t="str">
        <f>Stammdaten!F53</f>
        <v>-</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77">
        <f t="shared" si="8"/>
        <v>0</v>
      </c>
      <c r="AJ56" s="72">
        <f t="shared" si="9"/>
        <v>0</v>
      </c>
      <c r="AK56" s="72">
        <f t="shared" si="10"/>
        <v>0</v>
      </c>
      <c r="AL56" s="78">
        <f t="shared" si="4"/>
        <v>0</v>
      </c>
      <c r="AN56" s="19"/>
      <c r="AO56" s="21"/>
      <c r="AP56" s="21"/>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9"/>
    </row>
    <row r="57" spans="1:74" ht="21.95" customHeight="1" x14ac:dyDescent="0.25">
      <c r="A57" s="20">
        <v>50</v>
      </c>
      <c r="B57" s="67" t="str">
        <f>Stammdaten!E54</f>
        <v>-</v>
      </c>
      <c r="C57" s="68" t="str">
        <f>Stammdaten!F54</f>
        <v>-</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f t="shared" si="8"/>
        <v>0</v>
      </c>
      <c r="AJ57" s="72">
        <f t="shared" si="9"/>
        <v>0</v>
      </c>
      <c r="AK57" s="72">
        <f t="shared" si="10"/>
        <v>0</v>
      </c>
      <c r="AL57" s="78">
        <f t="shared" si="4"/>
        <v>0</v>
      </c>
      <c r="AN57" s="19"/>
      <c r="AO57" s="19"/>
      <c r="AP57" s="19"/>
    </row>
    <row r="58" spans="1:74" ht="21.95" customHeight="1" x14ac:dyDescent="0.25">
      <c r="A58" s="20">
        <v>51</v>
      </c>
      <c r="B58" s="67" t="str">
        <f>Stammdaten!E55</f>
        <v>-</v>
      </c>
      <c r="C58" s="68" t="str">
        <f>Stammdaten!F55</f>
        <v>-</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77">
        <f t="shared" si="8"/>
        <v>0</v>
      </c>
      <c r="AJ58" s="72">
        <f t="shared" si="9"/>
        <v>0</v>
      </c>
      <c r="AK58" s="72">
        <f t="shared" si="10"/>
        <v>0</v>
      </c>
      <c r="AL58" s="78">
        <f t="shared" si="4"/>
        <v>0</v>
      </c>
      <c r="AN58" s="19"/>
      <c r="AO58" s="19"/>
      <c r="AP58" s="19"/>
    </row>
    <row r="59" spans="1:74" ht="21.95" customHeight="1" x14ac:dyDescent="0.25">
      <c r="A59" s="20">
        <v>52</v>
      </c>
      <c r="B59" s="67" t="str">
        <f>Stammdaten!E56</f>
        <v>-</v>
      </c>
      <c r="C59" s="68" t="str">
        <f>Stammdaten!F56</f>
        <v>-</v>
      </c>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f t="shared" si="8"/>
        <v>0</v>
      </c>
      <c r="AJ59" s="72">
        <f t="shared" si="9"/>
        <v>0</v>
      </c>
      <c r="AK59" s="72">
        <f t="shared" si="10"/>
        <v>0</v>
      </c>
      <c r="AL59" s="78">
        <f t="shared" si="4"/>
        <v>0</v>
      </c>
      <c r="AN59" s="19"/>
      <c r="AO59" s="19"/>
      <c r="AP59" s="19"/>
    </row>
    <row r="60" spans="1:74" ht="21.95" customHeight="1" x14ac:dyDescent="0.25">
      <c r="A60" s="20">
        <v>53</v>
      </c>
      <c r="B60" s="67" t="str">
        <f>Stammdaten!E57</f>
        <v>-</v>
      </c>
      <c r="C60" s="68" t="str">
        <f>Stammdaten!F57</f>
        <v>-</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77">
        <f t="shared" si="8"/>
        <v>0</v>
      </c>
      <c r="AJ60" s="72">
        <f t="shared" si="9"/>
        <v>0</v>
      </c>
      <c r="AK60" s="72">
        <f t="shared" si="10"/>
        <v>0</v>
      </c>
      <c r="AL60" s="78">
        <f t="shared" si="4"/>
        <v>0</v>
      </c>
      <c r="AN60" s="19"/>
      <c r="AO60" s="19"/>
      <c r="AP60" s="19"/>
    </row>
    <row r="61" spans="1:74" ht="21.95" customHeight="1" x14ac:dyDescent="0.25">
      <c r="A61" s="20">
        <v>54</v>
      </c>
      <c r="B61" s="67" t="str">
        <f>Stammdaten!E58</f>
        <v>-</v>
      </c>
      <c r="C61" s="68" t="str">
        <f>Stammdaten!F58</f>
        <v>-</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f t="shared" si="5"/>
        <v>0</v>
      </c>
      <c r="AJ61" s="72">
        <f t="shared" si="6"/>
        <v>0</v>
      </c>
      <c r="AK61" s="72">
        <f t="shared" si="7"/>
        <v>0</v>
      </c>
      <c r="AL61" s="78">
        <f t="shared" si="4"/>
        <v>0</v>
      </c>
      <c r="AN61" s="19"/>
      <c r="AO61" s="19"/>
      <c r="AP61" s="19"/>
    </row>
    <row r="62" spans="1:74" ht="21.95" customHeight="1" x14ac:dyDescent="0.25">
      <c r="A62" s="20">
        <v>55</v>
      </c>
      <c r="B62" s="67" t="str">
        <f>Stammdaten!E59</f>
        <v>-</v>
      </c>
      <c r="C62" s="68" t="str">
        <f>Stammdaten!F59</f>
        <v>-</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77">
        <f t="shared" si="5"/>
        <v>0</v>
      </c>
      <c r="AJ62" s="72">
        <f t="shared" si="6"/>
        <v>0</v>
      </c>
      <c r="AK62" s="72">
        <f t="shared" si="7"/>
        <v>0</v>
      </c>
      <c r="AL62" s="78">
        <f t="shared" si="4"/>
        <v>0</v>
      </c>
      <c r="AN62" s="149"/>
      <c r="AO62" s="148"/>
      <c r="AP62" s="147"/>
    </row>
    <row r="63" spans="1:74" ht="21.95" customHeight="1" x14ac:dyDescent="0.25">
      <c r="A63" s="20">
        <v>56</v>
      </c>
      <c r="B63" s="67" t="str">
        <f>Stammdaten!E60</f>
        <v>-</v>
      </c>
      <c r="C63" s="68" t="str">
        <f>Stammdaten!F60</f>
        <v>-</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7">
        <f t="shared" si="5"/>
        <v>0</v>
      </c>
      <c r="AJ63" s="72">
        <f t="shared" si="6"/>
        <v>0</v>
      </c>
      <c r="AK63" s="72">
        <f t="shared" si="7"/>
        <v>0</v>
      </c>
      <c r="AL63" s="78">
        <f t="shared" si="4"/>
        <v>0</v>
      </c>
      <c r="AN63" s="149"/>
      <c r="AO63" s="19"/>
      <c r="AP63" s="19"/>
    </row>
    <row r="64" spans="1:74" ht="21.95" customHeight="1" x14ac:dyDescent="0.25">
      <c r="A64" s="20">
        <v>57</v>
      </c>
      <c r="B64" s="67" t="str">
        <f>Stammdaten!E61</f>
        <v>-</v>
      </c>
      <c r="C64" s="68" t="str">
        <f>Stammdaten!F61</f>
        <v>-</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77">
        <f t="shared" si="5"/>
        <v>0</v>
      </c>
      <c r="AJ64" s="72">
        <f t="shared" si="6"/>
        <v>0</v>
      </c>
      <c r="AK64" s="72">
        <f t="shared" si="7"/>
        <v>0</v>
      </c>
      <c r="AL64" s="78">
        <f t="shared" si="4"/>
        <v>0</v>
      </c>
      <c r="AM64" s="1"/>
      <c r="AN64" s="19"/>
      <c r="AO64" s="19"/>
      <c r="AP64" s="19"/>
    </row>
    <row r="65" spans="1:74" ht="21.95" customHeight="1" x14ac:dyDescent="0.25">
      <c r="A65" s="20">
        <v>58</v>
      </c>
      <c r="B65" s="67" t="str">
        <f>Stammdaten!E62</f>
        <v>-</v>
      </c>
      <c r="C65" s="68" t="str">
        <f>Stammdaten!F62</f>
        <v>-</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7">
        <f t="shared" si="5"/>
        <v>0</v>
      </c>
      <c r="AJ65" s="72">
        <f t="shared" si="6"/>
        <v>0</v>
      </c>
      <c r="AK65" s="72">
        <f t="shared" si="7"/>
        <v>0</v>
      </c>
      <c r="AL65" s="78">
        <f t="shared" si="4"/>
        <v>0</v>
      </c>
      <c r="AM65" s="1"/>
      <c r="AN65" s="19"/>
      <c r="AO65" s="19"/>
      <c r="AP65" s="19"/>
    </row>
    <row r="66" spans="1:74" ht="21.95" customHeight="1" x14ac:dyDescent="0.25">
      <c r="A66" s="20">
        <v>59</v>
      </c>
      <c r="B66" s="67" t="str">
        <f>Stammdaten!E63</f>
        <v>-</v>
      </c>
      <c r="C66" s="68" t="str">
        <f>Stammdaten!F63</f>
        <v>-</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77">
        <f t="shared" si="5"/>
        <v>0</v>
      </c>
      <c r="AJ66" s="72">
        <f t="shared" si="6"/>
        <v>0</v>
      </c>
      <c r="AK66" s="72">
        <f t="shared" si="7"/>
        <v>0</v>
      </c>
      <c r="AL66" s="78">
        <f t="shared" si="4"/>
        <v>0</v>
      </c>
      <c r="AN66" s="19"/>
      <c r="AO66" s="19"/>
      <c r="AP66" s="19"/>
    </row>
    <row r="67" spans="1:74" ht="21.95" customHeight="1" x14ac:dyDescent="0.25">
      <c r="A67" s="20">
        <v>60</v>
      </c>
      <c r="B67" s="67" t="str">
        <f>Stammdaten!E64</f>
        <v>-</v>
      </c>
      <c r="C67" s="68" t="str">
        <f>Stammdaten!F64</f>
        <v>-</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f t="shared" si="5"/>
        <v>0</v>
      </c>
      <c r="AJ67" s="72">
        <f t="shared" si="6"/>
        <v>0</v>
      </c>
      <c r="AK67" s="72">
        <f t="shared" si="7"/>
        <v>0</v>
      </c>
      <c r="AL67" s="78">
        <f t="shared" si="4"/>
        <v>0</v>
      </c>
      <c r="AN67" s="19"/>
      <c r="AO67" s="19"/>
      <c r="AP67" s="19"/>
    </row>
    <row r="68" spans="1:74" ht="21.95" customHeight="1" x14ac:dyDescent="0.25">
      <c r="A68" s="20">
        <v>61</v>
      </c>
      <c r="B68" s="67" t="str">
        <f>Stammdaten!E65</f>
        <v>-</v>
      </c>
      <c r="C68" s="68" t="str">
        <f>Stammdaten!F65</f>
        <v>-</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77">
        <f t="shared" si="5"/>
        <v>0</v>
      </c>
      <c r="AJ68" s="72">
        <f t="shared" si="6"/>
        <v>0</v>
      </c>
      <c r="AK68" s="72">
        <f t="shared" si="7"/>
        <v>0</v>
      </c>
      <c r="AL68" s="78">
        <f t="shared" si="4"/>
        <v>0</v>
      </c>
      <c r="AN68" s="19"/>
      <c r="AO68" s="21"/>
      <c r="AP68" s="21"/>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9"/>
    </row>
    <row r="69" spans="1:74" ht="21.95" customHeight="1" x14ac:dyDescent="0.25">
      <c r="A69" s="20">
        <v>62</v>
      </c>
      <c r="B69" s="67" t="str">
        <f>Stammdaten!E66</f>
        <v>-</v>
      </c>
      <c r="C69" s="68" t="str">
        <f>Stammdaten!F66</f>
        <v>-</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7">
        <f t="shared" si="5"/>
        <v>0</v>
      </c>
      <c r="AJ69" s="72">
        <f t="shared" si="6"/>
        <v>0</v>
      </c>
      <c r="AK69" s="72">
        <f t="shared" si="7"/>
        <v>0</v>
      </c>
      <c r="AL69" s="78">
        <f t="shared" si="4"/>
        <v>0</v>
      </c>
      <c r="AN69" s="19"/>
      <c r="AO69" s="19"/>
      <c r="AP69" s="19"/>
    </row>
    <row r="70" spans="1:74" ht="21.95" customHeight="1" x14ac:dyDescent="0.25">
      <c r="A70" s="20">
        <v>63</v>
      </c>
      <c r="B70" s="67" t="str">
        <f>Stammdaten!E67</f>
        <v>-</v>
      </c>
      <c r="C70" s="68" t="str">
        <f>Stammdaten!F67</f>
        <v>-</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77">
        <f t="shared" si="5"/>
        <v>0</v>
      </c>
      <c r="AJ70" s="72">
        <f t="shared" si="6"/>
        <v>0</v>
      </c>
      <c r="AK70" s="72">
        <f t="shared" si="7"/>
        <v>0</v>
      </c>
      <c r="AL70" s="78">
        <f t="shared" si="4"/>
        <v>0</v>
      </c>
      <c r="AN70" s="19"/>
      <c r="AO70" s="19"/>
      <c r="AP70" s="19"/>
    </row>
    <row r="71" spans="1:74" ht="21.95" customHeight="1" x14ac:dyDescent="0.25">
      <c r="A71" s="20">
        <v>64</v>
      </c>
      <c r="B71" s="67" t="str">
        <f>Stammdaten!E68</f>
        <v>-</v>
      </c>
      <c r="C71" s="68" t="str">
        <f>Stammdaten!F68</f>
        <v>-</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7">
        <f t="shared" si="5"/>
        <v>0</v>
      </c>
      <c r="AJ71" s="72">
        <f t="shared" si="6"/>
        <v>0</v>
      </c>
      <c r="AK71" s="72">
        <f t="shared" si="7"/>
        <v>0</v>
      </c>
      <c r="AL71" s="78">
        <f t="shared" si="4"/>
        <v>0</v>
      </c>
      <c r="AN71" s="19"/>
      <c r="AO71" s="19"/>
      <c r="AP71" s="19"/>
    </row>
    <row r="72" spans="1:74" ht="21.95" customHeight="1" x14ac:dyDescent="0.25">
      <c r="A72" s="20">
        <v>65</v>
      </c>
      <c r="B72" s="67" t="str">
        <f>Stammdaten!E69</f>
        <v>-</v>
      </c>
      <c r="C72" s="68" t="str">
        <f>Stammdaten!F69</f>
        <v>-</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77">
        <f t="shared" si="5"/>
        <v>0</v>
      </c>
      <c r="AJ72" s="72">
        <f t="shared" si="6"/>
        <v>0</v>
      </c>
      <c r="AK72" s="72">
        <f t="shared" si="7"/>
        <v>0</v>
      </c>
      <c r="AL72" s="78">
        <f t="shared" si="4"/>
        <v>0</v>
      </c>
      <c r="AN72" s="19"/>
      <c r="AO72" s="19"/>
      <c r="AP72" s="19"/>
    </row>
    <row r="73" spans="1:74" ht="21.95" customHeight="1" x14ac:dyDescent="0.25">
      <c r="A73" s="20">
        <v>66</v>
      </c>
      <c r="B73" s="67" t="str">
        <f>Stammdaten!E70</f>
        <v>-</v>
      </c>
      <c r="C73" s="68" t="str">
        <f>Stammdaten!F70</f>
        <v>-</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7">
        <f t="shared" si="5"/>
        <v>0</v>
      </c>
      <c r="AJ73" s="72">
        <f t="shared" si="6"/>
        <v>0</v>
      </c>
      <c r="AK73" s="72">
        <f t="shared" si="7"/>
        <v>0</v>
      </c>
      <c r="AL73" s="78">
        <f t="shared" si="4"/>
        <v>0</v>
      </c>
      <c r="AN73" s="19"/>
      <c r="AO73" s="19"/>
      <c r="AP73" s="19"/>
    </row>
    <row r="74" spans="1:74" ht="21.95" customHeight="1" x14ac:dyDescent="0.25">
      <c r="A74" s="20">
        <v>67</v>
      </c>
      <c r="B74" s="67" t="str">
        <f>Stammdaten!E71</f>
        <v>-</v>
      </c>
      <c r="C74" s="68" t="str">
        <f>Stammdaten!F71</f>
        <v>-</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77">
        <f t="shared" si="5"/>
        <v>0</v>
      </c>
      <c r="AJ74" s="72">
        <f t="shared" si="6"/>
        <v>0</v>
      </c>
      <c r="AK74" s="72">
        <f t="shared" si="7"/>
        <v>0</v>
      </c>
      <c r="AL74" s="78">
        <f t="shared" si="4"/>
        <v>0</v>
      </c>
      <c r="AN74" s="19"/>
      <c r="AO74" s="19"/>
      <c r="AP74" s="19"/>
    </row>
    <row r="75" spans="1:74" ht="21.95" customHeight="1" x14ac:dyDescent="0.25">
      <c r="A75" s="20">
        <v>68</v>
      </c>
      <c r="B75" s="67" t="str">
        <f>Stammdaten!E72</f>
        <v>-</v>
      </c>
      <c r="C75" s="68" t="str">
        <f>Stammdaten!F72</f>
        <v>-</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7">
        <f t="shared" si="5"/>
        <v>0</v>
      </c>
      <c r="AJ75" s="72">
        <f t="shared" si="6"/>
        <v>0</v>
      </c>
      <c r="AK75" s="72">
        <f t="shared" si="7"/>
        <v>0</v>
      </c>
      <c r="AL75" s="78">
        <f t="shared" si="4"/>
        <v>0</v>
      </c>
    </row>
    <row r="76" spans="1:74" ht="21.95" customHeight="1" x14ac:dyDescent="0.25">
      <c r="A76" s="20">
        <v>69</v>
      </c>
      <c r="B76" s="67" t="str">
        <f>Stammdaten!E73</f>
        <v>-</v>
      </c>
      <c r="C76" s="68" t="str">
        <f>Stammdaten!F73</f>
        <v>-</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77">
        <f t="shared" si="5"/>
        <v>0</v>
      </c>
      <c r="AJ76" s="72">
        <f t="shared" si="6"/>
        <v>0</v>
      </c>
      <c r="AK76" s="72">
        <f t="shared" si="7"/>
        <v>0</v>
      </c>
      <c r="AL76" s="78">
        <f t="shared" si="4"/>
        <v>0</v>
      </c>
    </row>
    <row r="77" spans="1:74" ht="21.95" customHeight="1" x14ac:dyDescent="0.25">
      <c r="A77" s="20">
        <v>70</v>
      </c>
      <c r="B77" s="67" t="str">
        <f>Stammdaten!E74</f>
        <v>-</v>
      </c>
      <c r="C77" s="68" t="str">
        <f>Stammdaten!F74</f>
        <v>-</v>
      </c>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7">
        <f t="shared" ref="AI77:AI85" si="11">COUNTIF(D77:AH77,"X")</f>
        <v>0</v>
      </c>
      <c r="AJ77" s="72">
        <f t="shared" ref="AJ77:AJ85" si="12">COUNTIF(D77:AH77,"E")</f>
        <v>0</v>
      </c>
      <c r="AK77" s="72">
        <f t="shared" ref="AK77:AK85" si="13">COUNTIF(D77:AH77,"U")</f>
        <v>0</v>
      </c>
      <c r="AL77" s="78">
        <f t="shared" si="4"/>
        <v>0</v>
      </c>
    </row>
    <row r="78" spans="1:74" ht="21.95" customHeight="1" x14ac:dyDescent="0.25">
      <c r="A78" s="20">
        <v>71</v>
      </c>
      <c r="B78" s="67" t="str">
        <f>Stammdaten!E75</f>
        <v>-</v>
      </c>
      <c r="C78" s="68" t="str">
        <f>Stammdaten!F75</f>
        <v>-</v>
      </c>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77">
        <f t="shared" si="11"/>
        <v>0</v>
      </c>
      <c r="AJ78" s="72">
        <f t="shared" si="12"/>
        <v>0</v>
      </c>
      <c r="AK78" s="72">
        <f t="shared" si="13"/>
        <v>0</v>
      </c>
      <c r="AL78" s="78">
        <f t="shared" si="4"/>
        <v>0</v>
      </c>
      <c r="AO78" s="21"/>
      <c r="AP78" s="21"/>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9"/>
    </row>
    <row r="79" spans="1:74" ht="21.95" customHeight="1" x14ac:dyDescent="0.25">
      <c r="A79" s="20">
        <v>72</v>
      </c>
      <c r="B79" s="67" t="str">
        <f>Stammdaten!E76</f>
        <v>-</v>
      </c>
      <c r="C79" s="68" t="str">
        <f>Stammdaten!F76</f>
        <v>-</v>
      </c>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7">
        <f t="shared" si="11"/>
        <v>0</v>
      </c>
      <c r="AJ79" s="72">
        <f t="shared" si="12"/>
        <v>0</v>
      </c>
      <c r="AK79" s="72">
        <f t="shared" si="13"/>
        <v>0</v>
      </c>
      <c r="AL79" s="78">
        <f t="shared" si="4"/>
        <v>0</v>
      </c>
    </row>
    <row r="80" spans="1:74" ht="21.95" customHeight="1" x14ac:dyDescent="0.25">
      <c r="A80" s="20">
        <v>73</v>
      </c>
      <c r="B80" s="67" t="str">
        <f>Stammdaten!E77</f>
        <v>-</v>
      </c>
      <c r="C80" s="68" t="str">
        <f>Stammdaten!F77</f>
        <v>-</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77">
        <f t="shared" si="11"/>
        <v>0</v>
      </c>
      <c r="AJ80" s="72">
        <f t="shared" si="12"/>
        <v>0</v>
      </c>
      <c r="AK80" s="72">
        <f t="shared" si="13"/>
        <v>0</v>
      </c>
      <c r="AL80" s="78">
        <f t="shared" si="4"/>
        <v>0</v>
      </c>
    </row>
    <row r="81" spans="1:38" ht="21.95" customHeight="1" x14ac:dyDescent="0.25">
      <c r="A81" s="20">
        <v>74</v>
      </c>
      <c r="B81" s="67" t="str">
        <f>Stammdaten!E78</f>
        <v>-</v>
      </c>
      <c r="C81" s="68" t="str">
        <f>Stammdaten!F78</f>
        <v>-</v>
      </c>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7">
        <f t="shared" si="11"/>
        <v>0</v>
      </c>
      <c r="AJ81" s="72">
        <f t="shared" si="12"/>
        <v>0</v>
      </c>
      <c r="AK81" s="72">
        <f t="shared" si="13"/>
        <v>0</v>
      </c>
      <c r="AL81" s="78">
        <f t="shared" si="4"/>
        <v>0</v>
      </c>
    </row>
    <row r="82" spans="1:38" ht="21.95" customHeight="1" x14ac:dyDescent="0.25">
      <c r="A82" s="20">
        <v>75</v>
      </c>
      <c r="B82" s="67" t="str">
        <f>Stammdaten!E79</f>
        <v>-</v>
      </c>
      <c r="C82" s="68" t="str">
        <f>Stammdaten!F79</f>
        <v>-</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77">
        <f t="shared" si="11"/>
        <v>0</v>
      </c>
      <c r="AJ82" s="72">
        <f t="shared" si="12"/>
        <v>0</v>
      </c>
      <c r="AK82" s="72">
        <f t="shared" si="13"/>
        <v>0</v>
      </c>
      <c r="AL82" s="78">
        <f t="shared" si="4"/>
        <v>0</v>
      </c>
    </row>
    <row r="83" spans="1:38" ht="21.95" customHeight="1" x14ac:dyDescent="0.25">
      <c r="A83" s="20">
        <v>76</v>
      </c>
      <c r="B83" s="67" t="str">
        <f>Stammdaten!E80</f>
        <v>-</v>
      </c>
      <c r="C83" s="68" t="str">
        <f>Stammdaten!F80</f>
        <v>-</v>
      </c>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7">
        <f t="shared" si="11"/>
        <v>0</v>
      </c>
      <c r="AJ83" s="72">
        <f t="shared" si="12"/>
        <v>0</v>
      </c>
      <c r="AK83" s="72">
        <f t="shared" si="13"/>
        <v>0</v>
      </c>
      <c r="AL83" s="78">
        <f t="shared" si="4"/>
        <v>0</v>
      </c>
    </row>
    <row r="84" spans="1:38" ht="21.95" customHeight="1" x14ac:dyDescent="0.25">
      <c r="A84" s="20">
        <v>77</v>
      </c>
      <c r="B84" s="67" t="str">
        <f>Stammdaten!E81</f>
        <v>-</v>
      </c>
      <c r="C84" s="68" t="str">
        <f>Stammdaten!F81</f>
        <v>-</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77">
        <f t="shared" si="11"/>
        <v>0</v>
      </c>
      <c r="AJ84" s="72">
        <f t="shared" si="12"/>
        <v>0</v>
      </c>
      <c r="AK84" s="72">
        <f t="shared" si="13"/>
        <v>0</v>
      </c>
      <c r="AL84" s="78">
        <f t="shared" si="4"/>
        <v>0</v>
      </c>
    </row>
    <row r="85" spans="1:38" ht="21.95" customHeight="1" x14ac:dyDescent="0.25">
      <c r="A85" s="20">
        <v>78</v>
      </c>
      <c r="B85" s="67" t="str">
        <f>Stammdaten!E82</f>
        <v>-</v>
      </c>
      <c r="C85" s="68" t="str">
        <f>Stammdaten!F82</f>
        <v>-</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7">
        <f t="shared" si="11"/>
        <v>0</v>
      </c>
      <c r="AJ85" s="72">
        <f t="shared" si="12"/>
        <v>0</v>
      </c>
      <c r="AK85" s="72">
        <f t="shared" si="13"/>
        <v>0</v>
      </c>
      <c r="AL85" s="78">
        <f t="shared" si="4"/>
        <v>0</v>
      </c>
    </row>
    <row r="86" spans="1:38" ht="21.95" customHeight="1" x14ac:dyDescent="0.25">
      <c r="A86" s="20">
        <v>79</v>
      </c>
      <c r="B86" s="67" t="str">
        <f>Stammdaten!E83</f>
        <v>-</v>
      </c>
      <c r="C86" s="68" t="str">
        <f>Stammdaten!F83</f>
        <v>-</v>
      </c>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77">
        <f t="shared" si="5"/>
        <v>0</v>
      </c>
      <c r="AJ86" s="72">
        <f t="shared" si="6"/>
        <v>0</v>
      </c>
      <c r="AK86" s="72">
        <f t="shared" si="7"/>
        <v>0</v>
      </c>
      <c r="AL86" s="78">
        <f t="shared" si="4"/>
        <v>0</v>
      </c>
    </row>
    <row r="87" spans="1:38" ht="21.95" customHeight="1" x14ac:dyDescent="0.25">
      <c r="A87" s="20">
        <v>80</v>
      </c>
      <c r="B87" s="67" t="str">
        <f>Stammdaten!E84</f>
        <v>-</v>
      </c>
      <c r="C87" s="68" t="str">
        <f>Stammdaten!F84</f>
        <v>-</v>
      </c>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84">
        <f t="shared" si="1"/>
        <v>0</v>
      </c>
      <c r="AJ87" s="85">
        <f t="shared" si="2"/>
        <v>0</v>
      </c>
      <c r="AK87" s="85">
        <f t="shared" si="3"/>
        <v>0</v>
      </c>
      <c r="AL87" s="86">
        <f t="shared" si="4"/>
        <v>0</v>
      </c>
    </row>
    <row r="88" spans="1:38" ht="18" customHeight="1" x14ac:dyDescent="0.25">
      <c r="A88" s="6"/>
      <c r="B88" s="88"/>
      <c r="C88" s="53" t="s">
        <v>29</v>
      </c>
      <c r="D88" s="70">
        <f>COUNTIF(D8:D87,"X")</f>
        <v>4</v>
      </c>
      <c r="E88" s="71">
        <f t="shared" ref="E88:AH88" si="14">COUNTIF(E8:E87,"X")</f>
        <v>5</v>
      </c>
      <c r="F88" s="71">
        <f t="shared" si="14"/>
        <v>6</v>
      </c>
      <c r="G88" s="71">
        <f t="shared" si="14"/>
        <v>4</v>
      </c>
      <c r="H88" s="71">
        <f t="shared" si="14"/>
        <v>0</v>
      </c>
      <c r="I88" s="71">
        <f t="shared" si="14"/>
        <v>0</v>
      </c>
      <c r="J88" s="71">
        <f t="shared" si="14"/>
        <v>0</v>
      </c>
      <c r="K88" s="71">
        <f t="shared" si="14"/>
        <v>0</v>
      </c>
      <c r="L88" s="71">
        <f t="shared" si="14"/>
        <v>0</v>
      </c>
      <c r="M88" s="71">
        <f t="shared" si="14"/>
        <v>0</v>
      </c>
      <c r="N88" s="71">
        <f t="shared" si="14"/>
        <v>0</v>
      </c>
      <c r="O88" s="71">
        <f t="shared" si="14"/>
        <v>0</v>
      </c>
      <c r="P88" s="71">
        <f t="shared" si="14"/>
        <v>0</v>
      </c>
      <c r="Q88" s="71">
        <f t="shared" si="14"/>
        <v>0</v>
      </c>
      <c r="R88" s="71">
        <f t="shared" si="14"/>
        <v>0</v>
      </c>
      <c r="S88" s="71">
        <f t="shared" si="14"/>
        <v>0</v>
      </c>
      <c r="T88" s="71">
        <f t="shared" si="14"/>
        <v>0</v>
      </c>
      <c r="U88" s="71">
        <f t="shared" si="14"/>
        <v>0</v>
      </c>
      <c r="V88" s="71">
        <f t="shared" si="14"/>
        <v>0</v>
      </c>
      <c r="W88" s="71">
        <f t="shared" si="14"/>
        <v>0</v>
      </c>
      <c r="X88" s="71">
        <f t="shared" si="14"/>
        <v>0</v>
      </c>
      <c r="Y88" s="71">
        <f t="shared" si="14"/>
        <v>0</v>
      </c>
      <c r="Z88" s="71">
        <f t="shared" si="14"/>
        <v>0</v>
      </c>
      <c r="AA88" s="71">
        <f t="shared" si="14"/>
        <v>0</v>
      </c>
      <c r="AB88" s="71">
        <f t="shared" si="14"/>
        <v>0</v>
      </c>
      <c r="AC88" s="71">
        <f t="shared" si="14"/>
        <v>0</v>
      </c>
      <c r="AD88" s="71">
        <f t="shared" si="14"/>
        <v>0</v>
      </c>
      <c r="AE88" s="71">
        <f t="shared" si="14"/>
        <v>0</v>
      </c>
      <c r="AF88" s="71">
        <f t="shared" si="14"/>
        <v>0</v>
      </c>
      <c r="AG88" s="71">
        <f t="shared" si="14"/>
        <v>0</v>
      </c>
      <c r="AH88" s="89">
        <f t="shared" si="14"/>
        <v>0</v>
      </c>
      <c r="AI88" s="90"/>
      <c r="AJ88" s="90"/>
      <c r="AK88" s="90"/>
      <c r="AL88" s="91"/>
    </row>
    <row r="89" spans="1:38" ht="18" customHeight="1" x14ac:dyDescent="0.25">
      <c r="A89" s="6"/>
      <c r="B89" s="88"/>
      <c r="C89" s="53" t="s">
        <v>23</v>
      </c>
      <c r="D89" s="77">
        <f>COUNTIF(D8:D87,"E")</f>
        <v>1</v>
      </c>
      <c r="E89" s="72">
        <f t="shared" ref="E89:AH89" si="15">COUNTIF(E8:E87,"E")</f>
        <v>0</v>
      </c>
      <c r="F89" s="72">
        <f t="shared" si="15"/>
        <v>0</v>
      </c>
      <c r="G89" s="72">
        <f t="shared" si="15"/>
        <v>2</v>
      </c>
      <c r="H89" s="72">
        <f t="shared" si="15"/>
        <v>0</v>
      </c>
      <c r="I89" s="72">
        <f t="shared" si="15"/>
        <v>0</v>
      </c>
      <c r="J89" s="72">
        <f t="shared" si="15"/>
        <v>0</v>
      </c>
      <c r="K89" s="72">
        <f t="shared" si="15"/>
        <v>0</v>
      </c>
      <c r="L89" s="72">
        <f t="shared" si="15"/>
        <v>0</v>
      </c>
      <c r="M89" s="72">
        <f t="shared" si="15"/>
        <v>0</v>
      </c>
      <c r="N89" s="72">
        <f t="shared" si="15"/>
        <v>0</v>
      </c>
      <c r="O89" s="72">
        <f t="shared" si="15"/>
        <v>0</v>
      </c>
      <c r="P89" s="72">
        <f t="shared" si="15"/>
        <v>0</v>
      </c>
      <c r="Q89" s="72">
        <f t="shared" si="15"/>
        <v>0</v>
      </c>
      <c r="R89" s="72">
        <f t="shared" si="15"/>
        <v>0</v>
      </c>
      <c r="S89" s="72">
        <f t="shared" si="15"/>
        <v>0</v>
      </c>
      <c r="T89" s="72">
        <f t="shared" si="15"/>
        <v>0</v>
      </c>
      <c r="U89" s="72">
        <f t="shared" si="15"/>
        <v>0</v>
      </c>
      <c r="V89" s="72">
        <f t="shared" si="15"/>
        <v>0</v>
      </c>
      <c r="W89" s="72">
        <f t="shared" si="15"/>
        <v>0</v>
      </c>
      <c r="X89" s="72">
        <f t="shared" si="15"/>
        <v>0</v>
      </c>
      <c r="Y89" s="72">
        <f t="shared" si="15"/>
        <v>0</v>
      </c>
      <c r="Z89" s="72">
        <f t="shared" si="15"/>
        <v>0</v>
      </c>
      <c r="AA89" s="72">
        <f t="shared" si="15"/>
        <v>0</v>
      </c>
      <c r="AB89" s="72">
        <f t="shared" si="15"/>
        <v>0</v>
      </c>
      <c r="AC89" s="72">
        <f t="shared" si="15"/>
        <v>0</v>
      </c>
      <c r="AD89" s="72">
        <f t="shared" si="15"/>
        <v>0</v>
      </c>
      <c r="AE89" s="72">
        <f t="shared" si="15"/>
        <v>0</v>
      </c>
      <c r="AF89" s="72">
        <f t="shared" si="15"/>
        <v>0</v>
      </c>
      <c r="AG89" s="72">
        <f t="shared" si="15"/>
        <v>0</v>
      </c>
      <c r="AH89" s="92">
        <f t="shared" si="15"/>
        <v>0</v>
      </c>
      <c r="AI89" s="90"/>
      <c r="AJ89" s="90"/>
      <c r="AK89" s="90"/>
      <c r="AL89" s="91"/>
    </row>
    <row r="90" spans="1:38" ht="18" customHeight="1" thickBot="1" x14ac:dyDescent="0.3">
      <c r="A90" s="6"/>
      <c r="B90" s="93"/>
      <c r="C90" s="62" t="s">
        <v>24</v>
      </c>
      <c r="D90" s="94">
        <f>COUNTIF(D8:D87,"U")</f>
        <v>1</v>
      </c>
      <c r="E90" s="95">
        <f t="shared" ref="E90:AH90" si="16">COUNTIF(E8:E87,"U")</f>
        <v>1</v>
      </c>
      <c r="F90" s="95">
        <f t="shared" si="16"/>
        <v>0</v>
      </c>
      <c r="G90" s="95">
        <f t="shared" si="16"/>
        <v>0</v>
      </c>
      <c r="H90" s="95">
        <f t="shared" si="16"/>
        <v>0</v>
      </c>
      <c r="I90" s="95">
        <f t="shared" si="16"/>
        <v>0</v>
      </c>
      <c r="J90" s="95">
        <f t="shared" si="16"/>
        <v>0</v>
      </c>
      <c r="K90" s="95">
        <f t="shared" si="16"/>
        <v>0</v>
      </c>
      <c r="L90" s="95">
        <f t="shared" si="16"/>
        <v>0</v>
      </c>
      <c r="M90" s="95">
        <f t="shared" si="16"/>
        <v>0</v>
      </c>
      <c r="N90" s="95">
        <f t="shared" si="16"/>
        <v>0</v>
      </c>
      <c r="O90" s="95">
        <f t="shared" si="16"/>
        <v>0</v>
      </c>
      <c r="P90" s="95">
        <f t="shared" si="16"/>
        <v>0</v>
      </c>
      <c r="Q90" s="95">
        <f t="shared" si="16"/>
        <v>0</v>
      </c>
      <c r="R90" s="95">
        <f t="shared" si="16"/>
        <v>0</v>
      </c>
      <c r="S90" s="95">
        <f t="shared" si="16"/>
        <v>0</v>
      </c>
      <c r="T90" s="95">
        <f t="shared" si="16"/>
        <v>0</v>
      </c>
      <c r="U90" s="95">
        <f t="shared" si="16"/>
        <v>0</v>
      </c>
      <c r="V90" s="95">
        <f t="shared" si="16"/>
        <v>0</v>
      </c>
      <c r="W90" s="95">
        <f t="shared" si="16"/>
        <v>0</v>
      </c>
      <c r="X90" s="95">
        <f t="shared" si="16"/>
        <v>0</v>
      </c>
      <c r="Y90" s="95">
        <f t="shared" si="16"/>
        <v>0</v>
      </c>
      <c r="Z90" s="95">
        <f t="shared" si="16"/>
        <v>0</v>
      </c>
      <c r="AA90" s="95">
        <f t="shared" si="16"/>
        <v>0</v>
      </c>
      <c r="AB90" s="95">
        <f t="shared" si="16"/>
        <v>0</v>
      </c>
      <c r="AC90" s="95">
        <f t="shared" si="16"/>
        <v>0</v>
      </c>
      <c r="AD90" s="95">
        <f t="shared" si="16"/>
        <v>0</v>
      </c>
      <c r="AE90" s="95">
        <f t="shared" si="16"/>
        <v>0</v>
      </c>
      <c r="AF90" s="95">
        <f t="shared" si="16"/>
        <v>0</v>
      </c>
      <c r="AG90" s="95">
        <f t="shared" si="16"/>
        <v>0</v>
      </c>
      <c r="AH90" s="96">
        <f t="shared" si="16"/>
        <v>0</v>
      </c>
      <c r="AI90" s="97"/>
      <c r="AJ90" s="97"/>
      <c r="AK90" s="97"/>
      <c r="AL90" s="98"/>
    </row>
    <row r="91" spans="1:38"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7"/>
      <c r="AJ91" s="7"/>
      <c r="AK91" s="7"/>
    </row>
    <row r="92" spans="1:38"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8"/>
      <c r="AJ92" s="8"/>
      <c r="AK92" s="8"/>
    </row>
    <row r="93" spans="1:38" ht="68.25" customHeight="1" x14ac:dyDescent="0.25"/>
    <row r="95" spans="1:38" ht="5.25" customHeight="1" x14ac:dyDescent="0.25"/>
    <row r="96" spans="1:38" hidden="1" x14ac:dyDescent="0.25"/>
    <row r="97" spans="2:39" ht="73.5" customHeight="1" x14ac:dyDescent="0.25"/>
    <row r="98" spans="2:39" x14ac:dyDescent="0.25">
      <c r="B98" s="32" t="s">
        <v>48</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4"/>
      <c r="AJ98" s="34"/>
      <c r="AK98" s="34"/>
      <c r="AL98" s="32"/>
      <c r="AM98" s="32"/>
    </row>
    <row r="99" spans="2:39" ht="15.75" x14ac:dyDescent="0.25">
      <c r="B99" s="31" t="s">
        <v>7</v>
      </c>
      <c r="C99" s="32"/>
      <c r="D99" s="32"/>
      <c r="E99" s="31"/>
      <c r="F99" s="32"/>
      <c r="G99" s="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4"/>
      <c r="AJ99" s="34"/>
      <c r="AK99" s="34"/>
      <c r="AL99" s="32"/>
      <c r="AM99" s="32"/>
    </row>
    <row r="100" spans="2:39" ht="33.75" x14ac:dyDescent="0.25">
      <c r="B100" s="35">
        <f>IF(C100&lt;&gt;"X",#REF!=1,1)</f>
        <v>1</v>
      </c>
      <c r="C100" s="36" t="str">
        <f t="shared" ref="C100:C130" si="17">IF(MATCH(E100,Liste1,0),"X")</f>
        <v>X</v>
      </c>
      <c r="D100" s="37">
        <f>AO8</f>
        <v>43405</v>
      </c>
      <c r="E100" s="38" t="str">
        <f>TEXT(WEEKDAY(D100,1),"TTT")</f>
        <v>Do</v>
      </c>
      <c r="F100" s="37">
        <f>IF(ISERROR(VLOOKUP(1,B100:D$130,3,0)),"",VLOOKUP(1,B100:D$130,3,0))</f>
        <v>43405</v>
      </c>
      <c r="G100" s="37">
        <f>MIN(F100:F130)</f>
        <v>43405</v>
      </c>
      <c r="H100" s="39" t="str">
        <f t="shared" ref="H100:H107" si="18">IF(G100&lt;&gt;"",TEXT(WEEKDAY(G100,1),"TTT"),"")</f>
        <v>Do</v>
      </c>
      <c r="I100" s="40">
        <f>IF($G100&lt;&gt;"",IF(MONTH($G100)=MONTH($AO$8),$G100,""),"")</f>
        <v>43405</v>
      </c>
      <c r="J100" s="40">
        <f>IF($G101&lt;&gt;"",IF(MONTH($G101)=MONTH($AO$8),$G101,""),"")</f>
        <v>43406</v>
      </c>
      <c r="K100" s="40">
        <f>IF($G102&lt;&gt;"",IF(MONTH($G102)=MONTH($AO$8),$G102,""),"")</f>
        <v>43407</v>
      </c>
      <c r="L100" s="40">
        <f>IF($G103&lt;&gt;"",IF(MONTH($G103)=MONTH($AO$8),$G103,""),"")</f>
        <v>43408</v>
      </c>
      <c r="M100" s="40">
        <f>IF($G104&lt;&gt;"",IF(MONTH($G104)=MONTH($AO$8),$G104,""),"")</f>
        <v>43409</v>
      </c>
      <c r="N100" s="40">
        <f>IF($G105&lt;&gt;"",IF(MONTH($G105)=MONTH($AO$8),$G105,""),"")</f>
        <v>43410</v>
      </c>
      <c r="O100" s="40">
        <f>IF($G106&lt;&gt;"",IF(MONTH($G106)=MONTH($AO$8),$G106,""),"")</f>
        <v>43411</v>
      </c>
      <c r="P100" s="40">
        <f>IF($G107&lt;&gt;"",IF(MONTH($G107)=MONTH($AO$8),$G107,""),"")</f>
        <v>43412</v>
      </c>
      <c r="Q100" s="40">
        <f>IF($G108&lt;&gt;"",IF(MONTH($G108)=MONTH($AO$8),$G108,""),"")</f>
        <v>43413</v>
      </c>
      <c r="R100" s="40">
        <f>IF($G109&lt;&gt;"",IF(MONTH($G109)=MONTH($AO$8),$G109,""),"")</f>
        <v>43414</v>
      </c>
      <c r="S100" s="40">
        <f>IF($G110&lt;&gt;"",IF(MONTH($G110)=MONTH($AO$8),$G110,""),"")</f>
        <v>43415</v>
      </c>
      <c r="T100" s="40">
        <f>IF($G111&lt;&gt;"",IF(MONTH($G111)=MONTH($AO$8),$G111,""),"")</f>
        <v>43416</v>
      </c>
      <c r="U100" s="40">
        <f>IF($G112&lt;&gt;"",IF(MONTH($G112)=MONTH($AO$8),$G112,""),"")</f>
        <v>43417</v>
      </c>
      <c r="V100" s="40">
        <f>IF($G113&lt;&gt;"",IF(MONTH($G113)=MONTH($AO$8),$G113,""),"")</f>
        <v>43418</v>
      </c>
      <c r="W100" s="40">
        <f>IF($G114&lt;&gt;"",IF(MONTH($G114)=MONTH($AO$8),$G114,""),"")</f>
        <v>43419</v>
      </c>
      <c r="X100" s="40">
        <f>IF($G115&lt;&gt;"",IF(MONTH($G115)=MONTH($AO$8),$G115,""),"")</f>
        <v>43420</v>
      </c>
      <c r="Y100" s="40">
        <f>IF($G116&lt;&gt;"",IF(MONTH($G116)=MONTH($AO$8),$G116,""),"")</f>
        <v>43421</v>
      </c>
      <c r="Z100" s="40">
        <f>IF($G117&lt;&gt;"",IF(MONTH($G117)=MONTH($AO$8),$G117,""),"")</f>
        <v>43422</v>
      </c>
      <c r="AA100" s="40">
        <f>IF($G118&lt;&gt;"",IF(MONTH($G118)=MONTH($AO$8),$G118,""),"")</f>
        <v>43423</v>
      </c>
      <c r="AB100" s="40">
        <f>IF($G119&lt;&gt;"",IF(MONTH($G119)=MONTH($AO$8),$G119,""),"")</f>
        <v>43424</v>
      </c>
      <c r="AC100" s="40">
        <f>IF($G120&lt;&gt;"",IF(MONTH($G120)=MONTH($AO$8),$G120,""),"")</f>
        <v>43425</v>
      </c>
      <c r="AD100" s="40">
        <f>IF($G121&lt;&gt;"",IF(MONTH($G121)=MONTH($AO$8),$G121,""),"")</f>
        <v>43426</v>
      </c>
      <c r="AE100" s="40">
        <f>IF($G122&lt;&gt;"",IF(MONTH($G122)=MONTH($AO$8),$G122,""),"")</f>
        <v>43427</v>
      </c>
      <c r="AF100" s="40">
        <f>IF($G123&lt;&gt;"",IF(MONTH($G123)=MONTH($AO$8),$G123,""),"")</f>
        <v>43428</v>
      </c>
      <c r="AG100" s="40">
        <f>IF($G124&lt;&gt;"",IF(MONTH($G124)=MONTH($AO$8),$G124,""),"")</f>
        <v>43429</v>
      </c>
      <c r="AH100" s="40">
        <f>IF($G125&lt;&gt;"",IF(MONTH($G125)=MONTH($AO$8),$G125,""),"")</f>
        <v>43430</v>
      </c>
      <c r="AI100" s="40">
        <f>IF($G126&lt;&gt;"",IF(MONTH($G126)=MONTH($AO$8),$G126,""),"")</f>
        <v>43431</v>
      </c>
      <c r="AJ100" s="40">
        <f>IF($G127&lt;&gt;"",IF(MONTH($G127)=MONTH($AO$8),$G127,""),"")</f>
        <v>43432</v>
      </c>
      <c r="AK100" s="40">
        <f>IF($G128&lt;&gt;"",IF(MONTH($G128)=MONTH($AO$8),$G128,""),"")</f>
        <v>43433</v>
      </c>
      <c r="AL100" s="40">
        <f>IF($G129&lt;&gt;"",IF(MONTH($G129)=MONTH($AO$8),$G129,""),"")</f>
        <v>43434</v>
      </c>
      <c r="AM100" s="40" t="str">
        <f>IF($G130&lt;&gt;"",IF(MONTH($G130)=MONTH($AO$8),$G130,""),"")</f>
        <v/>
      </c>
    </row>
    <row r="101" spans="2:39" x14ac:dyDescent="0.25">
      <c r="B101" s="41">
        <f>IF(C101&lt;&gt;"X",#REF!=1,1)</f>
        <v>1</v>
      </c>
      <c r="C101" s="42" t="str">
        <f t="shared" si="17"/>
        <v>X</v>
      </c>
      <c r="D101" s="43">
        <f>D100+1</f>
        <v>43406</v>
      </c>
      <c r="E101" s="44" t="str">
        <f t="shared" ref="E101:E130" si="19">TEXT(WEEKDAY(D101,1),"TTT")</f>
        <v>Fr</v>
      </c>
      <c r="F101" s="43">
        <f>IF(ISERROR(VLOOKUP(1,B101:D$130,3,0)),"",VLOOKUP(1,B101:D$130,3,0))</f>
        <v>43406</v>
      </c>
      <c r="G101" s="43">
        <f>IF(MAX(F100:F$130)=MAX(G$100:G100),"",LARGE(F100:F$130,COUNTIF(F100:F$130,"&gt;"&amp;G100)))</f>
        <v>43406</v>
      </c>
      <c r="H101" s="39" t="str">
        <f t="shared" si="18"/>
        <v>Fr</v>
      </c>
      <c r="I101" s="45" t="str">
        <f t="shared" ref="I101:AM101" si="20">IF(I100&lt;&gt;"",TEXT(WEEKDAY(I100,1),"TTT"),"")</f>
        <v>Do</v>
      </c>
      <c r="J101" s="45" t="str">
        <f t="shared" si="20"/>
        <v>Fr</v>
      </c>
      <c r="K101" s="45" t="str">
        <f t="shared" si="20"/>
        <v>Sa</v>
      </c>
      <c r="L101" s="45" t="str">
        <f t="shared" si="20"/>
        <v>So</v>
      </c>
      <c r="M101" s="45" t="str">
        <f t="shared" si="20"/>
        <v>Mo</v>
      </c>
      <c r="N101" s="45" t="str">
        <f t="shared" si="20"/>
        <v>Di</v>
      </c>
      <c r="O101" s="45" t="str">
        <f t="shared" si="20"/>
        <v>Mi</v>
      </c>
      <c r="P101" s="45" t="str">
        <f t="shared" si="20"/>
        <v>Do</v>
      </c>
      <c r="Q101" s="45" t="str">
        <f t="shared" si="20"/>
        <v>Fr</v>
      </c>
      <c r="R101" s="45" t="str">
        <f t="shared" si="20"/>
        <v>Sa</v>
      </c>
      <c r="S101" s="45" t="str">
        <f t="shared" si="20"/>
        <v>So</v>
      </c>
      <c r="T101" s="45" t="str">
        <f t="shared" si="20"/>
        <v>Mo</v>
      </c>
      <c r="U101" s="45" t="str">
        <f t="shared" si="20"/>
        <v>Di</v>
      </c>
      <c r="V101" s="45" t="str">
        <f t="shared" si="20"/>
        <v>Mi</v>
      </c>
      <c r="W101" s="45" t="str">
        <f t="shared" si="20"/>
        <v>Do</v>
      </c>
      <c r="X101" s="45" t="str">
        <f t="shared" si="20"/>
        <v>Fr</v>
      </c>
      <c r="Y101" s="45" t="str">
        <f t="shared" si="20"/>
        <v>Sa</v>
      </c>
      <c r="Z101" s="45" t="str">
        <f t="shared" si="20"/>
        <v>So</v>
      </c>
      <c r="AA101" s="45" t="str">
        <f t="shared" si="20"/>
        <v>Mo</v>
      </c>
      <c r="AB101" s="45" t="str">
        <f t="shared" si="20"/>
        <v>Di</v>
      </c>
      <c r="AC101" s="45" t="str">
        <f t="shared" si="20"/>
        <v>Mi</v>
      </c>
      <c r="AD101" s="45" t="str">
        <f t="shared" si="20"/>
        <v>Do</v>
      </c>
      <c r="AE101" s="45" t="str">
        <f t="shared" si="20"/>
        <v>Fr</v>
      </c>
      <c r="AF101" s="45" t="str">
        <f t="shared" si="20"/>
        <v>Sa</v>
      </c>
      <c r="AG101" s="45" t="str">
        <f t="shared" si="20"/>
        <v>So</v>
      </c>
      <c r="AH101" s="45" t="str">
        <f t="shared" si="20"/>
        <v>Mo</v>
      </c>
      <c r="AI101" s="45" t="str">
        <f t="shared" si="20"/>
        <v>Di</v>
      </c>
      <c r="AJ101" s="45" t="str">
        <f t="shared" si="20"/>
        <v>Mi</v>
      </c>
      <c r="AK101" s="45" t="str">
        <f t="shared" si="20"/>
        <v>Do</v>
      </c>
      <c r="AL101" s="45" t="str">
        <f t="shared" si="20"/>
        <v>Fr</v>
      </c>
      <c r="AM101" s="45" t="str">
        <f t="shared" si="20"/>
        <v/>
      </c>
    </row>
    <row r="102" spans="2:39" x14ac:dyDescent="0.25">
      <c r="B102" s="41">
        <f>IF(C102&lt;&gt;"X",#REF!=1,1)</f>
        <v>1</v>
      </c>
      <c r="C102" s="42" t="str">
        <f t="shared" si="17"/>
        <v>X</v>
      </c>
      <c r="D102" s="43">
        <f t="shared" ref="D102:D130" si="21">D101+1</f>
        <v>43407</v>
      </c>
      <c r="E102" s="44" t="str">
        <f t="shared" si="19"/>
        <v>Sa</v>
      </c>
      <c r="F102" s="43">
        <f>IF(ISERROR(VLOOKUP(1,B102:D$130,3,0)),"",VLOOKUP(1,B102:D$130,3,0))</f>
        <v>43407</v>
      </c>
      <c r="G102" s="43">
        <f>IF(MAX(F101:F$130)=MAX(G$100:G101),"",LARGE(F101:F$130,COUNTIF(F101:F$130,"&gt;"&amp;G101)))</f>
        <v>43407</v>
      </c>
      <c r="H102" s="39" t="str">
        <f t="shared" si="18"/>
        <v>Sa</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4"/>
      <c r="AJ102" s="34"/>
      <c r="AK102" s="34"/>
      <c r="AL102" s="32"/>
      <c r="AM102" s="32"/>
    </row>
    <row r="103" spans="2:39" x14ac:dyDescent="0.25">
      <c r="B103" s="41">
        <f>IF(C103&lt;&gt;"X",#REF!=1,1)</f>
        <v>1</v>
      </c>
      <c r="C103" s="42" t="str">
        <f t="shared" si="17"/>
        <v>X</v>
      </c>
      <c r="D103" s="43">
        <f t="shared" si="21"/>
        <v>43408</v>
      </c>
      <c r="E103" s="44" t="str">
        <f t="shared" si="19"/>
        <v>So</v>
      </c>
      <c r="F103" s="43">
        <f>IF(ISERROR(VLOOKUP(1,B103:D$130,3,0)),"",VLOOKUP(1,B103:D$130,3,0))</f>
        <v>43408</v>
      </c>
      <c r="G103" s="43">
        <f>IF(MAX(F102:F$130)=MAX(G$100:G102),"",LARGE(F102:F$130,COUNTIF(F102:F$130,"&gt;"&amp;G102)))</f>
        <v>43408</v>
      </c>
      <c r="H103" s="39" t="str">
        <f t="shared" si="18"/>
        <v>So</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4"/>
      <c r="AJ103" s="34"/>
      <c r="AK103" s="34"/>
      <c r="AL103" s="32"/>
      <c r="AM103" s="32"/>
    </row>
    <row r="104" spans="2:39" x14ac:dyDescent="0.25">
      <c r="B104" s="41">
        <f>IF(C104&lt;&gt;"X",#REF!=1,1)</f>
        <v>1</v>
      </c>
      <c r="C104" s="42" t="str">
        <f t="shared" si="17"/>
        <v>X</v>
      </c>
      <c r="D104" s="43">
        <f t="shared" si="21"/>
        <v>43409</v>
      </c>
      <c r="E104" s="44" t="str">
        <f t="shared" si="19"/>
        <v>Mo</v>
      </c>
      <c r="F104" s="43">
        <f>IF(ISERROR(VLOOKUP(1,B104:D$130,3,0)),"",VLOOKUP(1,B104:D$130,3,0))</f>
        <v>43409</v>
      </c>
      <c r="G104" s="43">
        <f>IF(MAX(F103:F$130)=MAX(G$100:G103),"",LARGE(F103:F$130,COUNTIF(F103:F$130,"&gt;"&amp;G103)))</f>
        <v>43409</v>
      </c>
      <c r="H104" s="39" t="str">
        <f t="shared" si="18"/>
        <v>Mo</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4"/>
      <c r="AJ104" s="34"/>
      <c r="AK104" s="34"/>
      <c r="AL104" s="32"/>
      <c r="AM104" s="32"/>
    </row>
    <row r="105" spans="2:39" x14ac:dyDescent="0.25">
      <c r="B105" s="41">
        <f>IF(C105&lt;&gt;"X",#REF!=1,1)</f>
        <v>1</v>
      </c>
      <c r="C105" s="42" t="str">
        <f t="shared" si="17"/>
        <v>X</v>
      </c>
      <c r="D105" s="43">
        <f t="shared" si="21"/>
        <v>43410</v>
      </c>
      <c r="E105" s="44" t="str">
        <f t="shared" si="19"/>
        <v>Di</v>
      </c>
      <c r="F105" s="43">
        <f>IF(ISERROR(VLOOKUP(1,B105:D$130,3,0)),"",VLOOKUP(1,B105:D$130,3,0))</f>
        <v>43410</v>
      </c>
      <c r="G105" s="43">
        <f>IF(MAX(F104:F$130)=MAX(G$100:G104),"",LARGE(F104:F$130,COUNTIF(F104:F$130,"&gt;"&amp;G104)))</f>
        <v>43410</v>
      </c>
      <c r="H105" s="39" t="str">
        <f t="shared" si="18"/>
        <v>Di</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4"/>
      <c r="AJ105" s="34"/>
      <c r="AK105" s="34"/>
      <c r="AL105" s="32"/>
      <c r="AM105" s="32"/>
    </row>
    <row r="106" spans="2:39" x14ac:dyDescent="0.25">
      <c r="B106" s="41">
        <f>IF(C106&lt;&gt;"X",#REF!=1,1)</f>
        <v>1</v>
      </c>
      <c r="C106" s="42" t="str">
        <f t="shared" si="17"/>
        <v>X</v>
      </c>
      <c r="D106" s="43">
        <f t="shared" si="21"/>
        <v>43411</v>
      </c>
      <c r="E106" s="44" t="str">
        <f t="shared" si="19"/>
        <v>Mi</v>
      </c>
      <c r="F106" s="43">
        <f>IF(ISERROR(VLOOKUP(1,B106:D$130,3,0)),"",VLOOKUP(1,B106:D$130,3,0))</f>
        <v>43411</v>
      </c>
      <c r="G106" s="43">
        <f>IF(MAX(F105:F$130)=MAX(G$100:G105),"",LARGE(F105:F$130,COUNTIF(F105:F$130,"&gt;"&amp;G105)))</f>
        <v>43411</v>
      </c>
      <c r="H106" s="39" t="str">
        <f t="shared" si="18"/>
        <v>Mi</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4"/>
      <c r="AJ106" s="34"/>
      <c r="AK106" s="34"/>
      <c r="AL106" s="32"/>
      <c r="AM106" s="32"/>
    </row>
    <row r="107" spans="2:39" x14ac:dyDescent="0.25">
      <c r="B107" s="41">
        <f>IF(C107&lt;&gt;"X",#REF!=1,1)</f>
        <v>1</v>
      </c>
      <c r="C107" s="42" t="str">
        <f t="shared" si="17"/>
        <v>X</v>
      </c>
      <c r="D107" s="43">
        <f t="shared" si="21"/>
        <v>43412</v>
      </c>
      <c r="E107" s="44" t="str">
        <f t="shared" si="19"/>
        <v>Do</v>
      </c>
      <c r="F107" s="43">
        <f>IF(ISERROR(VLOOKUP(1,B107:D$130,3,0)),"",VLOOKUP(1,B107:D$130,3,0))</f>
        <v>43412</v>
      </c>
      <c r="G107" s="43">
        <f>IF(MAX(F106:F$130)=MAX(G$100:G106),"",LARGE(F106:F$130,COUNTIF(F106:F$130,"&gt;"&amp;G106)))</f>
        <v>43412</v>
      </c>
      <c r="H107" s="39" t="str">
        <f t="shared" si="18"/>
        <v>Do</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4"/>
      <c r="AJ107" s="34"/>
      <c r="AK107" s="34"/>
      <c r="AL107" s="32"/>
      <c r="AM107" s="32"/>
    </row>
    <row r="108" spans="2:39" x14ac:dyDescent="0.25">
      <c r="B108" s="41">
        <f>IF(C108&lt;&gt;"X",#REF!=1,1)</f>
        <v>1</v>
      </c>
      <c r="C108" s="42" t="str">
        <f t="shared" si="17"/>
        <v>X</v>
      </c>
      <c r="D108" s="43">
        <f t="shared" si="21"/>
        <v>43413</v>
      </c>
      <c r="E108" s="44" t="str">
        <f t="shared" si="19"/>
        <v>Fr</v>
      </c>
      <c r="F108" s="43">
        <f>IF(ISERROR(VLOOKUP(1,B108:D$130,3,0)),"",VLOOKUP(1,B108:D$130,3,0))</f>
        <v>43413</v>
      </c>
      <c r="G108" s="43">
        <f>IF(MAX(F107:F$130)=MAX(G$100:G107),"",LARGE(F107:F$130,COUNTIF(F107:F$130,"&gt;"&amp;G107)))</f>
        <v>43413</v>
      </c>
      <c r="H108" s="39" t="str">
        <f>IF(G108&lt;&gt;"",TEXT(WEEKDAY(G108,1),"TTT"),"")</f>
        <v>Fr</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4"/>
      <c r="AJ108" s="34"/>
      <c r="AK108" s="34"/>
      <c r="AL108" s="32"/>
      <c r="AM108" s="32"/>
    </row>
    <row r="109" spans="2:39" x14ac:dyDescent="0.25">
      <c r="B109" s="41">
        <f>IF(C109&lt;&gt;"X",#REF!=1,1)</f>
        <v>1</v>
      </c>
      <c r="C109" s="42" t="str">
        <f t="shared" si="17"/>
        <v>X</v>
      </c>
      <c r="D109" s="43">
        <f t="shared" si="21"/>
        <v>43414</v>
      </c>
      <c r="E109" s="44" t="str">
        <f t="shared" si="19"/>
        <v>Sa</v>
      </c>
      <c r="F109" s="43">
        <f>IF(ISERROR(VLOOKUP(1,B109:D$130,3,0)),"",VLOOKUP(1,B109:D$130,3,0))</f>
        <v>43414</v>
      </c>
      <c r="G109" s="43">
        <f>IF(MAX(F108:F$130)=MAX(G$100:G108),"",LARGE(F108:F$130,COUNTIF(F108:F$130,"&gt;"&amp;G108)))</f>
        <v>43414</v>
      </c>
      <c r="H109" s="39" t="str">
        <f t="shared" ref="H109:H130" si="22">IF(G109&lt;&gt;"",TEXT(WEEKDAY(G109,1),"TTT"),"")</f>
        <v>Sa</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4"/>
      <c r="AJ109" s="34"/>
      <c r="AK109" s="34"/>
      <c r="AL109" s="32"/>
      <c r="AM109" s="32"/>
    </row>
    <row r="110" spans="2:39" x14ac:dyDescent="0.25">
      <c r="B110" s="41">
        <f>IF(C110&lt;&gt;"X",#REF!=1,1)</f>
        <v>1</v>
      </c>
      <c r="C110" s="42" t="str">
        <f t="shared" si="17"/>
        <v>X</v>
      </c>
      <c r="D110" s="43">
        <f t="shared" si="21"/>
        <v>43415</v>
      </c>
      <c r="E110" s="44" t="str">
        <f t="shared" si="19"/>
        <v>So</v>
      </c>
      <c r="F110" s="43">
        <f>IF(ISERROR(VLOOKUP(1,B110:D$130,3,0)),"",VLOOKUP(1,B110:D$130,3,0))</f>
        <v>43415</v>
      </c>
      <c r="G110" s="43">
        <f>IF(MAX(F109:F$130)=MAX(G$100:G109),"",LARGE(F109:F$130,COUNTIF(F109:F$130,"&gt;"&amp;G109)))</f>
        <v>43415</v>
      </c>
      <c r="H110" s="39" t="str">
        <f t="shared" si="22"/>
        <v>So</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4"/>
      <c r="AJ110" s="34"/>
      <c r="AK110" s="34"/>
      <c r="AL110" s="32"/>
      <c r="AM110" s="32"/>
    </row>
    <row r="111" spans="2:39" x14ac:dyDescent="0.25">
      <c r="B111" s="41">
        <f>IF(C111&lt;&gt;"X",#REF!=1,1)</f>
        <v>1</v>
      </c>
      <c r="C111" s="42" t="str">
        <f t="shared" si="17"/>
        <v>X</v>
      </c>
      <c r="D111" s="43">
        <f t="shared" si="21"/>
        <v>43416</v>
      </c>
      <c r="E111" s="44" t="str">
        <f t="shared" si="19"/>
        <v>Mo</v>
      </c>
      <c r="F111" s="43">
        <f>IF(ISERROR(VLOOKUP(1,B111:D$130,3,0)),"",VLOOKUP(1,B111:D$130,3,0))</f>
        <v>43416</v>
      </c>
      <c r="G111" s="43">
        <f>IF(MAX(F110:F$130)=MAX(G$100:G110),"",LARGE(F110:F$130,COUNTIF(F110:F$130,"&gt;"&amp;G110)))</f>
        <v>43416</v>
      </c>
      <c r="H111" s="39" t="str">
        <f t="shared" si="22"/>
        <v>Mo</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4"/>
      <c r="AJ111" s="34"/>
      <c r="AK111" s="34"/>
      <c r="AL111" s="32"/>
      <c r="AM111" s="32"/>
    </row>
    <row r="112" spans="2:39" x14ac:dyDescent="0.25">
      <c r="B112" s="41">
        <f>IF(C112&lt;&gt;"X",#REF!=1,1)</f>
        <v>1</v>
      </c>
      <c r="C112" s="42" t="str">
        <f t="shared" si="17"/>
        <v>X</v>
      </c>
      <c r="D112" s="43">
        <f t="shared" si="21"/>
        <v>43417</v>
      </c>
      <c r="E112" s="44" t="str">
        <f t="shared" si="19"/>
        <v>Di</v>
      </c>
      <c r="F112" s="43">
        <f>IF(ISERROR(VLOOKUP(1,B112:D$130,3,0)),"",VLOOKUP(1,B112:D$130,3,0))</f>
        <v>43417</v>
      </c>
      <c r="G112" s="43">
        <f>IF(MAX(F111:F$130)=MAX(G$100:G111),"",LARGE(F111:F$130,COUNTIF(F111:F$130,"&gt;"&amp;G111)))</f>
        <v>43417</v>
      </c>
      <c r="H112" s="39" t="str">
        <f t="shared" si="22"/>
        <v>Di</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4"/>
      <c r="AJ112" s="34"/>
      <c r="AK112" s="34"/>
      <c r="AL112" s="32"/>
      <c r="AM112" s="32"/>
    </row>
    <row r="113" spans="2:41" x14ac:dyDescent="0.25">
      <c r="B113" s="41">
        <f>IF(C113&lt;&gt;"X",#REF!=1,1)</f>
        <v>1</v>
      </c>
      <c r="C113" s="42" t="str">
        <f t="shared" si="17"/>
        <v>X</v>
      </c>
      <c r="D113" s="43">
        <f t="shared" si="21"/>
        <v>43418</v>
      </c>
      <c r="E113" s="44" t="str">
        <f t="shared" si="19"/>
        <v>Mi</v>
      </c>
      <c r="F113" s="43">
        <f>IF(ISERROR(VLOOKUP(1,B113:D$130,3,0)),"",VLOOKUP(1,B113:D$130,3,0))</f>
        <v>43418</v>
      </c>
      <c r="G113" s="43">
        <f>IF(MAX(F112:F$130)=MAX(G$100:G112),"",LARGE(F112:F$130,COUNTIF(F112:F$130,"&gt;"&amp;G112)))</f>
        <v>43418</v>
      </c>
      <c r="H113" s="39" t="str">
        <f t="shared" si="22"/>
        <v>Mi</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4"/>
      <c r="AJ113" s="34"/>
      <c r="AK113" s="34"/>
      <c r="AL113" s="32"/>
      <c r="AM113" s="32"/>
    </row>
    <row r="114" spans="2:41" x14ac:dyDescent="0.25">
      <c r="B114" s="41">
        <f>IF(C114&lt;&gt;"X",#REF!=1,1)</f>
        <v>1</v>
      </c>
      <c r="C114" s="42" t="str">
        <f t="shared" si="17"/>
        <v>X</v>
      </c>
      <c r="D114" s="43">
        <f t="shared" si="21"/>
        <v>43419</v>
      </c>
      <c r="E114" s="44" t="str">
        <f t="shared" si="19"/>
        <v>Do</v>
      </c>
      <c r="F114" s="43">
        <f>IF(ISERROR(VLOOKUP(1,B114:D$130,3,0)),"",VLOOKUP(1,B114:D$130,3,0))</f>
        <v>43419</v>
      </c>
      <c r="G114" s="43">
        <f>IF(MAX(F113:F$130)=MAX(G$100:G113),"",LARGE(F113:F$130,COUNTIF(F113:F$130,"&gt;"&amp;G113)))</f>
        <v>43419</v>
      </c>
      <c r="H114" s="39" t="str">
        <f t="shared" si="22"/>
        <v>Do</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4"/>
      <c r="AJ114" s="34"/>
      <c r="AK114" s="34"/>
      <c r="AL114" s="32"/>
      <c r="AM114" s="32"/>
    </row>
    <row r="115" spans="2:41" x14ac:dyDescent="0.25">
      <c r="B115" s="41">
        <f>IF(C115&lt;&gt;"X",#REF!=1,1)</f>
        <v>1</v>
      </c>
      <c r="C115" s="42" t="str">
        <f t="shared" si="17"/>
        <v>X</v>
      </c>
      <c r="D115" s="43">
        <f t="shared" si="21"/>
        <v>43420</v>
      </c>
      <c r="E115" s="44" t="str">
        <f t="shared" si="19"/>
        <v>Fr</v>
      </c>
      <c r="F115" s="43">
        <f>IF(ISERROR(VLOOKUP(1,B115:D$130,3,0)),"",VLOOKUP(1,B115:D$130,3,0))</f>
        <v>43420</v>
      </c>
      <c r="G115" s="43">
        <f>IF(MAX(F114:F$130)=MAX(G$100:G114),"",LARGE(F114:F$130,COUNTIF(F114:F$130,"&gt;"&amp;G114)))</f>
        <v>43420</v>
      </c>
      <c r="H115" s="39" t="str">
        <f t="shared" si="22"/>
        <v>Fr</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4"/>
      <c r="AJ115" s="34"/>
      <c r="AK115" s="34"/>
      <c r="AL115" s="32"/>
      <c r="AM115" s="32"/>
    </row>
    <row r="116" spans="2:41" x14ac:dyDescent="0.25">
      <c r="B116" s="41">
        <f>IF(C116&lt;&gt;"X",#REF!=1,1)</f>
        <v>1</v>
      </c>
      <c r="C116" s="42" t="str">
        <f t="shared" si="17"/>
        <v>X</v>
      </c>
      <c r="D116" s="43">
        <f t="shared" si="21"/>
        <v>43421</v>
      </c>
      <c r="E116" s="44" t="str">
        <f t="shared" si="19"/>
        <v>Sa</v>
      </c>
      <c r="F116" s="43">
        <f>IF(ISERROR(VLOOKUP(1,B116:D$130,3,0)),"",VLOOKUP(1,B116:D$130,3,0))</f>
        <v>43421</v>
      </c>
      <c r="G116" s="43">
        <f>IF(MAX(F115:F$130)=MAX(G$100:G115),"",LARGE(F115:F$130,COUNTIF(F115:F$130,"&gt;"&amp;G115)))</f>
        <v>43421</v>
      </c>
      <c r="H116" s="39" t="str">
        <f t="shared" si="22"/>
        <v>Sa</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4"/>
      <c r="AJ116" s="34"/>
      <c r="AK116" s="34"/>
      <c r="AL116" s="32"/>
      <c r="AM116" s="32"/>
    </row>
    <row r="117" spans="2:41" x14ac:dyDescent="0.25">
      <c r="B117" s="41">
        <f>IF(C117&lt;&gt;"X",#REF!=1,1)</f>
        <v>1</v>
      </c>
      <c r="C117" s="42" t="str">
        <f t="shared" si="17"/>
        <v>X</v>
      </c>
      <c r="D117" s="43">
        <f t="shared" si="21"/>
        <v>43422</v>
      </c>
      <c r="E117" s="44" t="str">
        <f t="shared" si="19"/>
        <v>So</v>
      </c>
      <c r="F117" s="43">
        <f>IF(ISERROR(VLOOKUP(1,B117:D$130,3,0)),"",VLOOKUP(1,B117:D$130,3,0))</f>
        <v>43422</v>
      </c>
      <c r="G117" s="43">
        <f>IF(MAX(F116:F$130)=MAX(G$100:G116),"",LARGE(F116:F$130,COUNTIF(F116:F$130,"&gt;"&amp;G116)))</f>
        <v>43422</v>
      </c>
      <c r="H117" s="39" t="str">
        <f t="shared" si="22"/>
        <v>So</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4"/>
      <c r="AJ117" s="34"/>
      <c r="AK117" s="34"/>
      <c r="AL117" s="32"/>
      <c r="AM117" s="32"/>
    </row>
    <row r="118" spans="2:41" x14ac:dyDescent="0.25">
      <c r="B118" s="41">
        <f>IF(C118&lt;&gt;"X",#REF!=1,1)</f>
        <v>1</v>
      </c>
      <c r="C118" s="42" t="str">
        <f t="shared" si="17"/>
        <v>X</v>
      </c>
      <c r="D118" s="43">
        <f t="shared" si="21"/>
        <v>43423</v>
      </c>
      <c r="E118" s="44" t="str">
        <f t="shared" si="19"/>
        <v>Mo</v>
      </c>
      <c r="F118" s="43">
        <f>IF(ISERROR(VLOOKUP(1,B118:D$130,3,0)),"",VLOOKUP(1,B118:D$130,3,0))</f>
        <v>43423</v>
      </c>
      <c r="G118" s="43">
        <f>IF(MAX(F117:F$130)=MAX(G$100:G117),"",LARGE(F117:F$130,COUNTIF(F117:F$130,"&gt;"&amp;G117)))</f>
        <v>43423</v>
      </c>
      <c r="H118" s="39" t="str">
        <f t="shared" si="22"/>
        <v>Mo</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4"/>
      <c r="AJ118" s="34"/>
      <c r="AK118" s="34"/>
      <c r="AL118" s="31"/>
      <c r="AM118" s="31"/>
    </row>
    <row r="119" spans="2:41" x14ac:dyDescent="0.25">
      <c r="B119" s="41">
        <f>IF(C119&lt;&gt;"X",#REF!=1,1)</f>
        <v>1</v>
      </c>
      <c r="C119" s="42" t="str">
        <f t="shared" si="17"/>
        <v>X</v>
      </c>
      <c r="D119" s="43">
        <f t="shared" si="21"/>
        <v>43424</v>
      </c>
      <c r="E119" s="44" t="str">
        <f t="shared" si="19"/>
        <v>Di</v>
      </c>
      <c r="F119" s="43">
        <f>IF(ISERROR(VLOOKUP(1,B119:D$130,3,0)),"",VLOOKUP(1,B119:D$130,3,0))</f>
        <v>43424</v>
      </c>
      <c r="G119" s="43">
        <f>IF(MAX(F118:F$130)=MAX(G$100:G118),"",LARGE(F118:F$130,COUNTIF(F118:F$130,"&gt;"&amp;G118)))</f>
        <v>43424</v>
      </c>
      <c r="H119" s="39" t="str">
        <f t="shared" si="22"/>
        <v>Di</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4"/>
      <c r="AJ119" s="34"/>
      <c r="AK119" s="34"/>
      <c r="AL119" s="31"/>
      <c r="AM119" s="31"/>
    </row>
    <row r="120" spans="2:41" x14ac:dyDescent="0.25">
      <c r="B120" s="41">
        <f>IF(C120&lt;&gt;"X",#REF!=1,1)</f>
        <v>1</v>
      </c>
      <c r="C120" s="42" t="str">
        <f t="shared" si="17"/>
        <v>X</v>
      </c>
      <c r="D120" s="43">
        <f t="shared" si="21"/>
        <v>43425</v>
      </c>
      <c r="E120" s="44" t="str">
        <f t="shared" si="19"/>
        <v>Mi</v>
      </c>
      <c r="F120" s="43">
        <f>IF(ISERROR(VLOOKUP(1,B120:D$130,3,0)),"",VLOOKUP(1,B120:D$130,3,0))</f>
        <v>43425</v>
      </c>
      <c r="G120" s="43">
        <f>IF(MAX(F119:F$130)=MAX(G$100:G119),"",LARGE(F119:F$130,COUNTIF(F119:F$130,"&gt;"&amp;G119)))</f>
        <v>43425</v>
      </c>
      <c r="H120" s="39" t="str">
        <f t="shared" si="22"/>
        <v>Mi</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4"/>
      <c r="AJ120" s="34"/>
      <c r="AK120" s="34"/>
      <c r="AL120" s="31"/>
      <c r="AM120" s="31"/>
    </row>
    <row r="121" spans="2:41" x14ac:dyDescent="0.25">
      <c r="B121" s="41">
        <f>IF(C121&lt;&gt;"X",#REF!=1,1)</f>
        <v>1</v>
      </c>
      <c r="C121" s="42" t="str">
        <f t="shared" si="17"/>
        <v>X</v>
      </c>
      <c r="D121" s="43">
        <f t="shared" si="21"/>
        <v>43426</v>
      </c>
      <c r="E121" s="44" t="str">
        <f t="shared" si="19"/>
        <v>Do</v>
      </c>
      <c r="F121" s="43">
        <f>IF(ISERROR(VLOOKUP(1,B121:D$130,3,0)),"",VLOOKUP(1,B121:D$130,3,0))</f>
        <v>43426</v>
      </c>
      <c r="G121" s="43">
        <f>IF(MAX(F120:F$130)=MAX(G$100:G120),"",LARGE(F120:F$130,COUNTIF(F120:F$130,"&gt;"&amp;G120)))</f>
        <v>43426</v>
      </c>
      <c r="H121" s="39" t="str">
        <f t="shared" si="22"/>
        <v>Do</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4"/>
      <c r="AJ121" s="34"/>
      <c r="AK121" s="34"/>
      <c r="AL121" s="32"/>
      <c r="AM121" s="32"/>
    </row>
    <row r="122" spans="2:41" x14ac:dyDescent="0.25">
      <c r="B122" s="41">
        <f>IF(C122&lt;&gt;"X",#REF!=1,1)</f>
        <v>1</v>
      </c>
      <c r="C122" s="42" t="str">
        <f t="shared" si="17"/>
        <v>X</v>
      </c>
      <c r="D122" s="43">
        <f t="shared" si="21"/>
        <v>43427</v>
      </c>
      <c r="E122" s="44" t="str">
        <f t="shared" si="19"/>
        <v>Fr</v>
      </c>
      <c r="F122" s="43">
        <f>IF(ISERROR(VLOOKUP(1,B122:D$130,3,0)),"",VLOOKUP(1,B122:D$130,3,0))</f>
        <v>43427</v>
      </c>
      <c r="G122" s="43">
        <f>IF(MAX(F121:F$130)=MAX(G$100:G121),"",LARGE(F121:F$130,COUNTIF(F121:F$130,"&gt;"&amp;G121)))</f>
        <v>43427</v>
      </c>
      <c r="H122" s="39" t="str">
        <f t="shared" si="22"/>
        <v>Fr</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4"/>
      <c r="AJ122" s="34"/>
      <c r="AK122" s="34"/>
      <c r="AL122" s="32"/>
      <c r="AM122" s="32"/>
    </row>
    <row r="123" spans="2:41" x14ac:dyDescent="0.25">
      <c r="B123" s="41">
        <f>IF(C123&lt;&gt;"X",#REF!=1,1)</f>
        <v>1</v>
      </c>
      <c r="C123" s="42" t="str">
        <f t="shared" si="17"/>
        <v>X</v>
      </c>
      <c r="D123" s="43">
        <f t="shared" si="21"/>
        <v>43428</v>
      </c>
      <c r="E123" s="44" t="str">
        <f t="shared" si="19"/>
        <v>Sa</v>
      </c>
      <c r="F123" s="43">
        <f>IF(ISERROR(VLOOKUP(1,B123:D$130,3,0)),"",VLOOKUP(1,B123:D$130,3,0))</f>
        <v>43428</v>
      </c>
      <c r="G123" s="43">
        <f>IF(MAX(F122:F$130)=MAX(G$100:G122),"",LARGE(F122:F$130,COUNTIF(F122:F$130,"&gt;"&amp;G122)))</f>
        <v>43428</v>
      </c>
      <c r="H123" s="39" t="str">
        <f t="shared" si="22"/>
        <v>Sa</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4"/>
      <c r="AJ123" s="34"/>
      <c r="AK123" s="34"/>
      <c r="AL123" s="32"/>
      <c r="AM123" s="32"/>
    </row>
    <row r="124" spans="2:41" x14ac:dyDescent="0.25">
      <c r="B124" s="41">
        <f>IF(C124&lt;&gt;"X",#REF!=1,1)</f>
        <v>1</v>
      </c>
      <c r="C124" s="42" t="str">
        <f t="shared" si="17"/>
        <v>X</v>
      </c>
      <c r="D124" s="43">
        <f t="shared" si="21"/>
        <v>43429</v>
      </c>
      <c r="E124" s="44" t="str">
        <f t="shared" si="19"/>
        <v>So</v>
      </c>
      <c r="F124" s="43">
        <f>IF(ISERROR(VLOOKUP(1,B124:D$130,3,0)),"",VLOOKUP(1,B124:D$130,3,0))</f>
        <v>43429</v>
      </c>
      <c r="G124" s="43">
        <f>IF(MAX(F123:F$130)=MAX(G$100:G123),"",LARGE(F123:F$130,COUNTIF(F123:F$130,"&gt;"&amp;G123)))</f>
        <v>43429</v>
      </c>
      <c r="H124" s="39" t="str">
        <f t="shared" si="22"/>
        <v>So</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4"/>
      <c r="AJ124" s="34"/>
      <c r="AK124" s="34"/>
      <c r="AL124" s="32"/>
      <c r="AM124" s="32"/>
    </row>
    <row r="125" spans="2:41" x14ac:dyDescent="0.25">
      <c r="B125" s="41">
        <f>IF(C125&lt;&gt;"X",#REF!=1,1)</f>
        <v>1</v>
      </c>
      <c r="C125" s="42" t="str">
        <f t="shared" si="17"/>
        <v>X</v>
      </c>
      <c r="D125" s="43">
        <f t="shared" si="21"/>
        <v>43430</v>
      </c>
      <c r="E125" s="44" t="str">
        <f t="shared" si="19"/>
        <v>Mo</v>
      </c>
      <c r="F125" s="43">
        <f>IF(ISERROR(VLOOKUP(1,B125:D$130,3,0)),"",VLOOKUP(1,B125:D$130,3,0))</f>
        <v>43430</v>
      </c>
      <c r="G125" s="43">
        <f>IF(F125&lt;&gt;"",IF(MAX(F124:F$130)=MAX(G$100:G124),"",LARGE(F124:F$130,COUNTIF(F124:F$130,"&gt;"&amp;G124))),"")</f>
        <v>43430</v>
      </c>
      <c r="H125" s="39" t="str">
        <f t="shared" si="22"/>
        <v>Mo</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4"/>
      <c r="AJ125" s="34"/>
      <c r="AK125" s="34"/>
      <c r="AL125" s="32"/>
      <c r="AM125" s="32"/>
    </row>
    <row r="126" spans="2:41" x14ac:dyDescent="0.25">
      <c r="B126" s="41">
        <f>IF(C126&lt;&gt;"X",#REF!=1,1)</f>
        <v>1</v>
      </c>
      <c r="C126" s="42" t="str">
        <f t="shared" si="17"/>
        <v>X</v>
      </c>
      <c r="D126" s="43">
        <f t="shared" si="21"/>
        <v>43431</v>
      </c>
      <c r="E126" s="44" t="str">
        <f t="shared" si="19"/>
        <v>Di</v>
      </c>
      <c r="F126" s="43">
        <f>IF(ISERROR(VLOOKUP(1,B126:D$130,3,0)),"",VLOOKUP(1,B126:D$130,3,0))</f>
        <v>43431</v>
      </c>
      <c r="G126" s="43">
        <f>IF(F126&lt;&gt;"",IF(MAX(F125:F$130)=MAX(G$100:G125),"",LARGE(F125:F$130,COUNTIF(F125:F$130,"&gt;"&amp;G125))),"")</f>
        <v>43431</v>
      </c>
      <c r="H126" s="39" t="str">
        <f t="shared" si="22"/>
        <v>Di</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4"/>
      <c r="AJ126" s="34"/>
      <c r="AK126" s="34"/>
      <c r="AL126" s="32"/>
      <c r="AM126" s="32"/>
    </row>
    <row r="127" spans="2:41" x14ac:dyDescent="0.25">
      <c r="B127" s="41">
        <f>IF(C127&lt;&gt;"X",#REF!=1,1)</f>
        <v>1</v>
      </c>
      <c r="C127" s="42" t="str">
        <f t="shared" si="17"/>
        <v>X</v>
      </c>
      <c r="D127" s="43">
        <f t="shared" si="21"/>
        <v>43432</v>
      </c>
      <c r="E127" s="44" t="str">
        <f t="shared" si="19"/>
        <v>Mi</v>
      </c>
      <c r="F127" s="43">
        <f>IF(ISERROR(VLOOKUP(1,B127:D$130,3,0)),"",VLOOKUP(1,B127:D$130,3,0))</f>
        <v>43432</v>
      </c>
      <c r="G127" s="43">
        <f>IF(F127&lt;&gt;"",IF(MAX(F126:F$130)=MAX(G$100:G126),"",LARGE(F126:F$130,COUNTIF(F126:F$130,"&gt;"&amp;G126))),"")</f>
        <v>43432</v>
      </c>
      <c r="H127" s="39" t="str">
        <f t="shared" si="22"/>
        <v>Mi</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4"/>
      <c r="AJ127" s="34"/>
      <c r="AK127" s="34"/>
      <c r="AL127" s="32"/>
      <c r="AM127" s="32"/>
    </row>
    <row r="128" spans="2:41" x14ac:dyDescent="0.25">
      <c r="B128" s="41">
        <f>IF(C128&lt;&gt;"X",#REF!=1,1)</f>
        <v>1</v>
      </c>
      <c r="C128" s="42" t="str">
        <f t="shared" si="17"/>
        <v>X</v>
      </c>
      <c r="D128" s="43">
        <f t="shared" si="21"/>
        <v>43433</v>
      </c>
      <c r="E128" s="44" t="str">
        <f t="shared" si="19"/>
        <v>Do</v>
      </c>
      <c r="F128" s="43">
        <f>IF(ISERROR(VLOOKUP(1,B128:D$130,3,0)),"",VLOOKUP(1,B128:D$130,3,0))</f>
        <v>43433</v>
      </c>
      <c r="G128" s="43">
        <f>IF(F128&lt;&gt;"",IF(MAX(F127:F$130)=MAX(G$100:G127),"",LARGE(F127:F$130,COUNTIF(F127:F$130,"&gt;"&amp;G127))),"")</f>
        <v>43433</v>
      </c>
      <c r="H128" s="39" t="str">
        <f t="shared" si="22"/>
        <v>Do</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4"/>
      <c r="AJ128" s="34"/>
      <c r="AK128" s="34"/>
      <c r="AL128" s="31"/>
      <c r="AM128" s="31"/>
      <c r="AN128" s="1"/>
      <c r="AO128" s="1"/>
    </row>
    <row r="129" spans="2:41" x14ac:dyDescent="0.25">
      <c r="B129" s="41">
        <f>IF(C129&lt;&gt;"X",#REF!=1,1)</f>
        <v>1</v>
      </c>
      <c r="C129" s="42" t="str">
        <f t="shared" si="17"/>
        <v>X</v>
      </c>
      <c r="D129" s="43">
        <f t="shared" si="21"/>
        <v>43434</v>
      </c>
      <c r="E129" s="44" t="str">
        <f t="shared" si="19"/>
        <v>Fr</v>
      </c>
      <c r="F129" s="43">
        <f>IF(ISERROR(VLOOKUP(1,B129:D$130,3,0)),"",VLOOKUP(1,B129:D$130,3,0))</f>
        <v>43434</v>
      </c>
      <c r="G129" s="43">
        <f>IF(F129&lt;&gt;"",IF(MAX(F128:F$130)=MAX(G$100:G128),"",LARGE(F128:F$130,COUNTIF(F128:F$130,"&gt;"&amp;G128))),"")</f>
        <v>43434</v>
      </c>
      <c r="H129" s="39" t="str">
        <f t="shared" si="22"/>
        <v>Fr</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4"/>
      <c r="AJ129" s="34"/>
      <c r="AK129" s="34"/>
      <c r="AL129" s="32"/>
      <c r="AM129" s="32"/>
    </row>
    <row r="130" spans="2:41" x14ac:dyDescent="0.25">
      <c r="B130" s="46">
        <f>IF(C130&lt;&gt;"X",#REF!=1,1)</f>
        <v>1</v>
      </c>
      <c r="C130" s="47" t="str">
        <f t="shared" si="17"/>
        <v>X</v>
      </c>
      <c r="D130" s="48">
        <f t="shared" si="21"/>
        <v>43435</v>
      </c>
      <c r="E130" s="49" t="str">
        <f t="shared" si="19"/>
        <v>Sa</v>
      </c>
      <c r="F130" s="48">
        <f>IF(ISERROR(VLOOKUP(1,B130:D$130,3,0)),"",VLOOKUP(1,B130:D$130,3,0))</f>
        <v>43435</v>
      </c>
      <c r="G130" s="43">
        <f>IF(F130&lt;&gt;"",IF(MAX(F129:F$130)=MAX(G$100:G129),"",LARGE(F129:F$130,COUNTIF(F129:F$130,"&gt;"&amp;G129))),"")</f>
        <v>43435</v>
      </c>
      <c r="H130" s="39" t="str">
        <f t="shared" si="22"/>
        <v>Sa</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4"/>
      <c r="AJ130" s="34"/>
      <c r="AK130" s="34"/>
      <c r="AL130" s="32"/>
      <c r="AM130" s="32"/>
    </row>
    <row r="131" spans="2:4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4"/>
      <c r="AJ131" s="34"/>
      <c r="AK131" s="34"/>
      <c r="AL131" s="32"/>
      <c r="AM131" s="32"/>
    </row>
    <row r="132" spans="2:4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50"/>
      <c r="AD132" s="50"/>
      <c r="AE132" s="50"/>
      <c r="AF132" s="50"/>
      <c r="AG132" s="32"/>
      <c r="AH132" s="32"/>
      <c r="AI132" s="34"/>
      <c r="AJ132" s="34"/>
      <c r="AK132" s="34"/>
      <c r="AL132" s="32"/>
      <c r="AM132" s="31"/>
      <c r="AN132" s="1"/>
      <c r="AO132" s="1"/>
    </row>
    <row r="133" spans="2:4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51"/>
      <c r="AD133" s="51"/>
      <c r="AE133" s="51"/>
      <c r="AF133" s="51"/>
      <c r="AG133" s="32"/>
      <c r="AH133" s="32"/>
      <c r="AI133" s="34"/>
      <c r="AJ133" s="34"/>
      <c r="AK133" s="34"/>
      <c r="AL133" s="32"/>
      <c r="AM133" s="32"/>
    </row>
    <row r="134" spans="2:4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4"/>
      <c r="AJ134" s="34"/>
      <c r="AK134" s="34"/>
      <c r="AL134" s="32"/>
      <c r="AM134" s="32"/>
    </row>
    <row r="135" spans="2:41" x14ac:dyDescent="0.25">
      <c r="AM135" s="1"/>
      <c r="AN135" s="1"/>
      <c r="AO135" s="1"/>
    </row>
  </sheetData>
  <mergeCells count="7">
    <mergeCell ref="B2:AL3"/>
    <mergeCell ref="AN2:AP2"/>
    <mergeCell ref="AJ4:AL4"/>
    <mergeCell ref="AI5:AI7"/>
    <mergeCell ref="AJ5:AJ7"/>
    <mergeCell ref="AK5:AK7"/>
    <mergeCell ref="AL5:AL7"/>
  </mergeCells>
  <conditionalFormatting sqref="D7:AH7">
    <cfRule type="expression" dxfId="5" priority="2">
      <formula>AND(D$3="So")</formula>
    </cfRule>
    <cfRule type="expression" dxfId="4" priority="3">
      <formula>AND(D$3="Sa")</formula>
    </cfRule>
  </conditionalFormatting>
  <conditionalFormatting sqref="D4:AH4 D6:AH7">
    <cfRule type="expression" dxfId="3" priority="1">
      <formula>AND(D$4="x")</formula>
    </cfRule>
  </conditionalFormatting>
  <pageMargins left="0.7" right="0.7" top="0.78740157499999996" bottom="0.78740157499999996" header="0.3" footer="0.3"/>
  <pageSetup paperSize="9" scale="52" orientation="landscape"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B88931C-B409-444D-AE1F-1A2D7E1F6F85}">
          <x14:formula1>
            <xm:f>Stammdaten!$B$5:$B$16</xm:f>
          </x14:formula1>
          <xm:sqref>AO5:AP5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9915E-5EA6-4EF5-8DA7-86152FE857BA}">
  <sheetPr>
    <tabColor theme="4"/>
    <pageSetUpPr fitToPage="1"/>
  </sheetPr>
  <dimension ref="A1:BV135"/>
  <sheetViews>
    <sheetView showGridLines="0" zoomScale="85" zoomScaleNormal="85" workbookViewId="0">
      <pane ySplit="7" topLeftCell="A8" activePane="bottomLeft" state="frozen"/>
      <selection pane="bottomLeft" activeCell="B8" sqref="B8"/>
    </sheetView>
  </sheetViews>
  <sheetFormatPr baseColWidth="10" defaultRowHeight="15" x14ac:dyDescent="0.25"/>
  <cols>
    <col min="1" max="1" width="3.85546875" bestFit="1" customWidth="1"/>
    <col min="2" max="2" width="16.7109375" customWidth="1"/>
    <col min="3" max="3" width="19.7109375" bestFit="1" customWidth="1"/>
    <col min="4" max="34" width="5.85546875" customWidth="1"/>
    <col min="35" max="37" width="4.7109375" style="3" customWidth="1"/>
    <col min="38" max="38" width="9.5703125" customWidth="1"/>
    <col min="39" max="39" width="4" customWidth="1"/>
    <col min="40" max="40" width="10.42578125" customWidth="1"/>
    <col min="41" max="41" width="12.42578125" customWidth="1"/>
    <col min="42" max="42" width="11" customWidth="1"/>
    <col min="50" max="72" width="2.7109375" customWidth="1"/>
  </cols>
  <sheetData>
    <row r="1" spans="1:42" ht="15" customHeight="1" thickBot="1" x14ac:dyDescent="0.3"/>
    <row r="2" spans="1:42" ht="21" customHeight="1" x14ac:dyDescent="0.25">
      <c r="A2" s="6"/>
      <c r="B2" s="136" t="str">
        <f>"Teilnahmeliste Training   -   " &amp; AO5 &amp; " " &amp; AO6</f>
        <v>Teilnahmeliste Training   -   Dezember 2018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8"/>
      <c r="AN2" s="135" t="s">
        <v>30</v>
      </c>
      <c r="AO2" s="135"/>
      <c r="AP2" s="135"/>
    </row>
    <row r="3" spans="1:42" ht="15" customHeight="1" x14ac:dyDescent="0.25">
      <c r="A3" s="6"/>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1"/>
      <c r="AN3" s="10"/>
      <c r="AO3" s="11"/>
      <c r="AP3" s="11"/>
    </row>
    <row r="4" spans="1:42" ht="18" customHeight="1" x14ac:dyDescent="0.25">
      <c r="A4" s="6"/>
      <c r="B4" s="59"/>
      <c r="C4" s="58" t="s">
        <v>31</v>
      </c>
      <c r="D4" s="56" t="s">
        <v>25</v>
      </c>
      <c r="E4" s="56" t="s">
        <v>25</v>
      </c>
      <c r="F4" s="56" t="s">
        <v>25</v>
      </c>
      <c r="G4" s="56" t="s">
        <v>25</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2">
        <f>COUNTA(D4:AH4)</f>
        <v>4</v>
      </c>
      <c r="AJ4" s="142" t="s">
        <v>47</v>
      </c>
      <c r="AK4" s="143"/>
      <c r="AL4" s="144"/>
      <c r="AN4" s="10"/>
      <c r="AO4" s="11"/>
      <c r="AP4" s="11"/>
    </row>
    <row r="5" spans="1:42" ht="15.75" customHeight="1" x14ac:dyDescent="0.25">
      <c r="A5" s="6"/>
      <c r="B5" s="59"/>
      <c r="C5" s="30"/>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129" t="s">
        <v>51</v>
      </c>
      <c r="AJ5" s="129" t="s">
        <v>52</v>
      </c>
      <c r="AK5" s="129" t="s">
        <v>53</v>
      </c>
      <c r="AL5" s="132" t="s">
        <v>32</v>
      </c>
      <c r="AN5" s="17" t="s">
        <v>2</v>
      </c>
      <c r="AO5" s="4" t="s">
        <v>19</v>
      </c>
      <c r="AP5" s="12"/>
    </row>
    <row r="6" spans="1:42" ht="35.25" customHeight="1" x14ac:dyDescent="0.25">
      <c r="A6" s="6"/>
      <c r="B6" s="60"/>
      <c r="C6" s="22"/>
      <c r="D6" s="54" t="str">
        <f t="shared" ref="D6:AH6" si="0">IF(D7&lt;&gt;"",TEXT(WEEKDAY(D7,1),"TTT"),"")</f>
        <v>Sa</v>
      </c>
      <c r="E6" s="54" t="str">
        <f t="shared" si="0"/>
        <v>So</v>
      </c>
      <c r="F6" s="54" t="str">
        <f t="shared" si="0"/>
        <v>Mo</v>
      </c>
      <c r="G6" s="54" t="str">
        <f t="shared" si="0"/>
        <v>Di</v>
      </c>
      <c r="H6" s="54" t="str">
        <f t="shared" si="0"/>
        <v>Mi</v>
      </c>
      <c r="I6" s="54" t="str">
        <f t="shared" si="0"/>
        <v>Do</v>
      </c>
      <c r="J6" s="54" t="str">
        <f t="shared" si="0"/>
        <v>Fr</v>
      </c>
      <c r="K6" s="54" t="str">
        <f t="shared" si="0"/>
        <v>Sa</v>
      </c>
      <c r="L6" s="54" t="str">
        <f t="shared" si="0"/>
        <v>So</v>
      </c>
      <c r="M6" s="54" t="str">
        <f t="shared" si="0"/>
        <v>Mo</v>
      </c>
      <c r="N6" s="54" t="str">
        <f t="shared" si="0"/>
        <v>Di</v>
      </c>
      <c r="O6" s="54" t="str">
        <f t="shared" si="0"/>
        <v>Mi</v>
      </c>
      <c r="P6" s="54" t="str">
        <f t="shared" si="0"/>
        <v>Do</v>
      </c>
      <c r="Q6" s="54" t="str">
        <f t="shared" si="0"/>
        <v>Fr</v>
      </c>
      <c r="R6" s="54" t="str">
        <f t="shared" si="0"/>
        <v>Sa</v>
      </c>
      <c r="S6" s="54" t="str">
        <f t="shared" si="0"/>
        <v>So</v>
      </c>
      <c r="T6" s="54" t="str">
        <f t="shared" si="0"/>
        <v>Mo</v>
      </c>
      <c r="U6" s="54" t="str">
        <f t="shared" si="0"/>
        <v>Di</v>
      </c>
      <c r="V6" s="54" t="str">
        <f t="shared" si="0"/>
        <v>Mi</v>
      </c>
      <c r="W6" s="54" t="str">
        <f t="shared" si="0"/>
        <v>Do</v>
      </c>
      <c r="X6" s="54" t="str">
        <f t="shared" si="0"/>
        <v>Fr</v>
      </c>
      <c r="Y6" s="54" t="str">
        <f t="shared" si="0"/>
        <v>Sa</v>
      </c>
      <c r="Z6" s="54" t="str">
        <f t="shared" si="0"/>
        <v>So</v>
      </c>
      <c r="AA6" s="54" t="str">
        <f t="shared" si="0"/>
        <v>Mo</v>
      </c>
      <c r="AB6" s="54" t="str">
        <f t="shared" si="0"/>
        <v>Di</v>
      </c>
      <c r="AC6" s="54" t="str">
        <f t="shared" si="0"/>
        <v>Mi</v>
      </c>
      <c r="AD6" s="54" t="str">
        <f t="shared" si="0"/>
        <v>Do</v>
      </c>
      <c r="AE6" s="54" t="str">
        <f t="shared" si="0"/>
        <v>Fr</v>
      </c>
      <c r="AF6" s="54" t="str">
        <f t="shared" si="0"/>
        <v>Sa</v>
      </c>
      <c r="AG6" s="54" t="str">
        <f t="shared" si="0"/>
        <v>So</v>
      </c>
      <c r="AH6" s="54" t="str">
        <f t="shared" si="0"/>
        <v>Mo</v>
      </c>
      <c r="AI6" s="130"/>
      <c r="AJ6" s="130"/>
      <c r="AK6" s="130"/>
      <c r="AL6" s="133"/>
      <c r="AN6" s="17" t="s">
        <v>3</v>
      </c>
      <c r="AO6" s="5">
        <v>2018</v>
      </c>
      <c r="AP6" s="13"/>
    </row>
    <row r="7" spans="1:42" ht="50.25" customHeight="1" x14ac:dyDescent="0.25">
      <c r="A7" s="6"/>
      <c r="B7" s="61" t="s">
        <v>21</v>
      </c>
      <c r="C7" s="57" t="s">
        <v>22</v>
      </c>
      <c r="D7" s="55">
        <f>Dezember!I100</f>
        <v>43435</v>
      </c>
      <c r="E7" s="55">
        <f>Dezember!J100</f>
        <v>43436</v>
      </c>
      <c r="F7" s="55">
        <f>Dezember!K100</f>
        <v>43437</v>
      </c>
      <c r="G7" s="55">
        <f>Dezember!L100</f>
        <v>43438</v>
      </c>
      <c r="H7" s="55">
        <f>Dezember!M100</f>
        <v>43439</v>
      </c>
      <c r="I7" s="55">
        <f>Dezember!N100</f>
        <v>43440</v>
      </c>
      <c r="J7" s="55">
        <f>Dezember!O100</f>
        <v>43441</v>
      </c>
      <c r="K7" s="55">
        <f>Dezember!P100</f>
        <v>43442</v>
      </c>
      <c r="L7" s="55">
        <f>Dezember!Q100</f>
        <v>43443</v>
      </c>
      <c r="M7" s="55">
        <f>Dezember!R100</f>
        <v>43444</v>
      </c>
      <c r="N7" s="55">
        <f>Dezember!S100</f>
        <v>43445</v>
      </c>
      <c r="O7" s="55">
        <f>Dezember!T100</f>
        <v>43446</v>
      </c>
      <c r="P7" s="55">
        <f>Dezember!U100</f>
        <v>43447</v>
      </c>
      <c r="Q7" s="55">
        <f>Dezember!V100</f>
        <v>43448</v>
      </c>
      <c r="R7" s="55">
        <f>Dezember!W100</f>
        <v>43449</v>
      </c>
      <c r="S7" s="55">
        <f>Dezember!X100</f>
        <v>43450</v>
      </c>
      <c r="T7" s="55">
        <f>Dezember!Y100</f>
        <v>43451</v>
      </c>
      <c r="U7" s="55">
        <f>Dezember!Z100</f>
        <v>43452</v>
      </c>
      <c r="V7" s="55">
        <f>Dezember!AA100</f>
        <v>43453</v>
      </c>
      <c r="W7" s="55">
        <f>Dezember!AB100</f>
        <v>43454</v>
      </c>
      <c r="X7" s="55">
        <f>Dezember!AC100</f>
        <v>43455</v>
      </c>
      <c r="Y7" s="55">
        <f>Dezember!AD100</f>
        <v>43456</v>
      </c>
      <c r="Z7" s="55">
        <f>Dezember!AE100</f>
        <v>43457</v>
      </c>
      <c r="AA7" s="55">
        <f>Dezember!AF100</f>
        <v>43458</v>
      </c>
      <c r="AB7" s="55">
        <f>Dezember!AG100</f>
        <v>43459</v>
      </c>
      <c r="AC7" s="55">
        <f>Dezember!AH100</f>
        <v>43460</v>
      </c>
      <c r="AD7" s="55">
        <f>Dezember!AI100</f>
        <v>43461</v>
      </c>
      <c r="AE7" s="55">
        <f>Dezember!AJ100</f>
        <v>43462</v>
      </c>
      <c r="AF7" s="55">
        <f>Dezember!AK100</f>
        <v>43463</v>
      </c>
      <c r="AG7" s="55">
        <f>Dezember!AL100</f>
        <v>43464</v>
      </c>
      <c r="AH7" s="55">
        <f>Dezember!AM100</f>
        <v>43465</v>
      </c>
      <c r="AI7" s="131"/>
      <c r="AJ7" s="131"/>
      <c r="AK7" s="131"/>
      <c r="AL7" s="134"/>
      <c r="AN7" s="10"/>
      <c r="AO7" s="14"/>
      <c r="AP7" s="14"/>
    </row>
    <row r="8" spans="1:42" ht="21.95" customHeight="1" x14ac:dyDescent="0.25">
      <c r="A8" s="20">
        <v>1</v>
      </c>
      <c r="B8" s="67" t="str">
        <f>Stammdaten!E5</f>
        <v>Muster</v>
      </c>
      <c r="C8" s="68" t="str">
        <f>Stammdaten!F5</f>
        <v>Max</v>
      </c>
      <c r="D8" s="69" t="s">
        <v>25</v>
      </c>
      <c r="E8" s="69" t="s">
        <v>25</v>
      </c>
      <c r="F8" s="69" t="s">
        <v>25</v>
      </c>
      <c r="G8" s="69" t="s">
        <v>25</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ref="AI8:AI87" si="1">COUNTIF(D8:AH8,"X")</f>
        <v>4</v>
      </c>
      <c r="AJ8" s="71">
        <f t="shared" ref="AJ8:AJ87" si="2">COUNTIF(D8:AH8,"E")</f>
        <v>0</v>
      </c>
      <c r="AK8" s="72">
        <f t="shared" ref="AK8:AK87" si="3">COUNTIF(D8:AH8,"U")</f>
        <v>0</v>
      </c>
      <c r="AL8" s="73">
        <f>$AI8/$AI$4</f>
        <v>1</v>
      </c>
      <c r="AN8" s="10"/>
      <c r="AO8" s="15">
        <f>DATE(AO6,MONTH("1."&amp;AO5),1)</f>
        <v>43435</v>
      </c>
      <c r="AP8" s="15"/>
    </row>
    <row r="9" spans="1:42" ht="21.95" customHeight="1" x14ac:dyDescent="0.25">
      <c r="A9" s="20">
        <v>2</v>
      </c>
      <c r="B9" s="67" t="str">
        <f>Stammdaten!E6</f>
        <v>Mustermann</v>
      </c>
      <c r="C9" s="68" t="str">
        <f>Stammdaten!F6</f>
        <v>Hans</v>
      </c>
      <c r="D9" s="76" t="s">
        <v>25</v>
      </c>
      <c r="E9" s="76" t="s">
        <v>25</v>
      </c>
      <c r="F9" s="76" t="s">
        <v>25</v>
      </c>
      <c r="G9" s="76" t="s">
        <v>45</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f t="shared" si="1"/>
        <v>3</v>
      </c>
      <c r="AJ9" s="72">
        <f t="shared" si="2"/>
        <v>1</v>
      </c>
      <c r="AK9" s="72">
        <f t="shared" si="3"/>
        <v>0</v>
      </c>
      <c r="AL9" s="78">
        <f t="shared" ref="AL9:AL87" si="4">$AI9/$AI$4</f>
        <v>0.75</v>
      </c>
      <c r="AN9" s="16"/>
      <c r="AO9" s="10"/>
      <c r="AP9" s="10"/>
    </row>
    <row r="10" spans="1:42" ht="21.95" customHeight="1" x14ac:dyDescent="0.25">
      <c r="A10" s="20">
        <v>3</v>
      </c>
      <c r="B10" s="67" t="str">
        <f>Stammdaten!E7</f>
        <v>Musterfrau</v>
      </c>
      <c r="C10" s="68" t="str">
        <f>Stammdaten!F7</f>
        <v>Gerda</v>
      </c>
      <c r="D10" s="69" t="s">
        <v>45</v>
      </c>
      <c r="E10" s="69" t="s">
        <v>25</v>
      </c>
      <c r="F10" s="69" t="s">
        <v>25</v>
      </c>
      <c r="G10" s="69" t="s">
        <v>25</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7">
        <f t="shared" si="1"/>
        <v>3</v>
      </c>
      <c r="AJ10" s="72">
        <f t="shared" si="2"/>
        <v>1</v>
      </c>
      <c r="AK10" s="72">
        <f t="shared" si="3"/>
        <v>0</v>
      </c>
      <c r="AL10" s="78">
        <f t="shared" si="4"/>
        <v>0.75</v>
      </c>
      <c r="AN10" s="16"/>
      <c r="AO10" s="10"/>
      <c r="AP10" s="10"/>
    </row>
    <row r="11" spans="1:42" ht="21.95" customHeight="1" x14ac:dyDescent="0.25">
      <c r="A11" s="20">
        <v>4</v>
      </c>
      <c r="B11" s="67" t="str">
        <f>Stammdaten!E8</f>
        <v>Tester</v>
      </c>
      <c r="C11" s="68" t="str">
        <f>Stammdaten!F8</f>
        <v>Franz</v>
      </c>
      <c r="D11" s="76" t="s">
        <v>46</v>
      </c>
      <c r="E11" s="76" t="s">
        <v>25</v>
      </c>
      <c r="F11" s="76" t="s">
        <v>25</v>
      </c>
      <c r="G11" s="76" t="s">
        <v>45</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f t="shared" si="1"/>
        <v>2</v>
      </c>
      <c r="AJ11" s="72">
        <f t="shared" si="2"/>
        <v>1</v>
      </c>
      <c r="AK11" s="72">
        <f t="shared" si="3"/>
        <v>1</v>
      </c>
      <c r="AL11" s="78">
        <f t="shared" si="4"/>
        <v>0.5</v>
      </c>
      <c r="AN11" s="16"/>
      <c r="AO11" s="9" t="s">
        <v>0</v>
      </c>
      <c r="AP11" s="23" t="s">
        <v>0</v>
      </c>
    </row>
    <row r="12" spans="1:42" ht="21.95" customHeight="1" x14ac:dyDescent="0.25">
      <c r="A12" s="20">
        <v>5</v>
      </c>
      <c r="B12" s="67" t="str">
        <f>Stammdaten!E9</f>
        <v>Testerin</v>
      </c>
      <c r="C12" s="68" t="str">
        <f>Stammdaten!F9</f>
        <v>Gerdi</v>
      </c>
      <c r="D12" s="69" t="s">
        <v>25</v>
      </c>
      <c r="E12" s="69" t="s">
        <v>46</v>
      </c>
      <c r="F12" s="69" t="s">
        <v>25</v>
      </c>
      <c r="G12" s="69" t="s">
        <v>25</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7">
        <f t="shared" si="1"/>
        <v>3</v>
      </c>
      <c r="AJ12" s="72">
        <f t="shared" si="2"/>
        <v>0</v>
      </c>
      <c r="AK12" s="72">
        <f t="shared" si="3"/>
        <v>1</v>
      </c>
      <c r="AL12" s="78">
        <f t="shared" si="4"/>
        <v>0.75</v>
      </c>
      <c r="AN12" s="16"/>
      <c r="AO12" s="9" t="s">
        <v>4</v>
      </c>
      <c r="AP12" s="23" t="s">
        <v>4</v>
      </c>
    </row>
    <row r="13" spans="1:42" ht="21.95" customHeight="1" x14ac:dyDescent="0.25">
      <c r="A13" s="20">
        <v>6</v>
      </c>
      <c r="B13" s="67" t="str">
        <f>Stammdaten!E10</f>
        <v>Müller</v>
      </c>
      <c r="C13" s="68" t="str">
        <f>Stammdaten!F10</f>
        <v>Hans</v>
      </c>
      <c r="D13" s="76" t="s">
        <v>25</v>
      </c>
      <c r="E13" s="76" t="s">
        <v>25</v>
      </c>
      <c r="F13" s="76" t="s">
        <v>25</v>
      </c>
      <c r="G13" s="76" t="s">
        <v>25</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f t="shared" si="1"/>
        <v>4</v>
      </c>
      <c r="AJ13" s="72">
        <f t="shared" si="2"/>
        <v>0</v>
      </c>
      <c r="AK13" s="72">
        <f t="shared" si="3"/>
        <v>0</v>
      </c>
      <c r="AL13" s="78">
        <f t="shared" si="4"/>
        <v>1</v>
      </c>
      <c r="AN13" s="16"/>
      <c r="AO13" s="9" t="s">
        <v>27</v>
      </c>
      <c r="AP13" s="23" t="s">
        <v>27</v>
      </c>
    </row>
    <row r="14" spans="1:42" ht="21.95" customHeight="1" x14ac:dyDescent="0.25">
      <c r="A14" s="20">
        <v>7</v>
      </c>
      <c r="B14" s="67" t="str">
        <f>Stammdaten!E11</f>
        <v>-</v>
      </c>
      <c r="C14" s="68" t="str">
        <f>Stammdaten!F11</f>
        <v>-</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7">
        <f t="shared" si="1"/>
        <v>0</v>
      </c>
      <c r="AJ14" s="72">
        <f t="shared" si="2"/>
        <v>0</v>
      </c>
      <c r="AK14" s="72">
        <f t="shared" si="3"/>
        <v>0</v>
      </c>
      <c r="AL14" s="78">
        <f t="shared" si="4"/>
        <v>0</v>
      </c>
      <c r="AN14" s="16"/>
      <c r="AO14" s="9" t="s">
        <v>5</v>
      </c>
      <c r="AP14" s="23" t="s">
        <v>5</v>
      </c>
    </row>
    <row r="15" spans="1:42" ht="21.95" customHeight="1" x14ac:dyDescent="0.25">
      <c r="A15" s="20">
        <v>8</v>
      </c>
      <c r="B15" s="67" t="str">
        <f>Stammdaten!E12</f>
        <v>-</v>
      </c>
      <c r="C15" s="68" t="str">
        <f>Stammdaten!F12</f>
        <v>-</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f t="shared" si="1"/>
        <v>0</v>
      </c>
      <c r="AJ15" s="72">
        <f t="shared" si="2"/>
        <v>0</v>
      </c>
      <c r="AK15" s="72">
        <f t="shared" si="3"/>
        <v>0</v>
      </c>
      <c r="AL15" s="78">
        <f t="shared" si="4"/>
        <v>0</v>
      </c>
      <c r="AN15" s="10"/>
      <c r="AO15" s="9" t="s">
        <v>28</v>
      </c>
      <c r="AP15" s="23" t="s">
        <v>28</v>
      </c>
    </row>
    <row r="16" spans="1:42" ht="21.95" customHeight="1" x14ac:dyDescent="0.25">
      <c r="A16" s="20">
        <v>9</v>
      </c>
      <c r="B16" s="67" t="str">
        <f>Stammdaten!E13</f>
        <v>-</v>
      </c>
      <c r="C16" s="68" t="str">
        <f>Stammdaten!F13</f>
        <v>-</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7">
        <f t="shared" si="1"/>
        <v>0</v>
      </c>
      <c r="AJ16" s="72">
        <f t="shared" si="2"/>
        <v>0</v>
      </c>
      <c r="AK16" s="72">
        <f t="shared" si="3"/>
        <v>0</v>
      </c>
      <c r="AL16" s="78">
        <f t="shared" si="4"/>
        <v>0</v>
      </c>
      <c r="AN16" s="16"/>
      <c r="AO16" s="9" t="s">
        <v>6</v>
      </c>
      <c r="AP16" s="23" t="s">
        <v>6</v>
      </c>
    </row>
    <row r="17" spans="1:74" ht="21.95" customHeight="1" x14ac:dyDescent="0.25">
      <c r="A17" s="20">
        <v>10</v>
      </c>
      <c r="B17" s="67" t="str">
        <f>Stammdaten!E14</f>
        <v>-</v>
      </c>
      <c r="C17" s="68" t="str">
        <f>Stammdaten!F14</f>
        <v>-</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f t="shared" si="1"/>
        <v>0</v>
      </c>
      <c r="AJ17" s="72">
        <f t="shared" si="2"/>
        <v>0</v>
      </c>
      <c r="AK17" s="72">
        <f t="shared" si="3"/>
        <v>0</v>
      </c>
      <c r="AL17" s="78">
        <f t="shared" si="4"/>
        <v>0</v>
      </c>
      <c r="AN17" s="16"/>
      <c r="AO17" s="9" t="s">
        <v>26</v>
      </c>
      <c r="AP17" s="23" t="s">
        <v>26</v>
      </c>
    </row>
    <row r="18" spans="1:74" ht="21.95" customHeight="1" x14ac:dyDescent="0.25">
      <c r="A18" s="20">
        <v>11</v>
      </c>
      <c r="B18" s="67" t="str">
        <f>Stammdaten!E15</f>
        <v>-</v>
      </c>
      <c r="C18" s="68" t="str">
        <f>Stammdaten!F15</f>
        <v>-</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7">
        <f t="shared" si="1"/>
        <v>0</v>
      </c>
      <c r="AJ18" s="72">
        <f t="shared" si="2"/>
        <v>0</v>
      </c>
      <c r="AK18" s="72">
        <f t="shared" si="3"/>
        <v>0</v>
      </c>
      <c r="AL18" s="78">
        <f t="shared" si="4"/>
        <v>0</v>
      </c>
      <c r="AN18" s="16"/>
      <c r="AO18" s="10"/>
      <c r="AP18" s="10"/>
    </row>
    <row r="19" spans="1:74" ht="21.95" customHeight="1" x14ac:dyDescent="0.25">
      <c r="A19" s="20">
        <v>12</v>
      </c>
      <c r="B19" s="67" t="str">
        <f>Stammdaten!E16</f>
        <v>-</v>
      </c>
      <c r="C19" s="68" t="str">
        <f>Stammdaten!F16</f>
        <v>-</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f t="shared" si="1"/>
        <v>0</v>
      </c>
      <c r="AJ19" s="72">
        <f t="shared" si="2"/>
        <v>0</v>
      </c>
      <c r="AK19" s="72">
        <f t="shared" si="3"/>
        <v>0</v>
      </c>
      <c r="AL19" s="78">
        <f t="shared" si="4"/>
        <v>0</v>
      </c>
      <c r="AM19" s="1"/>
    </row>
    <row r="20" spans="1:74" ht="21.95" customHeight="1" x14ac:dyDescent="0.25">
      <c r="A20" s="20">
        <v>13</v>
      </c>
      <c r="B20" s="67" t="str">
        <f>Stammdaten!E17</f>
        <v>-</v>
      </c>
      <c r="C20" s="68" t="str">
        <f>Stammdaten!F17</f>
        <v>-</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7">
        <f t="shared" si="1"/>
        <v>0</v>
      </c>
      <c r="AJ20" s="72">
        <f t="shared" si="2"/>
        <v>0</v>
      </c>
      <c r="AK20" s="72">
        <f t="shared" si="3"/>
        <v>0</v>
      </c>
      <c r="AL20" s="78">
        <f t="shared" si="4"/>
        <v>0</v>
      </c>
      <c r="AM20" s="1"/>
    </row>
    <row r="21" spans="1:74" ht="21.95" customHeight="1" x14ac:dyDescent="0.25">
      <c r="A21" s="20">
        <v>14</v>
      </c>
      <c r="B21" s="67" t="str">
        <f>Stammdaten!E18</f>
        <v>-</v>
      </c>
      <c r="C21" s="68" t="str">
        <f>Stammdaten!F18</f>
        <v>-</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f t="shared" si="1"/>
        <v>0</v>
      </c>
      <c r="AJ21" s="72">
        <f t="shared" si="2"/>
        <v>0</v>
      </c>
      <c r="AK21" s="72">
        <f t="shared" si="3"/>
        <v>0</v>
      </c>
      <c r="AL21" s="78">
        <f t="shared" si="4"/>
        <v>0</v>
      </c>
    </row>
    <row r="22" spans="1:74" ht="21.95" customHeight="1" x14ac:dyDescent="0.25">
      <c r="A22" s="20">
        <v>15</v>
      </c>
      <c r="B22" s="67" t="str">
        <f>Stammdaten!E19</f>
        <v>-</v>
      </c>
      <c r="C22" s="68" t="str">
        <f>Stammdaten!F19</f>
        <v>-</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7">
        <f t="shared" si="1"/>
        <v>0</v>
      </c>
      <c r="AJ22" s="72">
        <f t="shared" si="2"/>
        <v>0</v>
      </c>
      <c r="AK22" s="72">
        <f t="shared" si="3"/>
        <v>0</v>
      </c>
      <c r="AL22" s="78">
        <f t="shared" si="4"/>
        <v>0</v>
      </c>
    </row>
    <row r="23" spans="1:74" ht="21.95" customHeight="1" x14ac:dyDescent="0.25">
      <c r="A23" s="20">
        <v>16</v>
      </c>
      <c r="B23" s="67" t="str">
        <f>Stammdaten!E20</f>
        <v>-</v>
      </c>
      <c r="C23" s="68" t="str">
        <f>Stammdaten!F20</f>
        <v>-</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f t="shared" si="1"/>
        <v>0</v>
      </c>
      <c r="AJ23" s="72">
        <f t="shared" si="2"/>
        <v>0</v>
      </c>
      <c r="AK23" s="72">
        <f t="shared" si="3"/>
        <v>0</v>
      </c>
      <c r="AL23" s="78">
        <f t="shared" si="4"/>
        <v>0</v>
      </c>
      <c r="AO23" s="21"/>
      <c r="AP23" s="21"/>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9"/>
    </row>
    <row r="24" spans="1:74" ht="21.95" customHeight="1" x14ac:dyDescent="0.25">
      <c r="A24" s="20">
        <v>17</v>
      </c>
      <c r="B24" s="67" t="str">
        <f>Stammdaten!E21</f>
        <v>-</v>
      </c>
      <c r="C24" s="68" t="str">
        <f>Stammdaten!F21</f>
        <v>-</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77">
        <f t="shared" si="1"/>
        <v>0</v>
      </c>
      <c r="AJ24" s="72">
        <f t="shared" si="2"/>
        <v>0</v>
      </c>
      <c r="AK24" s="72">
        <f t="shared" si="3"/>
        <v>0</v>
      </c>
      <c r="AL24" s="78">
        <f t="shared" si="4"/>
        <v>0</v>
      </c>
    </row>
    <row r="25" spans="1:74" ht="21.95" customHeight="1" x14ac:dyDescent="0.25">
      <c r="A25" s="20">
        <v>18</v>
      </c>
      <c r="B25" s="67" t="str">
        <f>Stammdaten!E22</f>
        <v>-</v>
      </c>
      <c r="C25" s="68" t="str">
        <f>Stammdaten!F22</f>
        <v>-</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f t="shared" si="1"/>
        <v>0</v>
      </c>
      <c r="AJ25" s="72">
        <f t="shared" si="2"/>
        <v>0</v>
      </c>
      <c r="AK25" s="72">
        <f t="shared" si="3"/>
        <v>0</v>
      </c>
      <c r="AL25" s="78">
        <f t="shared" si="4"/>
        <v>0</v>
      </c>
    </row>
    <row r="26" spans="1:74" ht="21.95" customHeight="1" x14ac:dyDescent="0.25">
      <c r="A26" s="20">
        <v>19</v>
      </c>
      <c r="B26" s="67" t="str">
        <f>Stammdaten!E23</f>
        <v>-</v>
      </c>
      <c r="C26" s="68" t="str">
        <f>Stammdaten!F23</f>
        <v>-</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7">
        <f t="shared" si="1"/>
        <v>0</v>
      </c>
      <c r="AJ26" s="72">
        <f t="shared" si="2"/>
        <v>0</v>
      </c>
      <c r="AK26" s="72">
        <f t="shared" si="3"/>
        <v>0</v>
      </c>
      <c r="AL26" s="78">
        <f t="shared" si="4"/>
        <v>0</v>
      </c>
    </row>
    <row r="27" spans="1:74" ht="21.95" customHeight="1" x14ac:dyDescent="0.25">
      <c r="A27" s="20">
        <v>20</v>
      </c>
      <c r="B27" s="67" t="str">
        <f>Stammdaten!E24</f>
        <v>-</v>
      </c>
      <c r="C27" s="68" t="str">
        <f>Stammdaten!F24</f>
        <v>-</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f t="shared" si="1"/>
        <v>0</v>
      </c>
      <c r="AJ27" s="72">
        <f t="shared" si="2"/>
        <v>0</v>
      </c>
      <c r="AK27" s="72">
        <f t="shared" si="3"/>
        <v>0</v>
      </c>
      <c r="AL27" s="78">
        <f t="shared" si="4"/>
        <v>0</v>
      </c>
    </row>
    <row r="28" spans="1:74" ht="21.95" customHeight="1" x14ac:dyDescent="0.25">
      <c r="A28" s="20">
        <v>21</v>
      </c>
      <c r="B28" s="67" t="str">
        <f>Stammdaten!E25</f>
        <v>-</v>
      </c>
      <c r="C28" s="68" t="str">
        <f>Stammdaten!F25</f>
        <v>-</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77">
        <f t="shared" si="1"/>
        <v>0</v>
      </c>
      <c r="AJ28" s="72">
        <f t="shared" si="2"/>
        <v>0</v>
      </c>
      <c r="AK28" s="72">
        <f t="shared" si="3"/>
        <v>0</v>
      </c>
      <c r="AL28" s="78">
        <f t="shared" si="4"/>
        <v>0</v>
      </c>
    </row>
    <row r="29" spans="1:74" ht="21.95" customHeight="1" x14ac:dyDescent="0.25">
      <c r="A29" s="20">
        <v>22</v>
      </c>
      <c r="B29" s="67" t="str">
        <f>Stammdaten!E26</f>
        <v>-</v>
      </c>
      <c r="C29" s="68" t="str">
        <f>Stammdaten!F26</f>
        <v>-</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f t="shared" si="1"/>
        <v>0</v>
      </c>
      <c r="AJ29" s="72">
        <f t="shared" si="2"/>
        <v>0</v>
      </c>
      <c r="AK29" s="72">
        <f t="shared" si="3"/>
        <v>0</v>
      </c>
      <c r="AL29" s="78">
        <f t="shared" si="4"/>
        <v>0</v>
      </c>
    </row>
    <row r="30" spans="1:74" ht="21.95" customHeight="1" x14ac:dyDescent="0.25">
      <c r="A30" s="20">
        <v>23</v>
      </c>
      <c r="B30" s="67" t="str">
        <f>Stammdaten!E27</f>
        <v>-</v>
      </c>
      <c r="C30" s="68" t="str">
        <f>Stammdaten!F27</f>
        <v>-</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7">
        <f t="shared" si="1"/>
        <v>0</v>
      </c>
      <c r="AJ30" s="72">
        <f t="shared" si="2"/>
        <v>0</v>
      </c>
      <c r="AK30" s="72">
        <f t="shared" si="3"/>
        <v>0</v>
      </c>
      <c r="AL30" s="78">
        <f t="shared" si="4"/>
        <v>0</v>
      </c>
    </row>
    <row r="31" spans="1:74" ht="21.95" customHeight="1" x14ac:dyDescent="0.25">
      <c r="A31" s="20">
        <v>24</v>
      </c>
      <c r="B31" s="67" t="str">
        <f>Stammdaten!E28</f>
        <v>-</v>
      </c>
      <c r="C31" s="68" t="str">
        <f>Stammdaten!F28</f>
        <v>-</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f t="shared" si="1"/>
        <v>0</v>
      </c>
      <c r="AJ31" s="72">
        <f t="shared" si="2"/>
        <v>0</v>
      </c>
      <c r="AK31" s="72">
        <f t="shared" si="3"/>
        <v>0</v>
      </c>
      <c r="AL31" s="78">
        <f t="shared" si="4"/>
        <v>0</v>
      </c>
    </row>
    <row r="32" spans="1:74" ht="21.95" customHeight="1" x14ac:dyDescent="0.25">
      <c r="A32" s="20">
        <v>25</v>
      </c>
      <c r="B32" s="67" t="str">
        <f>Stammdaten!E29</f>
        <v>-</v>
      </c>
      <c r="C32" s="68" t="str">
        <f>Stammdaten!F29</f>
        <v>-</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7">
        <f t="shared" ref="AI32:AI86" si="5">COUNTIF(D32:AH32,"X")</f>
        <v>0</v>
      </c>
      <c r="AJ32" s="72">
        <f t="shared" ref="AJ32:AJ86" si="6">COUNTIF(D32:AH32,"E")</f>
        <v>0</v>
      </c>
      <c r="AK32" s="72">
        <f t="shared" ref="AK32:AK86" si="7">COUNTIF(D32:AH32,"U")</f>
        <v>0</v>
      </c>
      <c r="AL32" s="78">
        <f t="shared" si="4"/>
        <v>0</v>
      </c>
    </row>
    <row r="33" spans="1:74" ht="21.95" customHeight="1" x14ac:dyDescent="0.25">
      <c r="A33" s="20">
        <v>26</v>
      </c>
      <c r="B33" s="67" t="str">
        <f>Stammdaten!E30</f>
        <v>-</v>
      </c>
      <c r="C33" s="68" t="str">
        <f>Stammdaten!F30</f>
        <v>-</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f t="shared" si="5"/>
        <v>0</v>
      </c>
      <c r="AJ33" s="72">
        <f t="shared" si="6"/>
        <v>0</v>
      </c>
      <c r="AK33" s="72">
        <f t="shared" si="7"/>
        <v>0</v>
      </c>
      <c r="AL33" s="78">
        <f t="shared" si="4"/>
        <v>0</v>
      </c>
      <c r="AO33" s="21"/>
      <c r="AP33" s="21"/>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9"/>
    </row>
    <row r="34" spans="1:74" ht="21.95" customHeight="1" x14ac:dyDescent="0.25">
      <c r="A34" s="20">
        <v>27</v>
      </c>
      <c r="B34" s="67" t="str">
        <f>Stammdaten!E31</f>
        <v>-</v>
      </c>
      <c r="C34" s="68" t="str">
        <f>Stammdaten!F31</f>
        <v>-</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7">
        <f t="shared" si="5"/>
        <v>0</v>
      </c>
      <c r="AJ34" s="72">
        <f t="shared" si="6"/>
        <v>0</v>
      </c>
      <c r="AK34" s="72">
        <f t="shared" si="7"/>
        <v>0</v>
      </c>
      <c r="AL34" s="78">
        <f t="shared" si="4"/>
        <v>0</v>
      </c>
      <c r="AM34" s="6"/>
      <c r="AN34" s="6"/>
      <c r="AO34" s="6"/>
      <c r="AP34" s="6"/>
    </row>
    <row r="35" spans="1:74" ht="21.95" customHeight="1" x14ac:dyDescent="0.25">
      <c r="A35" s="20">
        <v>28</v>
      </c>
      <c r="B35" s="67" t="str">
        <f>Stammdaten!E32</f>
        <v>-</v>
      </c>
      <c r="C35" s="68" t="str">
        <f>Stammdaten!F32</f>
        <v>-</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f t="shared" si="5"/>
        <v>0</v>
      </c>
      <c r="AJ35" s="72">
        <f t="shared" si="6"/>
        <v>0</v>
      </c>
      <c r="AK35" s="72">
        <f t="shared" si="7"/>
        <v>0</v>
      </c>
      <c r="AL35" s="78">
        <f t="shared" si="4"/>
        <v>0</v>
      </c>
      <c r="AM35" s="6"/>
      <c r="AN35" s="6"/>
      <c r="AO35" s="6"/>
      <c r="AP35" s="6"/>
    </row>
    <row r="36" spans="1:74" ht="21.95" customHeight="1" x14ac:dyDescent="0.25">
      <c r="A36" s="20">
        <v>29</v>
      </c>
      <c r="B36" s="67" t="str">
        <f>Stammdaten!E33</f>
        <v>-</v>
      </c>
      <c r="C36" s="68" t="str">
        <f>Stammdaten!F33</f>
        <v>-</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77">
        <f t="shared" si="5"/>
        <v>0</v>
      </c>
      <c r="AJ36" s="72">
        <f t="shared" si="6"/>
        <v>0</v>
      </c>
      <c r="AK36" s="72">
        <f t="shared" si="7"/>
        <v>0</v>
      </c>
      <c r="AL36" s="78">
        <f t="shared" si="4"/>
        <v>0</v>
      </c>
      <c r="AM36" s="6"/>
      <c r="AN36" s="6"/>
      <c r="AO36" s="6"/>
      <c r="AP36" s="6"/>
    </row>
    <row r="37" spans="1:74" ht="21.95" customHeight="1" x14ac:dyDescent="0.25">
      <c r="A37" s="20">
        <v>30</v>
      </c>
      <c r="B37" s="67" t="str">
        <f>Stammdaten!E34</f>
        <v>-</v>
      </c>
      <c r="C37" s="68" t="str">
        <f>Stammdaten!F34</f>
        <v>-</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f t="shared" si="5"/>
        <v>0</v>
      </c>
      <c r="AJ37" s="72">
        <f t="shared" si="6"/>
        <v>0</v>
      </c>
      <c r="AK37" s="72">
        <f t="shared" si="7"/>
        <v>0</v>
      </c>
      <c r="AL37" s="78">
        <f t="shared" si="4"/>
        <v>0</v>
      </c>
      <c r="AM37" s="6"/>
      <c r="AN37" s="6"/>
      <c r="AO37" s="6"/>
      <c r="AP37" s="6"/>
    </row>
    <row r="38" spans="1:74" ht="21.95" customHeight="1" x14ac:dyDescent="0.25">
      <c r="A38" s="20">
        <v>31</v>
      </c>
      <c r="B38" s="67" t="str">
        <f>Stammdaten!E35</f>
        <v>-</v>
      </c>
      <c r="C38" s="68" t="str">
        <f>Stammdaten!F35</f>
        <v>-</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7">
        <f t="shared" si="5"/>
        <v>0</v>
      </c>
      <c r="AJ38" s="72">
        <f t="shared" si="6"/>
        <v>0</v>
      </c>
      <c r="AK38" s="72">
        <f t="shared" si="7"/>
        <v>0</v>
      </c>
      <c r="AL38" s="78">
        <f t="shared" si="4"/>
        <v>0</v>
      </c>
      <c r="AM38" s="6"/>
      <c r="AN38" s="6"/>
      <c r="AO38" s="19"/>
      <c r="AP38" s="19"/>
    </row>
    <row r="39" spans="1:74" ht="21.95" customHeight="1" x14ac:dyDescent="0.25">
      <c r="A39" s="20">
        <v>32</v>
      </c>
      <c r="B39" s="67" t="str">
        <f>Stammdaten!E36</f>
        <v>-</v>
      </c>
      <c r="C39" s="68" t="str">
        <f>Stammdaten!F36</f>
        <v>-</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f t="shared" si="5"/>
        <v>0</v>
      </c>
      <c r="AJ39" s="72">
        <f t="shared" si="6"/>
        <v>0</v>
      </c>
      <c r="AK39" s="72">
        <f t="shared" si="7"/>
        <v>0</v>
      </c>
      <c r="AL39" s="78">
        <f t="shared" si="4"/>
        <v>0</v>
      </c>
      <c r="AM39" s="6"/>
      <c r="AN39" s="146"/>
      <c r="AO39" s="148"/>
      <c r="AP39" s="147"/>
    </row>
    <row r="40" spans="1:74" ht="21.95" customHeight="1" x14ac:dyDescent="0.25">
      <c r="A40" s="20">
        <v>33</v>
      </c>
      <c r="B40" s="67" t="str">
        <f>Stammdaten!E37</f>
        <v>-</v>
      </c>
      <c r="C40" s="68" t="str">
        <f>Stammdaten!F37</f>
        <v>-</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77">
        <f t="shared" si="5"/>
        <v>0</v>
      </c>
      <c r="AJ40" s="72">
        <f t="shared" si="6"/>
        <v>0</v>
      </c>
      <c r="AK40" s="72">
        <f t="shared" si="7"/>
        <v>0</v>
      </c>
      <c r="AL40" s="78">
        <f t="shared" si="4"/>
        <v>0</v>
      </c>
      <c r="AM40" s="6"/>
      <c r="AN40" s="146"/>
      <c r="AO40" s="19"/>
      <c r="AP40" s="19"/>
    </row>
    <row r="41" spans="1:74" ht="21.95" customHeight="1" x14ac:dyDescent="0.25">
      <c r="A41" s="20">
        <v>34</v>
      </c>
      <c r="B41" s="67" t="str">
        <f>Stammdaten!E38</f>
        <v>-</v>
      </c>
      <c r="C41" s="68" t="str">
        <f>Stammdaten!F38</f>
        <v>-</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f t="shared" si="5"/>
        <v>0</v>
      </c>
      <c r="AJ41" s="72">
        <f t="shared" si="6"/>
        <v>0</v>
      </c>
      <c r="AK41" s="72">
        <f t="shared" si="7"/>
        <v>0</v>
      </c>
      <c r="AL41" s="78">
        <f t="shared" si="4"/>
        <v>0</v>
      </c>
      <c r="AM41" s="146"/>
      <c r="AN41" s="6"/>
      <c r="AO41" s="6"/>
      <c r="AP41" s="6"/>
    </row>
    <row r="42" spans="1:74" ht="21.95" customHeight="1" x14ac:dyDescent="0.25">
      <c r="A42" s="20">
        <v>35</v>
      </c>
      <c r="B42" s="67" t="str">
        <f>Stammdaten!E39</f>
        <v>-</v>
      </c>
      <c r="C42" s="68" t="str">
        <f>Stammdaten!F39</f>
        <v>-</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7">
        <f t="shared" si="5"/>
        <v>0</v>
      </c>
      <c r="AJ42" s="72">
        <f t="shared" si="6"/>
        <v>0</v>
      </c>
      <c r="AK42" s="72">
        <f t="shared" si="7"/>
        <v>0</v>
      </c>
      <c r="AL42" s="78">
        <f t="shared" si="4"/>
        <v>0</v>
      </c>
      <c r="AM42" s="146"/>
      <c r="AN42" s="6"/>
      <c r="AO42" s="6"/>
      <c r="AP42" s="6"/>
    </row>
    <row r="43" spans="1:74" ht="21.95" customHeight="1" x14ac:dyDescent="0.25">
      <c r="A43" s="20">
        <v>36</v>
      </c>
      <c r="B43" s="67" t="str">
        <f>Stammdaten!E40</f>
        <v>-</v>
      </c>
      <c r="C43" s="68" t="str">
        <f>Stammdaten!F40</f>
        <v>-</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f t="shared" si="5"/>
        <v>0</v>
      </c>
      <c r="AJ43" s="72">
        <f t="shared" si="6"/>
        <v>0</v>
      </c>
      <c r="AK43" s="72">
        <f t="shared" si="7"/>
        <v>0</v>
      </c>
      <c r="AL43" s="78">
        <f t="shared" si="4"/>
        <v>0</v>
      </c>
      <c r="AM43" s="6"/>
      <c r="AN43" s="6"/>
      <c r="AO43" s="6"/>
      <c r="AP43" s="6"/>
    </row>
    <row r="44" spans="1:74" ht="21.95" customHeight="1" x14ac:dyDescent="0.25">
      <c r="A44" s="20">
        <v>37</v>
      </c>
      <c r="B44" s="67" t="str">
        <f>Stammdaten!E41</f>
        <v>-</v>
      </c>
      <c r="C44" s="68" t="str">
        <f>Stammdaten!F41</f>
        <v>-</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7">
        <f t="shared" si="5"/>
        <v>0</v>
      </c>
      <c r="AJ44" s="72">
        <f t="shared" si="6"/>
        <v>0</v>
      </c>
      <c r="AK44" s="72">
        <f t="shared" si="7"/>
        <v>0</v>
      </c>
      <c r="AL44" s="78">
        <f t="shared" si="4"/>
        <v>0</v>
      </c>
      <c r="AM44" s="6"/>
      <c r="AN44" s="6"/>
      <c r="AO44" s="6"/>
      <c r="AP44" s="6"/>
    </row>
    <row r="45" spans="1:74" ht="21.95" customHeight="1" x14ac:dyDescent="0.25">
      <c r="A45" s="20">
        <v>38</v>
      </c>
      <c r="B45" s="67" t="str">
        <f>Stammdaten!E42</f>
        <v>-</v>
      </c>
      <c r="C45" s="68" t="str">
        <f>Stammdaten!F42</f>
        <v>-</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f t="shared" si="5"/>
        <v>0</v>
      </c>
      <c r="AJ45" s="72">
        <f t="shared" si="6"/>
        <v>0</v>
      </c>
      <c r="AK45" s="72">
        <f t="shared" si="7"/>
        <v>0</v>
      </c>
      <c r="AL45" s="78">
        <f t="shared" si="4"/>
        <v>0</v>
      </c>
      <c r="AM45" s="6"/>
      <c r="AN45" s="6"/>
      <c r="AO45" s="21"/>
      <c r="AP45" s="21"/>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9"/>
    </row>
    <row r="46" spans="1:74" ht="21.95" customHeight="1" x14ac:dyDescent="0.25">
      <c r="A46" s="20">
        <v>39</v>
      </c>
      <c r="B46" s="67" t="str">
        <f>Stammdaten!E43</f>
        <v>-</v>
      </c>
      <c r="C46" s="68" t="str">
        <f>Stammdaten!F43</f>
        <v>-</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77">
        <f t="shared" si="5"/>
        <v>0</v>
      </c>
      <c r="AJ46" s="72">
        <f t="shared" si="6"/>
        <v>0</v>
      </c>
      <c r="AK46" s="72">
        <f t="shared" si="7"/>
        <v>0</v>
      </c>
      <c r="AL46" s="78">
        <f t="shared" si="4"/>
        <v>0</v>
      </c>
      <c r="AM46" s="6"/>
      <c r="AN46" s="6"/>
      <c r="AO46" s="6"/>
      <c r="AP46" s="6"/>
    </row>
    <row r="47" spans="1:74" ht="21.95" customHeight="1" x14ac:dyDescent="0.25">
      <c r="A47" s="20">
        <v>40</v>
      </c>
      <c r="B47" s="67" t="str">
        <f>Stammdaten!E44</f>
        <v>-</v>
      </c>
      <c r="C47" s="68" t="str">
        <f>Stammdaten!F44</f>
        <v>-</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f t="shared" si="5"/>
        <v>0</v>
      </c>
      <c r="AJ47" s="72">
        <f t="shared" si="6"/>
        <v>0</v>
      </c>
      <c r="AK47" s="72">
        <f t="shared" si="7"/>
        <v>0</v>
      </c>
      <c r="AL47" s="78">
        <f t="shared" si="4"/>
        <v>0</v>
      </c>
      <c r="AM47" s="6"/>
      <c r="AN47" s="6"/>
      <c r="AO47" s="6"/>
      <c r="AP47" s="6"/>
    </row>
    <row r="48" spans="1:74" ht="21.95" customHeight="1" x14ac:dyDescent="0.25">
      <c r="A48" s="20">
        <v>41</v>
      </c>
      <c r="B48" s="67" t="str">
        <f>Stammdaten!E45</f>
        <v>-</v>
      </c>
      <c r="C48" s="68" t="str">
        <f>Stammdaten!F45</f>
        <v>-</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77">
        <f t="shared" si="5"/>
        <v>0</v>
      </c>
      <c r="AJ48" s="72">
        <f t="shared" si="6"/>
        <v>0</v>
      </c>
      <c r="AK48" s="72">
        <f t="shared" si="7"/>
        <v>0</v>
      </c>
      <c r="AL48" s="78">
        <f t="shared" si="4"/>
        <v>0</v>
      </c>
      <c r="AM48" s="6"/>
      <c r="AN48" s="6"/>
      <c r="AO48" s="6"/>
      <c r="AP48" s="6"/>
    </row>
    <row r="49" spans="1:74" ht="21.95" customHeight="1" x14ac:dyDescent="0.25">
      <c r="A49" s="20">
        <v>42</v>
      </c>
      <c r="B49" s="67" t="str">
        <f>Stammdaten!E46</f>
        <v>-</v>
      </c>
      <c r="C49" s="68" t="str">
        <f>Stammdaten!F46</f>
        <v>-</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f t="shared" si="5"/>
        <v>0</v>
      </c>
      <c r="AJ49" s="72">
        <f t="shared" si="6"/>
        <v>0</v>
      </c>
      <c r="AK49" s="72">
        <f t="shared" si="7"/>
        <v>0</v>
      </c>
      <c r="AL49" s="78">
        <f t="shared" si="4"/>
        <v>0</v>
      </c>
      <c r="AM49" s="6"/>
      <c r="AN49" s="6"/>
      <c r="AO49" s="6"/>
      <c r="AP49" s="6"/>
    </row>
    <row r="50" spans="1:74" ht="21.95" customHeight="1" x14ac:dyDescent="0.25">
      <c r="A50" s="20">
        <v>43</v>
      </c>
      <c r="B50" s="67" t="str">
        <f>Stammdaten!E47</f>
        <v>-</v>
      </c>
      <c r="C50" s="68" t="str">
        <f>Stammdaten!F47</f>
        <v>-</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77">
        <f t="shared" si="5"/>
        <v>0</v>
      </c>
      <c r="AJ50" s="72">
        <f t="shared" si="6"/>
        <v>0</v>
      </c>
      <c r="AK50" s="72">
        <f t="shared" si="7"/>
        <v>0</v>
      </c>
      <c r="AL50" s="78">
        <f t="shared" si="4"/>
        <v>0</v>
      </c>
      <c r="AM50" s="6"/>
      <c r="AN50" s="6"/>
      <c r="AO50" s="6"/>
      <c r="AP50" s="6"/>
    </row>
    <row r="51" spans="1:74" ht="21.95" customHeight="1" x14ac:dyDescent="0.25">
      <c r="A51" s="20">
        <v>44</v>
      </c>
      <c r="B51" s="67" t="str">
        <f>Stammdaten!E48</f>
        <v>-</v>
      </c>
      <c r="C51" s="68" t="str">
        <f>Stammdaten!F48</f>
        <v>-</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f t="shared" si="5"/>
        <v>0</v>
      </c>
      <c r="AJ51" s="72">
        <f t="shared" si="6"/>
        <v>0</v>
      </c>
      <c r="AK51" s="72">
        <f t="shared" si="7"/>
        <v>0</v>
      </c>
      <c r="AL51" s="78">
        <f t="shared" si="4"/>
        <v>0</v>
      </c>
      <c r="AM51" s="6"/>
      <c r="AN51" s="6"/>
      <c r="AO51" s="6"/>
      <c r="AP51" s="6"/>
    </row>
    <row r="52" spans="1:74" ht="21.95" customHeight="1" x14ac:dyDescent="0.25">
      <c r="A52" s="20">
        <v>45</v>
      </c>
      <c r="B52" s="67" t="str">
        <f>Stammdaten!E49</f>
        <v>-</v>
      </c>
      <c r="C52" s="68" t="str">
        <f>Stammdaten!F49</f>
        <v>-</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77">
        <f t="shared" si="5"/>
        <v>0</v>
      </c>
      <c r="AJ52" s="72">
        <f t="shared" si="6"/>
        <v>0</v>
      </c>
      <c r="AK52" s="72">
        <f t="shared" si="7"/>
        <v>0</v>
      </c>
      <c r="AL52" s="78">
        <f t="shared" si="4"/>
        <v>0</v>
      </c>
      <c r="AM52" s="6"/>
      <c r="AN52" s="6"/>
      <c r="AO52" s="6"/>
      <c r="AP52" s="6"/>
    </row>
    <row r="53" spans="1:74" ht="21.95" customHeight="1" x14ac:dyDescent="0.25">
      <c r="A53" s="20">
        <v>46</v>
      </c>
      <c r="B53" s="67" t="str">
        <f>Stammdaten!E50</f>
        <v>-</v>
      </c>
      <c r="C53" s="68" t="str">
        <f>Stammdaten!F50</f>
        <v>-</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f t="shared" si="5"/>
        <v>0</v>
      </c>
      <c r="AJ53" s="72">
        <f t="shared" si="6"/>
        <v>0</v>
      </c>
      <c r="AK53" s="72">
        <f t="shared" si="7"/>
        <v>0</v>
      </c>
      <c r="AL53" s="78">
        <f t="shared" si="4"/>
        <v>0</v>
      </c>
      <c r="AM53" s="6"/>
      <c r="AN53" s="6"/>
      <c r="AO53" s="6"/>
      <c r="AP53" s="6"/>
    </row>
    <row r="54" spans="1:74" ht="21.95" customHeight="1" x14ac:dyDescent="0.25">
      <c r="A54" s="20">
        <v>47</v>
      </c>
      <c r="B54" s="67" t="str">
        <f>Stammdaten!E51</f>
        <v>-</v>
      </c>
      <c r="C54" s="68" t="str">
        <f>Stammdaten!F51</f>
        <v>-</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77">
        <f t="shared" ref="AI54:AI59" si="8">COUNTIF(D54:AH54,"X")</f>
        <v>0</v>
      </c>
      <c r="AJ54" s="72">
        <f t="shared" ref="AJ54:AJ59" si="9">COUNTIF(D54:AH54,"E")</f>
        <v>0</v>
      </c>
      <c r="AK54" s="72">
        <f t="shared" ref="AK54:AK59" si="10">COUNTIF(D54:AH54,"U")</f>
        <v>0</v>
      </c>
      <c r="AL54" s="78">
        <f t="shared" si="4"/>
        <v>0</v>
      </c>
      <c r="AM54" s="6"/>
      <c r="AN54" s="6"/>
      <c r="AO54" s="6"/>
      <c r="AP54" s="6"/>
    </row>
    <row r="55" spans="1:74" ht="21.95" customHeight="1" x14ac:dyDescent="0.25">
      <c r="A55" s="20">
        <v>48</v>
      </c>
      <c r="B55" s="67" t="str">
        <f>Stammdaten!E52</f>
        <v>-</v>
      </c>
      <c r="C55" s="68" t="str">
        <f>Stammdaten!F52</f>
        <v>-</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f t="shared" si="8"/>
        <v>0</v>
      </c>
      <c r="AJ55" s="72">
        <f t="shared" si="9"/>
        <v>0</v>
      </c>
      <c r="AK55" s="72">
        <f t="shared" si="10"/>
        <v>0</v>
      </c>
      <c r="AL55" s="78">
        <f t="shared" si="4"/>
        <v>0</v>
      </c>
      <c r="AM55" s="6"/>
      <c r="AN55" s="6"/>
      <c r="AO55" s="21"/>
      <c r="AP55" s="21"/>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9"/>
    </row>
    <row r="56" spans="1:74" ht="21.95" customHeight="1" x14ac:dyDescent="0.25">
      <c r="A56" s="20">
        <v>49</v>
      </c>
      <c r="B56" s="67" t="str">
        <f>Stammdaten!E53</f>
        <v>-</v>
      </c>
      <c r="C56" s="68" t="str">
        <f>Stammdaten!F53</f>
        <v>-</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77">
        <f t="shared" si="8"/>
        <v>0</v>
      </c>
      <c r="AJ56" s="72">
        <f t="shared" si="9"/>
        <v>0</v>
      </c>
      <c r="AK56" s="72">
        <f t="shared" si="10"/>
        <v>0</v>
      </c>
      <c r="AL56" s="78">
        <f t="shared" si="4"/>
        <v>0</v>
      </c>
      <c r="AM56" s="6"/>
      <c r="AN56" s="6"/>
      <c r="AO56" s="6"/>
      <c r="AP56" s="6"/>
    </row>
    <row r="57" spans="1:74" ht="21.95" customHeight="1" x14ac:dyDescent="0.25">
      <c r="A57" s="20">
        <v>50</v>
      </c>
      <c r="B57" s="67" t="str">
        <f>Stammdaten!E54</f>
        <v>-</v>
      </c>
      <c r="C57" s="68" t="str">
        <f>Stammdaten!F54</f>
        <v>-</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f t="shared" si="8"/>
        <v>0</v>
      </c>
      <c r="AJ57" s="72">
        <f t="shared" si="9"/>
        <v>0</v>
      </c>
      <c r="AK57" s="72">
        <f t="shared" si="10"/>
        <v>0</v>
      </c>
      <c r="AL57" s="78">
        <f t="shared" si="4"/>
        <v>0</v>
      </c>
      <c r="AM57" s="6"/>
      <c r="AN57" s="6"/>
      <c r="AO57" s="6"/>
      <c r="AP57" s="6"/>
    </row>
    <row r="58" spans="1:74" ht="21.95" customHeight="1" x14ac:dyDescent="0.25">
      <c r="A58" s="20">
        <v>51</v>
      </c>
      <c r="B58" s="67" t="str">
        <f>Stammdaten!E55</f>
        <v>-</v>
      </c>
      <c r="C58" s="68" t="str">
        <f>Stammdaten!F55</f>
        <v>-</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77">
        <f t="shared" si="8"/>
        <v>0</v>
      </c>
      <c r="AJ58" s="72">
        <f t="shared" si="9"/>
        <v>0</v>
      </c>
      <c r="AK58" s="72">
        <f t="shared" si="10"/>
        <v>0</v>
      </c>
      <c r="AL58" s="78">
        <f t="shared" si="4"/>
        <v>0</v>
      </c>
      <c r="AM58" s="6"/>
      <c r="AN58" s="6"/>
      <c r="AO58" s="6"/>
      <c r="AP58" s="6"/>
    </row>
    <row r="59" spans="1:74" ht="21.95" customHeight="1" x14ac:dyDescent="0.25">
      <c r="A59" s="20">
        <v>52</v>
      </c>
      <c r="B59" s="67" t="str">
        <f>Stammdaten!E56</f>
        <v>-</v>
      </c>
      <c r="C59" s="68" t="str">
        <f>Stammdaten!F56</f>
        <v>-</v>
      </c>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f t="shared" si="8"/>
        <v>0</v>
      </c>
      <c r="AJ59" s="72">
        <f t="shared" si="9"/>
        <v>0</v>
      </c>
      <c r="AK59" s="72">
        <f t="shared" si="10"/>
        <v>0</v>
      </c>
      <c r="AL59" s="78">
        <f t="shared" si="4"/>
        <v>0</v>
      </c>
      <c r="AM59" s="6"/>
      <c r="AN59" s="6"/>
      <c r="AO59" s="6"/>
      <c r="AP59" s="6"/>
    </row>
    <row r="60" spans="1:74" ht="21.95" customHeight="1" x14ac:dyDescent="0.25">
      <c r="A60" s="20">
        <v>53</v>
      </c>
      <c r="B60" s="67" t="str">
        <f>Stammdaten!E57</f>
        <v>-</v>
      </c>
      <c r="C60" s="68" t="str">
        <f>Stammdaten!F57</f>
        <v>-</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77">
        <f t="shared" si="5"/>
        <v>0</v>
      </c>
      <c r="AJ60" s="72">
        <f t="shared" si="6"/>
        <v>0</v>
      </c>
      <c r="AK60" s="72">
        <f t="shared" si="7"/>
        <v>0</v>
      </c>
      <c r="AL60" s="78">
        <f t="shared" si="4"/>
        <v>0</v>
      </c>
      <c r="AM60" s="6"/>
      <c r="AN60" s="6"/>
      <c r="AO60" s="6"/>
      <c r="AP60" s="6"/>
    </row>
    <row r="61" spans="1:74" ht="21.95" customHeight="1" x14ac:dyDescent="0.25">
      <c r="A61" s="20">
        <v>54</v>
      </c>
      <c r="B61" s="67" t="str">
        <f>Stammdaten!E58</f>
        <v>-</v>
      </c>
      <c r="C61" s="68" t="str">
        <f>Stammdaten!F58</f>
        <v>-</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f t="shared" si="5"/>
        <v>0</v>
      </c>
      <c r="AJ61" s="72">
        <f t="shared" si="6"/>
        <v>0</v>
      </c>
      <c r="AK61" s="72">
        <f t="shared" si="7"/>
        <v>0</v>
      </c>
      <c r="AL61" s="78">
        <f t="shared" si="4"/>
        <v>0</v>
      </c>
      <c r="AM61" s="6"/>
      <c r="AN61" s="6"/>
      <c r="AO61" s="19"/>
      <c r="AP61" s="19"/>
    </row>
    <row r="62" spans="1:74" ht="21.95" customHeight="1" x14ac:dyDescent="0.25">
      <c r="A62" s="20">
        <v>55</v>
      </c>
      <c r="B62" s="67" t="str">
        <f>Stammdaten!E59</f>
        <v>-</v>
      </c>
      <c r="C62" s="68" t="str">
        <f>Stammdaten!F59</f>
        <v>-</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77">
        <f t="shared" si="5"/>
        <v>0</v>
      </c>
      <c r="AJ62" s="72">
        <f t="shared" si="6"/>
        <v>0</v>
      </c>
      <c r="AK62" s="72">
        <f t="shared" si="7"/>
        <v>0</v>
      </c>
      <c r="AL62" s="78">
        <f t="shared" si="4"/>
        <v>0</v>
      </c>
      <c r="AM62" s="6"/>
      <c r="AN62" s="146"/>
      <c r="AO62" s="148"/>
      <c r="AP62" s="147"/>
    </row>
    <row r="63" spans="1:74" ht="21.95" customHeight="1" x14ac:dyDescent="0.25">
      <c r="A63" s="20">
        <v>56</v>
      </c>
      <c r="B63" s="67" t="str">
        <f>Stammdaten!E60</f>
        <v>-</v>
      </c>
      <c r="C63" s="68" t="str">
        <f>Stammdaten!F60</f>
        <v>-</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7">
        <f t="shared" si="5"/>
        <v>0</v>
      </c>
      <c r="AJ63" s="72">
        <f t="shared" si="6"/>
        <v>0</v>
      </c>
      <c r="AK63" s="72">
        <f t="shared" si="7"/>
        <v>0</v>
      </c>
      <c r="AL63" s="78">
        <f t="shared" si="4"/>
        <v>0</v>
      </c>
      <c r="AM63" s="6"/>
      <c r="AN63" s="146"/>
      <c r="AO63" s="19"/>
      <c r="AP63" s="19"/>
    </row>
    <row r="64" spans="1:74" ht="21.95" customHeight="1" x14ac:dyDescent="0.25">
      <c r="A64" s="20">
        <v>57</v>
      </c>
      <c r="B64" s="67" t="str">
        <f>Stammdaten!E61</f>
        <v>-</v>
      </c>
      <c r="C64" s="68" t="str">
        <f>Stammdaten!F61</f>
        <v>-</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77">
        <f t="shared" si="5"/>
        <v>0</v>
      </c>
      <c r="AJ64" s="72">
        <f t="shared" si="6"/>
        <v>0</v>
      </c>
      <c r="AK64" s="72">
        <f t="shared" si="7"/>
        <v>0</v>
      </c>
      <c r="AL64" s="78">
        <f t="shared" si="4"/>
        <v>0</v>
      </c>
      <c r="AM64" s="146"/>
      <c r="AN64" s="6"/>
      <c r="AO64" s="6"/>
      <c r="AP64" s="6"/>
    </row>
    <row r="65" spans="1:74" ht="21.95" customHeight="1" x14ac:dyDescent="0.25">
      <c r="A65" s="20">
        <v>58</v>
      </c>
      <c r="B65" s="67" t="str">
        <f>Stammdaten!E62</f>
        <v>-</v>
      </c>
      <c r="C65" s="68" t="str">
        <f>Stammdaten!F62</f>
        <v>-</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7">
        <f t="shared" si="5"/>
        <v>0</v>
      </c>
      <c r="AJ65" s="72">
        <f t="shared" si="6"/>
        <v>0</v>
      </c>
      <c r="AK65" s="72">
        <f t="shared" si="7"/>
        <v>0</v>
      </c>
      <c r="AL65" s="78">
        <f t="shared" si="4"/>
        <v>0</v>
      </c>
      <c r="AM65" s="146"/>
      <c r="AN65" s="6"/>
      <c r="AO65" s="6"/>
      <c r="AP65" s="6"/>
    </row>
    <row r="66" spans="1:74" ht="21.95" customHeight="1" x14ac:dyDescent="0.25">
      <c r="A66" s="20">
        <v>59</v>
      </c>
      <c r="B66" s="67" t="str">
        <f>Stammdaten!E63</f>
        <v>-</v>
      </c>
      <c r="C66" s="68" t="str">
        <f>Stammdaten!F63</f>
        <v>-</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77">
        <f t="shared" si="5"/>
        <v>0</v>
      </c>
      <c r="AJ66" s="72">
        <f t="shared" si="6"/>
        <v>0</v>
      </c>
      <c r="AK66" s="72">
        <f t="shared" si="7"/>
        <v>0</v>
      </c>
      <c r="AL66" s="78">
        <f t="shared" si="4"/>
        <v>0</v>
      </c>
      <c r="AM66" s="6"/>
      <c r="AN66" s="6"/>
      <c r="AO66" s="6"/>
      <c r="AP66" s="6"/>
    </row>
    <row r="67" spans="1:74" ht="21.95" customHeight="1" x14ac:dyDescent="0.25">
      <c r="A67" s="20">
        <v>60</v>
      </c>
      <c r="B67" s="67" t="str">
        <f>Stammdaten!E64</f>
        <v>-</v>
      </c>
      <c r="C67" s="68" t="str">
        <f>Stammdaten!F64</f>
        <v>-</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f t="shared" si="5"/>
        <v>0</v>
      </c>
      <c r="AJ67" s="72">
        <f t="shared" si="6"/>
        <v>0</v>
      </c>
      <c r="AK67" s="72">
        <f t="shared" si="7"/>
        <v>0</v>
      </c>
      <c r="AL67" s="78">
        <f t="shared" si="4"/>
        <v>0</v>
      </c>
      <c r="AM67" s="6"/>
      <c r="AN67" s="6"/>
      <c r="AO67" s="6"/>
      <c r="AP67" s="6"/>
    </row>
    <row r="68" spans="1:74" ht="21.95" customHeight="1" x14ac:dyDescent="0.25">
      <c r="A68" s="20">
        <v>61</v>
      </c>
      <c r="B68" s="67" t="str">
        <f>Stammdaten!E65</f>
        <v>-</v>
      </c>
      <c r="C68" s="68" t="str">
        <f>Stammdaten!F65</f>
        <v>-</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77">
        <f t="shared" si="5"/>
        <v>0</v>
      </c>
      <c r="AJ68" s="72">
        <f t="shared" si="6"/>
        <v>0</v>
      </c>
      <c r="AK68" s="72">
        <f t="shared" si="7"/>
        <v>0</v>
      </c>
      <c r="AL68" s="78">
        <f t="shared" si="4"/>
        <v>0</v>
      </c>
      <c r="AM68" s="6"/>
      <c r="AN68" s="6"/>
      <c r="AO68" s="21"/>
      <c r="AP68" s="21"/>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9"/>
    </row>
    <row r="69" spans="1:74" ht="21.95" customHeight="1" x14ac:dyDescent="0.25">
      <c r="A69" s="20">
        <v>62</v>
      </c>
      <c r="B69" s="67" t="str">
        <f>Stammdaten!E66</f>
        <v>-</v>
      </c>
      <c r="C69" s="68" t="str">
        <f>Stammdaten!F66</f>
        <v>-</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7">
        <f t="shared" si="5"/>
        <v>0</v>
      </c>
      <c r="AJ69" s="72">
        <f t="shared" si="6"/>
        <v>0</v>
      </c>
      <c r="AK69" s="72">
        <f t="shared" si="7"/>
        <v>0</v>
      </c>
      <c r="AL69" s="78">
        <f t="shared" si="4"/>
        <v>0</v>
      </c>
      <c r="AM69" s="6"/>
      <c r="AN69" s="6"/>
      <c r="AO69" s="6"/>
      <c r="AP69" s="6"/>
    </row>
    <row r="70" spans="1:74" ht="21.95" customHeight="1" x14ac:dyDescent="0.25">
      <c r="A70" s="20">
        <v>63</v>
      </c>
      <c r="B70" s="67" t="str">
        <f>Stammdaten!E67</f>
        <v>-</v>
      </c>
      <c r="C70" s="68" t="str">
        <f>Stammdaten!F67</f>
        <v>-</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77">
        <f t="shared" si="5"/>
        <v>0</v>
      </c>
      <c r="AJ70" s="72">
        <f t="shared" si="6"/>
        <v>0</v>
      </c>
      <c r="AK70" s="72">
        <f t="shared" si="7"/>
        <v>0</v>
      </c>
      <c r="AL70" s="78">
        <f t="shared" si="4"/>
        <v>0</v>
      </c>
      <c r="AM70" s="6"/>
      <c r="AN70" s="6"/>
      <c r="AO70" s="6"/>
      <c r="AP70" s="6"/>
    </row>
    <row r="71" spans="1:74" ht="21.95" customHeight="1" x14ac:dyDescent="0.25">
      <c r="A71" s="20">
        <v>64</v>
      </c>
      <c r="B71" s="67" t="str">
        <f>Stammdaten!E68</f>
        <v>-</v>
      </c>
      <c r="C71" s="68" t="str">
        <f>Stammdaten!F68</f>
        <v>-</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7">
        <f t="shared" si="5"/>
        <v>0</v>
      </c>
      <c r="AJ71" s="72">
        <f t="shared" si="6"/>
        <v>0</v>
      </c>
      <c r="AK71" s="72">
        <f t="shared" si="7"/>
        <v>0</v>
      </c>
      <c r="AL71" s="78">
        <f t="shared" si="4"/>
        <v>0</v>
      </c>
    </row>
    <row r="72" spans="1:74" ht="21.95" customHeight="1" x14ac:dyDescent="0.25">
      <c r="A72" s="20">
        <v>65</v>
      </c>
      <c r="B72" s="67" t="str">
        <f>Stammdaten!E69</f>
        <v>-</v>
      </c>
      <c r="C72" s="68" t="str">
        <f>Stammdaten!F69</f>
        <v>-</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77">
        <f t="shared" si="5"/>
        <v>0</v>
      </c>
      <c r="AJ72" s="72">
        <f t="shared" si="6"/>
        <v>0</v>
      </c>
      <c r="AK72" s="72">
        <f t="shared" si="7"/>
        <v>0</v>
      </c>
      <c r="AL72" s="78">
        <f t="shared" si="4"/>
        <v>0</v>
      </c>
    </row>
    <row r="73" spans="1:74" ht="21.95" customHeight="1" x14ac:dyDescent="0.25">
      <c r="A73" s="20">
        <v>66</v>
      </c>
      <c r="B73" s="67" t="str">
        <f>Stammdaten!E70</f>
        <v>-</v>
      </c>
      <c r="C73" s="68" t="str">
        <f>Stammdaten!F70</f>
        <v>-</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7">
        <f t="shared" si="5"/>
        <v>0</v>
      </c>
      <c r="AJ73" s="72">
        <f t="shared" si="6"/>
        <v>0</v>
      </c>
      <c r="AK73" s="72">
        <f t="shared" si="7"/>
        <v>0</v>
      </c>
      <c r="AL73" s="78">
        <f t="shared" si="4"/>
        <v>0</v>
      </c>
    </row>
    <row r="74" spans="1:74" ht="21.95" customHeight="1" x14ac:dyDescent="0.25">
      <c r="A74" s="20">
        <v>67</v>
      </c>
      <c r="B74" s="67" t="str">
        <f>Stammdaten!E71</f>
        <v>-</v>
      </c>
      <c r="C74" s="68" t="str">
        <f>Stammdaten!F71</f>
        <v>-</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77">
        <f t="shared" si="5"/>
        <v>0</v>
      </c>
      <c r="AJ74" s="72">
        <f t="shared" si="6"/>
        <v>0</v>
      </c>
      <c r="AK74" s="72">
        <f t="shared" si="7"/>
        <v>0</v>
      </c>
      <c r="AL74" s="78">
        <f t="shared" si="4"/>
        <v>0</v>
      </c>
    </row>
    <row r="75" spans="1:74" ht="21.95" customHeight="1" x14ac:dyDescent="0.25">
      <c r="A75" s="20">
        <v>68</v>
      </c>
      <c r="B75" s="67" t="str">
        <f>Stammdaten!E72</f>
        <v>-</v>
      </c>
      <c r="C75" s="68" t="str">
        <f>Stammdaten!F72</f>
        <v>-</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7">
        <f t="shared" si="5"/>
        <v>0</v>
      </c>
      <c r="AJ75" s="72">
        <f t="shared" si="6"/>
        <v>0</v>
      </c>
      <c r="AK75" s="72">
        <f t="shared" si="7"/>
        <v>0</v>
      </c>
      <c r="AL75" s="78">
        <f t="shared" si="4"/>
        <v>0</v>
      </c>
    </row>
    <row r="76" spans="1:74" ht="21.95" customHeight="1" x14ac:dyDescent="0.25">
      <c r="A76" s="20">
        <v>69</v>
      </c>
      <c r="B76" s="67" t="str">
        <f>Stammdaten!E73</f>
        <v>-</v>
      </c>
      <c r="C76" s="68" t="str">
        <f>Stammdaten!F73</f>
        <v>-</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77">
        <f t="shared" si="5"/>
        <v>0</v>
      </c>
      <c r="AJ76" s="72">
        <f t="shared" si="6"/>
        <v>0</v>
      </c>
      <c r="AK76" s="72">
        <f t="shared" si="7"/>
        <v>0</v>
      </c>
      <c r="AL76" s="78">
        <f t="shared" si="4"/>
        <v>0</v>
      </c>
    </row>
    <row r="77" spans="1:74" ht="21.95" customHeight="1" x14ac:dyDescent="0.25">
      <c r="A77" s="20">
        <v>70</v>
      </c>
      <c r="B77" s="67" t="str">
        <f>Stammdaten!E74</f>
        <v>-</v>
      </c>
      <c r="C77" s="68" t="str">
        <f>Stammdaten!F74</f>
        <v>-</v>
      </c>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7">
        <f t="shared" ref="AI77:AI85" si="11">COUNTIF(D77:AH77,"X")</f>
        <v>0</v>
      </c>
      <c r="AJ77" s="72">
        <f t="shared" ref="AJ77:AJ85" si="12">COUNTIF(D77:AH77,"E")</f>
        <v>0</v>
      </c>
      <c r="AK77" s="72">
        <f t="shared" ref="AK77:AK85" si="13">COUNTIF(D77:AH77,"U")</f>
        <v>0</v>
      </c>
      <c r="AL77" s="78">
        <f t="shared" si="4"/>
        <v>0</v>
      </c>
    </row>
    <row r="78" spans="1:74" ht="21.95" customHeight="1" x14ac:dyDescent="0.25">
      <c r="A78" s="20">
        <v>71</v>
      </c>
      <c r="B78" s="67" t="str">
        <f>Stammdaten!E75</f>
        <v>-</v>
      </c>
      <c r="C78" s="68" t="str">
        <f>Stammdaten!F75</f>
        <v>-</v>
      </c>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77">
        <f t="shared" si="11"/>
        <v>0</v>
      </c>
      <c r="AJ78" s="72">
        <f t="shared" si="12"/>
        <v>0</v>
      </c>
      <c r="AK78" s="72">
        <f t="shared" si="13"/>
        <v>0</v>
      </c>
      <c r="AL78" s="78">
        <f t="shared" si="4"/>
        <v>0</v>
      </c>
      <c r="AO78" s="21"/>
      <c r="AP78" s="21"/>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9"/>
    </row>
    <row r="79" spans="1:74" ht="21.95" customHeight="1" x14ac:dyDescent="0.25">
      <c r="A79" s="20">
        <v>72</v>
      </c>
      <c r="B79" s="67" t="str">
        <f>Stammdaten!E76</f>
        <v>-</v>
      </c>
      <c r="C79" s="68" t="str">
        <f>Stammdaten!F76</f>
        <v>-</v>
      </c>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7">
        <f t="shared" si="11"/>
        <v>0</v>
      </c>
      <c r="AJ79" s="72">
        <f t="shared" si="12"/>
        <v>0</v>
      </c>
      <c r="AK79" s="72">
        <f t="shared" si="13"/>
        <v>0</v>
      </c>
      <c r="AL79" s="78">
        <f t="shared" si="4"/>
        <v>0</v>
      </c>
    </row>
    <row r="80" spans="1:74" ht="21.95" customHeight="1" x14ac:dyDescent="0.25">
      <c r="A80" s="20">
        <v>73</v>
      </c>
      <c r="B80" s="67" t="str">
        <f>Stammdaten!E77</f>
        <v>-</v>
      </c>
      <c r="C80" s="68" t="str">
        <f>Stammdaten!F77</f>
        <v>-</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77">
        <f t="shared" si="11"/>
        <v>0</v>
      </c>
      <c r="AJ80" s="72">
        <f t="shared" si="12"/>
        <v>0</v>
      </c>
      <c r="AK80" s="72">
        <f t="shared" si="13"/>
        <v>0</v>
      </c>
      <c r="AL80" s="78">
        <f t="shared" si="4"/>
        <v>0</v>
      </c>
    </row>
    <row r="81" spans="1:38" ht="21.95" customHeight="1" x14ac:dyDescent="0.25">
      <c r="A81" s="20">
        <v>74</v>
      </c>
      <c r="B81" s="67" t="str">
        <f>Stammdaten!E78</f>
        <v>-</v>
      </c>
      <c r="C81" s="68" t="str">
        <f>Stammdaten!F78</f>
        <v>-</v>
      </c>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7">
        <f t="shared" si="11"/>
        <v>0</v>
      </c>
      <c r="AJ81" s="72">
        <f t="shared" si="12"/>
        <v>0</v>
      </c>
      <c r="AK81" s="72">
        <f t="shared" si="13"/>
        <v>0</v>
      </c>
      <c r="AL81" s="78">
        <f t="shared" si="4"/>
        <v>0</v>
      </c>
    </row>
    <row r="82" spans="1:38" ht="21.95" customHeight="1" x14ac:dyDescent="0.25">
      <c r="A82" s="20">
        <v>75</v>
      </c>
      <c r="B82" s="67" t="str">
        <f>Stammdaten!E79</f>
        <v>-</v>
      </c>
      <c r="C82" s="68" t="str">
        <f>Stammdaten!F79</f>
        <v>-</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77">
        <f t="shared" si="11"/>
        <v>0</v>
      </c>
      <c r="AJ82" s="72">
        <f t="shared" si="12"/>
        <v>0</v>
      </c>
      <c r="AK82" s="72">
        <f t="shared" si="13"/>
        <v>0</v>
      </c>
      <c r="AL82" s="78">
        <f t="shared" si="4"/>
        <v>0</v>
      </c>
    </row>
    <row r="83" spans="1:38" ht="21.95" customHeight="1" x14ac:dyDescent="0.25">
      <c r="A83" s="20">
        <v>76</v>
      </c>
      <c r="B83" s="67" t="str">
        <f>Stammdaten!E80</f>
        <v>-</v>
      </c>
      <c r="C83" s="68" t="str">
        <f>Stammdaten!F80</f>
        <v>-</v>
      </c>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7">
        <f t="shared" si="11"/>
        <v>0</v>
      </c>
      <c r="AJ83" s="72">
        <f t="shared" si="12"/>
        <v>0</v>
      </c>
      <c r="AK83" s="72">
        <f t="shared" si="13"/>
        <v>0</v>
      </c>
      <c r="AL83" s="78">
        <f t="shared" si="4"/>
        <v>0</v>
      </c>
    </row>
    <row r="84" spans="1:38" ht="21.95" customHeight="1" x14ac:dyDescent="0.25">
      <c r="A84" s="20">
        <v>77</v>
      </c>
      <c r="B84" s="67" t="str">
        <f>Stammdaten!E81</f>
        <v>-</v>
      </c>
      <c r="C84" s="68" t="str">
        <f>Stammdaten!F81</f>
        <v>-</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77">
        <f t="shared" si="11"/>
        <v>0</v>
      </c>
      <c r="AJ84" s="72">
        <f t="shared" si="12"/>
        <v>0</v>
      </c>
      <c r="AK84" s="72">
        <f t="shared" si="13"/>
        <v>0</v>
      </c>
      <c r="AL84" s="78">
        <f t="shared" si="4"/>
        <v>0</v>
      </c>
    </row>
    <row r="85" spans="1:38" ht="21.95" customHeight="1" x14ac:dyDescent="0.25">
      <c r="A85" s="20">
        <v>78</v>
      </c>
      <c r="B85" s="67" t="str">
        <f>Stammdaten!E82</f>
        <v>-</v>
      </c>
      <c r="C85" s="68" t="str">
        <f>Stammdaten!F82</f>
        <v>-</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7">
        <f t="shared" si="11"/>
        <v>0</v>
      </c>
      <c r="AJ85" s="72">
        <f t="shared" si="12"/>
        <v>0</v>
      </c>
      <c r="AK85" s="72">
        <f t="shared" si="13"/>
        <v>0</v>
      </c>
      <c r="AL85" s="78">
        <f t="shared" si="4"/>
        <v>0</v>
      </c>
    </row>
    <row r="86" spans="1:38" ht="21.95" customHeight="1" x14ac:dyDescent="0.25">
      <c r="A86" s="20">
        <v>79</v>
      </c>
      <c r="B86" s="67" t="str">
        <f>Stammdaten!E83</f>
        <v>-</v>
      </c>
      <c r="C86" s="68" t="str">
        <f>Stammdaten!F83</f>
        <v>-</v>
      </c>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77">
        <f t="shared" si="5"/>
        <v>0</v>
      </c>
      <c r="AJ86" s="72">
        <f t="shared" si="6"/>
        <v>0</v>
      </c>
      <c r="AK86" s="72">
        <f t="shared" si="7"/>
        <v>0</v>
      </c>
      <c r="AL86" s="78">
        <f t="shared" si="4"/>
        <v>0</v>
      </c>
    </row>
    <row r="87" spans="1:38" ht="21.95" customHeight="1" x14ac:dyDescent="0.25">
      <c r="A87" s="20">
        <v>80</v>
      </c>
      <c r="B87" s="67" t="str">
        <f>Stammdaten!E84</f>
        <v>-</v>
      </c>
      <c r="C87" s="68" t="str">
        <f>Stammdaten!F84</f>
        <v>-</v>
      </c>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84">
        <f t="shared" si="1"/>
        <v>0</v>
      </c>
      <c r="AJ87" s="85">
        <f t="shared" si="2"/>
        <v>0</v>
      </c>
      <c r="AK87" s="85">
        <f t="shared" si="3"/>
        <v>0</v>
      </c>
      <c r="AL87" s="86">
        <f t="shared" si="4"/>
        <v>0</v>
      </c>
    </row>
    <row r="88" spans="1:38" ht="18" customHeight="1" x14ac:dyDescent="0.25">
      <c r="A88" s="6"/>
      <c r="B88" s="88"/>
      <c r="C88" s="53" t="s">
        <v>29</v>
      </c>
      <c r="D88" s="70">
        <f>COUNTIF(D8:D87,"X")</f>
        <v>4</v>
      </c>
      <c r="E88" s="71">
        <f t="shared" ref="E88:AH88" si="14">COUNTIF(E8:E87,"X")</f>
        <v>5</v>
      </c>
      <c r="F88" s="71">
        <f t="shared" si="14"/>
        <v>6</v>
      </c>
      <c r="G88" s="71">
        <f t="shared" si="14"/>
        <v>4</v>
      </c>
      <c r="H88" s="71">
        <f t="shared" si="14"/>
        <v>0</v>
      </c>
      <c r="I88" s="71">
        <f t="shared" si="14"/>
        <v>0</v>
      </c>
      <c r="J88" s="71">
        <f t="shared" si="14"/>
        <v>0</v>
      </c>
      <c r="K88" s="71">
        <f t="shared" si="14"/>
        <v>0</v>
      </c>
      <c r="L88" s="71">
        <f t="shared" si="14"/>
        <v>0</v>
      </c>
      <c r="M88" s="71">
        <f t="shared" si="14"/>
        <v>0</v>
      </c>
      <c r="N88" s="71">
        <f t="shared" si="14"/>
        <v>0</v>
      </c>
      <c r="O88" s="71">
        <f t="shared" si="14"/>
        <v>0</v>
      </c>
      <c r="P88" s="71">
        <f t="shared" si="14"/>
        <v>0</v>
      </c>
      <c r="Q88" s="71">
        <f t="shared" si="14"/>
        <v>0</v>
      </c>
      <c r="R88" s="71">
        <f t="shared" si="14"/>
        <v>0</v>
      </c>
      <c r="S88" s="71">
        <f t="shared" si="14"/>
        <v>0</v>
      </c>
      <c r="T88" s="71">
        <f t="shared" si="14"/>
        <v>0</v>
      </c>
      <c r="U88" s="71">
        <f t="shared" si="14"/>
        <v>0</v>
      </c>
      <c r="V88" s="71">
        <f t="shared" si="14"/>
        <v>0</v>
      </c>
      <c r="W88" s="71">
        <f t="shared" si="14"/>
        <v>0</v>
      </c>
      <c r="X88" s="71">
        <f t="shared" si="14"/>
        <v>0</v>
      </c>
      <c r="Y88" s="71">
        <f t="shared" si="14"/>
        <v>0</v>
      </c>
      <c r="Z88" s="71">
        <f t="shared" si="14"/>
        <v>0</v>
      </c>
      <c r="AA88" s="71">
        <f t="shared" si="14"/>
        <v>0</v>
      </c>
      <c r="AB88" s="71">
        <f t="shared" si="14"/>
        <v>0</v>
      </c>
      <c r="AC88" s="71">
        <f t="shared" si="14"/>
        <v>0</v>
      </c>
      <c r="AD88" s="71">
        <f t="shared" si="14"/>
        <v>0</v>
      </c>
      <c r="AE88" s="71">
        <f t="shared" si="14"/>
        <v>0</v>
      </c>
      <c r="AF88" s="71">
        <f t="shared" si="14"/>
        <v>0</v>
      </c>
      <c r="AG88" s="71">
        <f t="shared" si="14"/>
        <v>0</v>
      </c>
      <c r="AH88" s="89">
        <f t="shared" si="14"/>
        <v>0</v>
      </c>
      <c r="AI88" s="90"/>
      <c r="AJ88" s="90"/>
      <c r="AK88" s="90"/>
      <c r="AL88" s="91"/>
    </row>
    <row r="89" spans="1:38" ht="18" customHeight="1" x14ac:dyDescent="0.25">
      <c r="A89" s="6"/>
      <c r="B89" s="88"/>
      <c r="C89" s="53" t="s">
        <v>23</v>
      </c>
      <c r="D89" s="77">
        <f>COUNTIF(D8:D87,"E")</f>
        <v>1</v>
      </c>
      <c r="E89" s="72">
        <f t="shared" ref="E89:AH89" si="15">COUNTIF(E8:E87,"E")</f>
        <v>0</v>
      </c>
      <c r="F89" s="72">
        <f t="shared" si="15"/>
        <v>0</v>
      </c>
      <c r="G89" s="72">
        <f t="shared" si="15"/>
        <v>2</v>
      </c>
      <c r="H89" s="72">
        <f t="shared" si="15"/>
        <v>0</v>
      </c>
      <c r="I89" s="72">
        <f t="shared" si="15"/>
        <v>0</v>
      </c>
      <c r="J89" s="72">
        <f t="shared" si="15"/>
        <v>0</v>
      </c>
      <c r="K89" s="72">
        <f t="shared" si="15"/>
        <v>0</v>
      </c>
      <c r="L89" s="72">
        <f t="shared" si="15"/>
        <v>0</v>
      </c>
      <c r="M89" s="72">
        <f t="shared" si="15"/>
        <v>0</v>
      </c>
      <c r="N89" s="72">
        <f t="shared" si="15"/>
        <v>0</v>
      </c>
      <c r="O89" s="72">
        <f t="shared" si="15"/>
        <v>0</v>
      </c>
      <c r="P89" s="72">
        <f t="shared" si="15"/>
        <v>0</v>
      </c>
      <c r="Q89" s="72">
        <f t="shared" si="15"/>
        <v>0</v>
      </c>
      <c r="R89" s="72">
        <f t="shared" si="15"/>
        <v>0</v>
      </c>
      <c r="S89" s="72">
        <f t="shared" si="15"/>
        <v>0</v>
      </c>
      <c r="T89" s="72">
        <f t="shared" si="15"/>
        <v>0</v>
      </c>
      <c r="U89" s="72">
        <f t="shared" si="15"/>
        <v>0</v>
      </c>
      <c r="V89" s="72">
        <f t="shared" si="15"/>
        <v>0</v>
      </c>
      <c r="W89" s="72">
        <f t="shared" si="15"/>
        <v>0</v>
      </c>
      <c r="X89" s="72">
        <f t="shared" si="15"/>
        <v>0</v>
      </c>
      <c r="Y89" s="72">
        <f t="shared" si="15"/>
        <v>0</v>
      </c>
      <c r="Z89" s="72">
        <f t="shared" si="15"/>
        <v>0</v>
      </c>
      <c r="AA89" s="72">
        <f t="shared" si="15"/>
        <v>0</v>
      </c>
      <c r="AB89" s="72">
        <f t="shared" si="15"/>
        <v>0</v>
      </c>
      <c r="AC89" s="72">
        <f t="shared" si="15"/>
        <v>0</v>
      </c>
      <c r="AD89" s="72">
        <f t="shared" si="15"/>
        <v>0</v>
      </c>
      <c r="AE89" s="72">
        <f t="shared" si="15"/>
        <v>0</v>
      </c>
      <c r="AF89" s="72">
        <f t="shared" si="15"/>
        <v>0</v>
      </c>
      <c r="AG89" s="72">
        <f t="shared" si="15"/>
        <v>0</v>
      </c>
      <c r="AH89" s="92">
        <f t="shared" si="15"/>
        <v>0</v>
      </c>
      <c r="AI89" s="90"/>
      <c r="AJ89" s="90"/>
      <c r="AK89" s="90"/>
      <c r="AL89" s="91"/>
    </row>
    <row r="90" spans="1:38" ht="18" customHeight="1" thickBot="1" x14ac:dyDescent="0.3">
      <c r="A90" s="6"/>
      <c r="B90" s="93"/>
      <c r="C90" s="62" t="s">
        <v>24</v>
      </c>
      <c r="D90" s="94">
        <f>COUNTIF(D8:D87,"U")</f>
        <v>1</v>
      </c>
      <c r="E90" s="95">
        <f t="shared" ref="E90:AH90" si="16">COUNTIF(E8:E87,"U")</f>
        <v>1</v>
      </c>
      <c r="F90" s="95">
        <f t="shared" si="16"/>
        <v>0</v>
      </c>
      <c r="G90" s="95">
        <f t="shared" si="16"/>
        <v>0</v>
      </c>
      <c r="H90" s="95">
        <f t="shared" si="16"/>
        <v>0</v>
      </c>
      <c r="I90" s="95">
        <f t="shared" si="16"/>
        <v>0</v>
      </c>
      <c r="J90" s="95">
        <f t="shared" si="16"/>
        <v>0</v>
      </c>
      <c r="K90" s="95">
        <f t="shared" si="16"/>
        <v>0</v>
      </c>
      <c r="L90" s="95">
        <f t="shared" si="16"/>
        <v>0</v>
      </c>
      <c r="M90" s="95">
        <f t="shared" si="16"/>
        <v>0</v>
      </c>
      <c r="N90" s="95">
        <f t="shared" si="16"/>
        <v>0</v>
      </c>
      <c r="O90" s="95">
        <f t="shared" si="16"/>
        <v>0</v>
      </c>
      <c r="P90" s="95">
        <f t="shared" si="16"/>
        <v>0</v>
      </c>
      <c r="Q90" s="95">
        <f t="shared" si="16"/>
        <v>0</v>
      </c>
      <c r="R90" s="95">
        <f t="shared" si="16"/>
        <v>0</v>
      </c>
      <c r="S90" s="95">
        <f t="shared" si="16"/>
        <v>0</v>
      </c>
      <c r="T90" s="95">
        <f t="shared" si="16"/>
        <v>0</v>
      </c>
      <c r="U90" s="95">
        <f t="shared" si="16"/>
        <v>0</v>
      </c>
      <c r="V90" s="95">
        <f t="shared" si="16"/>
        <v>0</v>
      </c>
      <c r="W90" s="95">
        <f t="shared" si="16"/>
        <v>0</v>
      </c>
      <c r="X90" s="95">
        <f t="shared" si="16"/>
        <v>0</v>
      </c>
      <c r="Y90" s="95">
        <f t="shared" si="16"/>
        <v>0</v>
      </c>
      <c r="Z90" s="95">
        <f t="shared" si="16"/>
        <v>0</v>
      </c>
      <c r="AA90" s="95">
        <f t="shared" si="16"/>
        <v>0</v>
      </c>
      <c r="AB90" s="95">
        <f t="shared" si="16"/>
        <v>0</v>
      </c>
      <c r="AC90" s="95">
        <f t="shared" si="16"/>
        <v>0</v>
      </c>
      <c r="AD90" s="95">
        <f t="shared" si="16"/>
        <v>0</v>
      </c>
      <c r="AE90" s="95">
        <f t="shared" si="16"/>
        <v>0</v>
      </c>
      <c r="AF90" s="95">
        <f t="shared" si="16"/>
        <v>0</v>
      </c>
      <c r="AG90" s="95">
        <f t="shared" si="16"/>
        <v>0</v>
      </c>
      <c r="AH90" s="96">
        <f t="shared" si="16"/>
        <v>0</v>
      </c>
      <c r="AI90" s="97"/>
      <c r="AJ90" s="97"/>
      <c r="AK90" s="97"/>
      <c r="AL90" s="98"/>
    </row>
    <row r="91" spans="1:38"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7"/>
      <c r="AJ91" s="7"/>
      <c r="AK91" s="7"/>
    </row>
    <row r="92" spans="1:38"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8"/>
      <c r="AJ92" s="8"/>
      <c r="AK92" s="8"/>
    </row>
    <row r="93" spans="1:38" ht="68.25" customHeight="1" x14ac:dyDescent="0.25"/>
    <row r="95" spans="1:38" ht="5.25" customHeight="1" x14ac:dyDescent="0.25"/>
    <row r="96" spans="1:38" hidden="1" x14ac:dyDescent="0.25"/>
    <row r="97" spans="2:39" ht="73.5" customHeight="1" x14ac:dyDescent="0.25"/>
    <row r="98" spans="2:39" x14ac:dyDescent="0.25">
      <c r="B98" s="32" t="s">
        <v>48</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4"/>
      <c r="AJ98" s="34"/>
      <c r="AK98" s="34"/>
      <c r="AL98" s="32"/>
      <c r="AM98" s="32"/>
    </row>
    <row r="99" spans="2:39" ht="15.75" x14ac:dyDescent="0.25">
      <c r="B99" s="31" t="s">
        <v>7</v>
      </c>
      <c r="C99" s="32"/>
      <c r="D99" s="32"/>
      <c r="E99" s="31"/>
      <c r="F99" s="32"/>
      <c r="G99" s="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4"/>
      <c r="AJ99" s="34"/>
      <c r="AK99" s="34"/>
      <c r="AL99" s="32"/>
      <c r="AM99" s="32"/>
    </row>
    <row r="100" spans="2:39" ht="35.25" x14ac:dyDescent="0.25">
      <c r="B100" s="35">
        <f>IF(C100&lt;&gt;"X",#REF!=1,1)</f>
        <v>1</v>
      </c>
      <c r="C100" s="36" t="str">
        <f t="shared" ref="C100:C130" si="17">IF(MATCH(E100,Liste1,0),"X")</f>
        <v>X</v>
      </c>
      <c r="D100" s="37">
        <f>AO8</f>
        <v>43435</v>
      </c>
      <c r="E100" s="38" t="str">
        <f>TEXT(WEEKDAY(D100,1),"TTT")</f>
        <v>Sa</v>
      </c>
      <c r="F100" s="37">
        <f>IF(ISERROR(VLOOKUP(1,B100:D$130,3,0)),"",VLOOKUP(1,B100:D$130,3,0))</f>
        <v>43435</v>
      </c>
      <c r="G100" s="37">
        <f>MIN(F100:F130)</f>
        <v>43435</v>
      </c>
      <c r="H100" s="39" t="str">
        <f t="shared" ref="H100:H107" si="18">IF(G100&lt;&gt;"",TEXT(WEEKDAY(G100,1),"TTT"),"")</f>
        <v>Sa</v>
      </c>
      <c r="I100" s="40">
        <f>IF($G100&lt;&gt;"",IF(MONTH($G100)=MONTH($AO$8),$G100,""),"")</f>
        <v>43435</v>
      </c>
      <c r="J100" s="40">
        <f>IF($G101&lt;&gt;"",IF(MONTH($G101)=MONTH($AO$8),$G101,""),"")</f>
        <v>43436</v>
      </c>
      <c r="K100" s="40">
        <f>IF($G102&lt;&gt;"",IF(MONTH($G102)=MONTH($AO$8),$G102,""),"")</f>
        <v>43437</v>
      </c>
      <c r="L100" s="40">
        <f>IF($G103&lt;&gt;"",IF(MONTH($G103)=MONTH($AO$8),$G103,""),"")</f>
        <v>43438</v>
      </c>
      <c r="M100" s="40">
        <f>IF($G104&lt;&gt;"",IF(MONTH($G104)=MONTH($AO$8),$G104,""),"")</f>
        <v>43439</v>
      </c>
      <c r="N100" s="40">
        <f>IF($G105&lt;&gt;"",IF(MONTH($G105)=MONTH($AO$8),$G105,""),"")</f>
        <v>43440</v>
      </c>
      <c r="O100" s="40">
        <f>IF($G106&lt;&gt;"",IF(MONTH($G106)=MONTH($AO$8),$G106,""),"")</f>
        <v>43441</v>
      </c>
      <c r="P100" s="40">
        <f>IF($G107&lt;&gt;"",IF(MONTH($G107)=MONTH($AO$8),$G107,""),"")</f>
        <v>43442</v>
      </c>
      <c r="Q100" s="40">
        <f>IF($G108&lt;&gt;"",IF(MONTH($G108)=MONTH($AO$8),$G108,""),"")</f>
        <v>43443</v>
      </c>
      <c r="R100" s="40">
        <f>IF($G109&lt;&gt;"",IF(MONTH($G109)=MONTH($AO$8),$G109,""),"")</f>
        <v>43444</v>
      </c>
      <c r="S100" s="40">
        <f>IF($G110&lt;&gt;"",IF(MONTH($G110)=MONTH($AO$8),$G110,""),"")</f>
        <v>43445</v>
      </c>
      <c r="T100" s="40">
        <f>IF($G111&lt;&gt;"",IF(MONTH($G111)=MONTH($AO$8),$G111,""),"")</f>
        <v>43446</v>
      </c>
      <c r="U100" s="40">
        <f>IF($G112&lt;&gt;"",IF(MONTH($G112)=MONTH($AO$8),$G112,""),"")</f>
        <v>43447</v>
      </c>
      <c r="V100" s="40">
        <f>IF($G113&lt;&gt;"",IF(MONTH($G113)=MONTH($AO$8),$G113,""),"")</f>
        <v>43448</v>
      </c>
      <c r="W100" s="40">
        <f>IF($G114&lt;&gt;"",IF(MONTH($G114)=MONTH($AO$8),$G114,""),"")</f>
        <v>43449</v>
      </c>
      <c r="X100" s="40">
        <f>IF($G115&lt;&gt;"",IF(MONTH($G115)=MONTH($AO$8),$G115,""),"")</f>
        <v>43450</v>
      </c>
      <c r="Y100" s="40">
        <f>IF($G116&lt;&gt;"",IF(MONTH($G116)=MONTH($AO$8),$G116,""),"")</f>
        <v>43451</v>
      </c>
      <c r="Z100" s="40">
        <f>IF($G117&lt;&gt;"",IF(MONTH($G117)=MONTH($AO$8),$G117,""),"")</f>
        <v>43452</v>
      </c>
      <c r="AA100" s="40">
        <f>IF($G118&lt;&gt;"",IF(MONTH($G118)=MONTH($AO$8),$G118,""),"")</f>
        <v>43453</v>
      </c>
      <c r="AB100" s="40">
        <f>IF($G119&lt;&gt;"",IF(MONTH($G119)=MONTH($AO$8),$G119,""),"")</f>
        <v>43454</v>
      </c>
      <c r="AC100" s="40">
        <f>IF($G120&lt;&gt;"",IF(MONTH($G120)=MONTH($AO$8),$G120,""),"")</f>
        <v>43455</v>
      </c>
      <c r="AD100" s="40">
        <f>IF($G121&lt;&gt;"",IF(MONTH($G121)=MONTH($AO$8),$G121,""),"")</f>
        <v>43456</v>
      </c>
      <c r="AE100" s="40">
        <f>IF($G122&lt;&gt;"",IF(MONTH($G122)=MONTH($AO$8),$G122,""),"")</f>
        <v>43457</v>
      </c>
      <c r="AF100" s="40">
        <f>IF($G123&lt;&gt;"",IF(MONTH($G123)=MONTH($AO$8),$G123,""),"")</f>
        <v>43458</v>
      </c>
      <c r="AG100" s="40">
        <f>IF($G124&lt;&gt;"",IF(MONTH($G124)=MONTH($AO$8),$G124,""),"")</f>
        <v>43459</v>
      </c>
      <c r="AH100" s="40">
        <f>IF($G125&lt;&gt;"",IF(MONTH($G125)=MONTH($AO$8),$G125,""),"")</f>
        <v>43460</v>
      </c>
      <c r="AI100" s="40">
        <f>IF($G126&lt;&gt;"",IF(MONTH($G126)=MONTH($AO$8),$G126,""),"")</f>
        <v>43461</v>
      </c>
      <c r="AJ100" s="40">
        <f>IF($G127&lt;&gt;"",IF(MONTH($G127)=MONTH($AO$8),$G127,""),"")</f>
        <v>43462</v>
      </c>
      <c r="AK100" s="40">
        <f>IF($G128&lt;&gt;"",IF(MONTH($G128)=MONTH($AO$8),$G128,""),"")</f>
        <v>43463</v>
      </c>
      <c r="AL100" s="40">
        <f>IF($G129&lt;&gt;"",IF(MONTH($G129)=MONTH($AO$8),$G129,""),"")</f>
        <v>43464</v>
      </c>
      <c r="AM100" s="40">
        <f>IF($G130&lt;&gt;"",IF(MONTH($G130)=MONTH($AO$8),$G130,""),"")</f>
        <v>43465</v>
      </c>
    </row>
    <row r="101" spans="2:39" x14ac:dyDescent="0.25">
      <c r="B101" s="41">
        <f>IF(C101&lt;&gt;"X",#REF!=1,1)</f>
        <v>1</v>
      </c>
      <c r="C101" s="42" t="str">
        <f t="shared" si="17"/>
        <v>X</v>
      </c>
      <c r="D101" s="43">
        <f>D100+1</f>
        <v>43436</v>
      </c>
      <c r="E101" s="44" t="str">
        <f t="shared" ref="E101:E130" si="19">TEXT(WEEKDAY(D101,1),"TTT")</f>
        <v>So</v>
      </c>
      <c r="F101" s="43">
        <f>IF(ISERROR(VLOOKUP(1,B101:D$130,3,0)),"",VLOOKUP(1,B101:D$130,3,0))</f>
        <v>43436</v>
      </c>
      <c r="G101" s="43">
        <f>IF(MAX(F100:F$130)=MAX(G$100:G100),"",LARGE(F100:F$130,COUNTIF(F100:F$130,"&gt;"&amp;G100)))</f>
        <v>43436</v>
      </c>
      <c r="H101" s="39" t="str">
        <f t="shared" si="18"/>
        <v>So</v>
      </c>
      <c r="I101" s="45" t="str">
        <f t="shared" ref="I101:AM101" si="20">IF(I100&lt;&gt;"",TEXT(WEEKDAY(I100,1),"TTT"),"")</f>
        <v>Sa</v>
      </c>
      <c r="J101" s="45" t="str">
        <f t="shared" si="20"/>
        <v>So</v>
      </c>
      <c r="K101" s="45" t="str">
        <f t="shared" si="20"/>
        <v>Mo</v>
      </c>
      <c r="L101" s="45" t="str">
        <f t="shared" si="20"/>
        <v>Di</v>
      </c>
      <c r="M101" s="45" t="str">
        <f t="shared" si="20"/>
        <v>Mi</v>
      </c>
      <c r="N101" s="45" t="str">
        <f t="shared" si="20"/>
        <v>Do</v>
      </c>
      <c r="O101" s="45" t="str">
        <f t="shared" si="20"/>
        <v>Fr</v>
      </c>
      <c r="P101" s="45" t="str">
        <f t="shared" si="20"/>
        <v>Sa</v>
      </c>
      <c r="Q101" s="45" t="str">
        <f t="shared" si="20"/>
        <v>So</v>
      </c>
      <c r="R101" s="45" t="str">
        <f t="shared" si="20"/>
        <v>Mo</v>
      </c>
      <c r="S101" s="45" t="str">
        <f t="shared" si="20"/>
        <v>Di</v>
      </c>
      <c r="T101" s="45" t="str">
        <f t="shared" si="20"/>
        <v>Mi</v>
      </c>
      <c r="U101" s="45" t="str">
        <f t="shared" si="20"/>
        <v>Do</v>
      </c>
      <c r="V101" s="45" t="str">
        <f t="shared" si="20"/>
        <v>Fr</v>
      </c>
      <c r="W101" s="45" t="str">
        <f t="shared" si="20"/>
        <v>Sa</v>
      </c>
      <c r="X101" s="45" t="str">
        <f t="shared" si="20"/>
        <v>So</v>
      </c>
      <c r="Y101" s="45" t="str">
        <f t="shared" si="20"/>
        <v>Mo</v>
      </c>
      <c r="Z101" s="45" t="str">
        <f t="shared" si="20"/>
        <v>Di</v>
      </c>
      <c r="AA101" s="45" t="str">
        <f t="shared" si="20"/>
        <v>Mi</v>
      </c>
      <c r="AB101" s="45" t="str">
        <f t="shared" si="20"/>
        <v>Do</v>
      </c>
      <c r="AC101" s="45" t="str">
        <f t="shared" si="20"/>
        <v>Fr</v>
      </c>
      <c r="AD101" s="45" t="str">
        <f t="shared" si="20"/>
        <v>Sa</v>
      </c>
      <c r="AE101" s="45" t="str">
        <f t="shared" si="20"/>
        <v>So</v>
      </c>
      <c r="AF101" s="45" t="str">
        <f t="shared" si="20"/>
        <v>Mo</v>
      </c>
      <c r="AG101" s="45" t="str">
        <f t="shared" si="20"/>
        <v>Di</v>
      </c>
      <c r="AH101" s="45" t="str">
        <f t="shared" si="20"/>
        <v>Mi</v>
      </c>
      <c r="AI101" s="45" t="str">
        <f t="shared" si="20"/>
        <v>Do</v>
      </c>
      <c r="AJ101" s="45" t="str">
        <f t="shared" si="20"/>
        <v>Fr</v>
      </c>
      <c r="AK101" s="45" t="str">
        <f t="shared" si="20"/>
        <v>Sa</v>
      </c>
      <c r="AL101" s="45" t="str">
        <f t="shared" si="20"/>
        <v>So</v>
      </c>
      <c r="AM101" s="45" t="str">
        <f t="shared" si="20"/>
        <v>Mo</v>
      </c>
    </row>
    <row r="102" spans="2:39" x14ac:dyDescent="0.25">
      <c r="B102" s="41">
        <f>IF(C102&lt;&gt;"X",#REF!=1,1)</f>
        <v>1</v>
      </c>
      <c r="C102" s="42" t="str">
        <f t="shared" si="17"/>
        <v>X</v>
      </c>
      <c r="D102" s="43">
        <f t="shared" ref="D102:D130" si="21">D101+1</f>
        <v>43437</v>
      </c>
      <c r="E102" s="44" t="str">
        <f t="shared" si="19"/>
        <v>Mo</v>
      </c>
      <c r="F102" s="43">
        <f>IF(ISERROR(VLOOKUP(1,B102:D$130,3,0)),"",VLOOKUP(1,B102:D$130,3,0))</f>
        <v>43437</v>
      </c>
      <c r="G102" s="43">
        <f>IF(MAX(F101:F$130)=MAX(G$100:G101),"",LARGE(F101:F$130,COUNTIF(F101:F$130,"&gt;"&amp;G101)))</f>
        <v>43437</v>
      </c>
      <c r="H102" s="39" t="str">
        <f t="shared" si="18"/>
        <v>Mo</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4"/>
      <c r="AJ102" s="34"/>
      <c r="AK102" s="34"/>
      <c r="AL102" s="32"/>
      <c r="AM102" s="32"/>
    </row>
    <row r="103" spans="2:39" x14ac:dyDescent="0.25">
      <c r="B103" s="41">
        <f>IF(C103&lt;&gt;"X",#REF!=1,1)</f>
        <v>1</v>
      </c>
      <c r="C103" s="42" t="str">
        <f t="shared" si="17"/>
        <v>X</v>
      </c>
      <c r="D103" s="43">
        <f t="shared" si="21"/>
        <v>43438</v>
      </c>
      <c r="E103" s="44" t="str">
        <f t="shared" si="19"/>
        <v>Di</v>
      </c>
      <c r="F103" s="43">
        <f>IF(ISERROR(VLOOKUP(1,B103:D$130,3,0)),"",VLOOKUP(1,B103:D$130,3,0))</f>
        <v>43438</v>
      </c>
      <c r="G103" s="43">
        <f>IF(MAX(F102:F$130)=MAX(G$100:G102),"",LARGE(F102:F$130,COUNTIF(F102:F$130,"&gt;"&amp;G102)))</f>
        <v>43438</v>
      </c>
      <c r="H103" s="39" t="str">
        <f t="shared" si="18"/>
        <v>Di</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4"/>
      <c r="AJ103" s="34"/>
      <c r="AK103" s="34"/>
      <c r="AL103" s="32"/>
      <c r="AM103" s="32"/>
    </row>
    <row r="104" spans="2:39" x14ac:dyDescent="0.25">
      <c r="B104" s="41">
        <f>IF(C104&lt;&gt;"X",#REF!=1,1)</f>
        <v>1</v>
      </c>
      <c r="C104" s="42" t="str">
        <f t="shared" si="17"/>
        <v>X</v>
      </c>
      <c r="D104" s="43">
        <f t="shared" si="21"/>
        <v>43439</v>
      </c>
      <c r="E104" s="44" t="str">
        <f t="shared" si="19"/>
        <v>Mi</v>
      </c>
      <c r="F104" s="43">
        <f>IF(ISERROR(VLOOKUP(1,B104:D$130,3,0)),"",VLOOKUP(1,B104:D$130,3,0))</f>
        <v>43439</v>
      </c>
      <c r="G104" s="43">
        <f>IF(MAX(F103:F$130)=MAX(G$100:G103),"",LARGE(F103:F$130,COUNTIF(F103:F$130,"&gt;"&amp;G103)))</f>
        <v>43439</v>
      </c>
      <c r="H104" s="39" t="str">
        <f t="shared" si="18"/>
        <v>Mi</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4"/>
      <c r="AJ104" s="34"/>
      <c r="AK104" s="34"/>
      <c r="AL104" s="32"/>
      <c r="AM104" s="32"/>
    </row>
    <row r="105" spans="2:39" x14ac:dyDescent="0.25">
      <c r="B105" s="41">
        <f>IF(C105&lt;&gt;"X",#REF!=1,1)</f>
        <v>1</v>
      </c>
      <c r="C105" s="42" t="str">
        <f t="shared" si="17"/>
        <v>X</v>
      </c>
      <c r="D105" s="43">
        <f t="shared" si="21"/>
        <v>43440</v>
      </c>
      <c r="E105" s="44" t="str">
        <f t="shared" si="19"/>
        <v>Do</v>
      </c>
      <c r="F105" s="43">
        <f>IF(ISERROR(VLOOKUP(1,B105:D$130,3,0)),"",VLOOKUP(1,B105:D$130,3,0))</f>
        <v>43440</v>
      </c>
      <c r="G105" s="43">
        <f>IF(MAX(F104:F$130)=MAX(G$100:G104),"",LARGE(F104:F$130,COUNTIF(F104:F$130,"&gt;"&amp;G104)))</f>
        <v>43440</v>
      </c>
      <c r="H105" s="39" t="str">
        <f t="shared" si="18"/>
        <v>Do</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4"/>
      <c r="AJ105" s="34"/>
      <c r="AK105" s="34"/>
      <c r="AL105" s="32"/>
      <c r="AM105" s="32"/>
    </row>
    <row r="106" spans="2:39" x14ac:dyDescent="0.25">
      <c r="B106" s="41">
        <f>IF(C106&lt;&gt;"X",#REF!=1,1)</f>
        <v>1</v>
      </c>
      <c r="C106" s="42" t="str">
        <f t="shared" si="17"/>
        <v>X</v>
      </c>
      <c r="D106" s="43">
        <f t="shared" si="21"/>
        <v>43441</v>
      </c>
      <c r="E106" s="44" t="str">
        <f t="shared" si="19"/>
        <v>Fr</v>
      </c>
      <c r="F106" s="43">
        <f>IF(ISERROR(VLOOKUP(1,B106:D$130,3,0)),"",VLOOKUP(1,B106:D$130,3,0))</f>
        <v>43441</v>
      </c>
      <c r="G106" s="43">
        <f>IF(MAX(F105:F$130)=MAX(G$100:G105),"",LARGE(F105:F$130,COUNTIF(F105:F$130,"&gt;"&amp;G105)))</f>
        <v>43441</v>
      </c>
      <c r="H106" s="39" t="str">
        <f t="shared" si="18"/>
        <v>Fr</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4"/>
      <c r="AJ106" s="34"/>
      <c r="AK106" s="34"/>
      <c r="AL106" s="32"/>
      <c r="AM106" s="32"/>
    </row>
    <row r="107" spans="2:39" x14ac:dyDescent="0.25">
      <c r="B107" s="41">
        <f>IF(C107&lt;&gt;"X",#REF!=1,1)</f>
        <v>1</v>
      </c>
      <c r="C107" s="42" t="str">
        <f t="shared" si="17"/>
        <v>X</v>
      </c>
      <c r="D107" s="43">
        <f t="shared" si="21"/>
        <v>43442</v>
      </c>
      <c r="E107" s="44" t="str">
        <f t="shared" si="19"/>
        <v>Sa</v>
      </c>
      <c r="F107" s="43">
        <f>IF(ISERROR(VLOOKUP(1,B107:D$130,3,0)),"",VLOOKUP(1,B107:D$130,3,0))</f>
        <v>43442</v>
      </c>
      <c r="G107" s="43">
        <f>IF(MAX(F106:F$130)=MAX(G$100:G106),"",LARGE(F106:F$130,COUNTIF(F106:F$130,"&gt;"&amp;G106)))</f>
        <v>43442</v>
      </c>
      <c r="H107" s="39" t="str">
        <f t="shared" si="18"/>
        <v>Sa</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4"/>
      <c r="AJ107" s="34"/>
      <c r="AK107" s="34"/>
      <c r="AL107" s="32"/>
      <c r="AM107" s="32"/>
    </row>
    <row r="108" spans="2:39" x14ac:dyDescent="0.25">
      <c r="B108" s="41">
        <f>IF(C108&lt;&gt;"X",#REF!=1,1)</f>
        <v>1</v>
      </c>
      <c r="C108" s="42" t="str">
        <f t="shared" si="17"/>
        <v>X</v>
      </c>
      <c r="D108" s="43">
        <f t="shared" si="21"/>
        <v>43443</v>
      </c>
      <c r="E108" s="44" t="str">
        <f t="shared" si="19"/>
        <v>So</v>
      </c>
      <c r="F108" s="43">
        <f>IF(ISERROR(VLOOKUP(1,B108:D$130,3,0)),"",VLOOKUP(1,B108:D$130,3,0))</f>
        <v>43443</v>
      </c>
      <c r="G108" s="43">
        <f>IF(MAX(F107:F$130)=MAX(G$100:G107),"",LARGE(F107:F$130,COUNTIF(F107:F$130,"&gt;"&amp;G107)))</f>
        <v>43443</v>
      </c>
      <c r="H108" s="39" t="str">
        <f>IF(G108&lt;&gt;"",TEXT(WEEKDAY(G108,1),"TTT"),"")</f>
        <v>So</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4"/>
      <c r="AJ108" s="34"/>
      <c r="AK108" s="34"/>
      <c r="AL108" s="32"/>
      <c r="AM108" s="32"/>
    </row>
    <row r="109" spans="2:39" x14ac:dyDescent="0.25">
      <c r="B109" s="41">
        <f>IF(C109&lt;&gt;"X",#REF!=1,1)</f>
        <v>1</v>
      </c>
      <c r="C109" s="42" t="str">
        <f t="shared" si="17"/>
        <v>X</v>
      </c>
      <c r="D109" s="43">
        <f t="shared" si="21"/>
        <v>43444</v>
      </c>
      <c r="E109" s="44" t="str">
        <f t="shared" si="19"/>
        <v>Mo</v>
      </c>
      <c r="F109" s="43">
        <f>IF(ISERROR(VLOOKUP(1,B109:D$130,3,0)),"",VLOOKUP(1,B109:D$130,3,0))</f>
        <v>43444</v>
      </c>
      <c r="G109" s="43">
        <f>IF(MAX(F108:F$130)=MAX(G$100:G108),"",LARGE(F108:F$130,COUNTIF(F108:F$130,"&gt;"&amp;G108)))</f>
        <v>43444</v>
      </c>
      <c r="H109" s="39" t="str">
        <f t="shared" ref="H109:H130" si="22">IF(G109&lt;&gt;"",TEXT(WEEKDAY(G109,1),"TTT"),"")</f>
        <v>Mo</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4"/>
      <c r="AJ109" s="34"/>
      <c r="AK109" s="34"/>
      <c r="AL109" s="32"/>
      <c r="AM109" s="32"/>
    </row>
    <row r="110" spans="2:39" x14ac:dyDescent="0.25">
      <c r="B110" s="41">
        <f>IF(C110&lt;&gt;"X",#REF!=1,1)</f>
        <v>1</v>
      </c>
      <c r="C110" s="42" t="str">
        <f t="shared" si="17"/>
        <v>X</v>
      </c>
      <c r="D110" s="43">
        <f t="shared" si="21"/>
        <v>43445</v>
      </c>
      <c r="E110" s="44" t="str">
        <f t="shared" si="19"/>
        <v>Di</v>
      </c>
      <c r="F110" s="43">
        <f>IF(ISERROR(VLOOKUP(1,B110:D$130,3,0)),"",VLOOKUP(1,B110:D$130,3,0))</f>
        <v>43445</v>
      </c>
      <c r="G110" s="43">
        <f>IF(MAX(F109:F$130)=MAX(G$100:G109),"",LARGE(F109:F$130,COUNTIF(F109:F$130,"&gt;"&amp;G109)))</f>
        <v>43445</v>
      </c>
      <c r="H110" s="39" t="str">
        <f t="shared" si="22"/>
        <v>Di</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4"/>
      <c r="AJ110" s="34"/>
      <c r="AK110" s="34"/>
      <c r="AL110" s="32"/>
      <c r="AM110" s="32"/>
    </row>
    <row r="111" spans="2:39" x14ac:dyDescent="0.25">
      <c r="B111" s="41">
        <f>IF(C111&lt;&gt;"X",#REF!=1,1)</f>
        <v>1</v>
      </c>
      <c r="C111" s="42" t="str">
        <f t="shared" si="17"/>
        <v>X</v>
      </c>
      <c r="D111" s="43">
        <f t="shared" si="21"/>
        <v>43446</v>
      </c>
      <c r="E111" s="44" t="str">
        <f t="shared" si="19"/>
        <v>Mi</v>
      </c>
      <c r="F111" s="43">
        <f>IF(ISERROR(VLOOKUP(1,B111:D$130,3,0)),"",VLOOKUP(1,B111:D$130,3,0))</f>
        <v>43446</v>
      </c>
      <c r="G111" s="43">
        <f>IF(MAX(F110:F$130)=MAX(G$100:G110),"",LARGE(F110:F$130,COUNTIF(F110:F$130,"&gt;"&amp;G110)))</f>
        <v>43446</v>
      </c>
      <c r="H111" s="39" t="str">
        <f t="shared" si="22"/>
        <v>Mi</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4"/>
      <c r="AJ111" s="34"/>
      <c r="AK111" s="34"/>
      <c r="AL111" s="32"/>
      <c r="AM111" s="32"/>
    </row>
    <row r="112" spans="2:39" x14ac:dyDescent="0.25">
      <c r="B112" s="41">
        <f>IF(C112&lt;&gt;"X",#REF!=1,1)</f>
        <v>1</v>
      </c>
      <c r="C112" s="42" t="str">
        <f t="shared" si="17"/>
        <v>X</v>
      </c>
      <c r="D112" s="43">
        <f t="shared" si="21"/>
        <v>43447</v>
      </c>
      <c r="E112" s="44" t="str">
        <f t="shared" si="19"/>
        <v>Do</v>
      </c>
      <c r="F112" s="43">
        <f>IF(ISERROR(VLOOKUP(1,B112:D$130,3,0)),"",VLOOKUP(1,B112:D$130,3,0))</f>
        <v>43447</v>
      </c>
      <c r="G112" s="43">
        <f>IF(MAX(F111:F$130)=MAX(G$100:G111),"",LARGE(F111:F$130,COUNTIF(F111:F$130,"&gt;"&amp;G111)))</f>
        <v>43447</v>
      </c>
      <c r="H112" s="39" t="str">
        <f t="shared" si="22"/>
        <v>Do</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4"/>
      <c r="AJ112" s="34"/>
      <c r="AK112" s="34"/>
      <c r="AL112" s="32"/>
      <c r="AM112" s="32"/>
    </row>
    <row r="113" spans="2:41" x14ac:dyDescent="0.25">
      <c r="B113" s="41">
        <f>IF(C113&lt;&gt;"X",#REF!=1,1)</f>
        <v>1</v>
      </c>
      <c r="C113" s="42" t="str">
        <f t="shared" si="17"/>
        <v>X</v>
      </c>
      <c r="D113" s="43">
        <f t="shared" si="21"/>
        <v>43448</v>
      </c>
      <c r="E113" s="44" t="str">
        <f t="shared" si="19"/>
        <v>Fr</v>
      </c>
      <c r="F113" s="43">
        <f>IF(ISERROR(VLOOKUP(1,B113:D$130,3,0)),"",VLOOKUP(1,B113:D$130,3,0))</f>
        <v>43448</v>
      </c>
      <c r="G113" s="43">
        <f>IF(MAX(F112:F$130)=MAX(G$100:G112),"",LARGE(F112:F$130,COUNTIF(F112:F$130,"&gt;"&amp;G112)))</f>
        <v>43448</v>
      </c>
      <c r="H113" s="39" t="str">
        <f t="shared" si="22"/>
        <v>Fr</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4"/>
      <c r="AJ113" s="34"/>
      <c r="AK113" s="34"/>
      <c r="AL113" s="32"/>
      <c r="AM113" s="32"/>
    </row>
    <row r="114" spans="2:41" x14ac:dyDescent="0.25">
      <c r="B114" s="41">
        <f>IF(C114&lt;&gt;"X",#REF!=1,1)</f>
        <v>1</v>
      </c>
      <c r="C114" s="42" t="str">
        <f t="shared" si="17"/>
        <v>X</v>
      </c>
      <c r="D114" s="43">
        <f t="shared" si="21"/>
        <v>43449</v>
      </c>
      <c r="E114" s="44" t="str">
        <f t="shared" si="19"/>
        <v>Sa</v>
      </c>
      <c r="F114" s="43">
        <f>IF(ISERROR(VLOOKUP(1,B114:D$130,3,0)),"",VLOOKUP(1,B114:D$130,3,0))</f>
        <v>43449</v>
      </c>
      <c r="G114" s="43">
        <f>IF(MAX(F113:F$130)=MAX(G$100:G113),"",LARGE(F113:F$130,COUNTIF(F113:F$130,"&gt;"&amp;G113)))</f>
        <v>43449</v>
      </c>
      <c r="H114" s="39" t="str">
        <f t="shared" si="22"/>
        <v>Sa</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4"/>
      <c r="AJ114" s="34"/>
      <c r="AK114" s="34"/>
      <c r="AL114" s="32"/>
      <c r="AM114" s="32"/>
    </row>
    <row r="115" spans="2:41" x14ac:dyDescent="0.25">
      <c r="B115" s="41">
        <f>IF(C115&lt;&gt;"X",#REF!=1,1)</f>
        <v>1</v>
      </c>
      <c r="C115" s="42" t="str">
        <f t="shared" si="17"/>
        <v>X</v>
      </c>
      <c r="D115" s="43">
        <f t="shared" si="21"/>
        <v>43450</v>
      </c>
      <c r="E115" s="44" t="str">
        <f t="shared" si="19"/>
        <v>So</v>
      </c>
      <c r="F115" s="43">
        <f>IF(ISERROR(VLOOKUP(1,B115:D$130,3,0)),"",VLOOKUP(1,B115:D$130,3,0))</f>
        <v>43450</v>
      </c>
      <c r="G115" s="43">
        <f>IF(MAX(F114:F$130)=MAX(G$100:G114),"",LARGE(F114:F$130,COUNTIF(F114:F$130,"&gt;"&amp;G114)))</f>
        <v>43450</v>
      </c>
      <c r="H115" s="39" t="str">
        <f t="shared" si="22"/>
        <v>So</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4"/>
      <c r="AJ115" s="34"/>
      <c r="AK115" s="34"/>
      <c r="AL115" s="32"/>
      <c r="AM115" s="32"/>
    </row>
    <row r="116" spans="2:41" x14ac:dyDescent="0.25">
      <c r="B116" s="41">
        <f>IF(C116&lt;&gt;"X",#REF!=1,1)</f>
        <v>1</v>
      </c>
      <c r="C116" s="42" t="str">
        <f t="shared" si="17"/>
        <v>X</v>
      </c>
      <c r="D116" s="43">
        <f t="shared" si="21"/>
        <v>43451</v>
      </c>
      <c r="E116" s="44" t="str">
        <f t="shared" si="19"/>
        <v>Mo</v>
      </c>
      <c r="F116" s="43">
        <f>IF(ISERROR(VLOOKUP(1,B116:D$130,3,0)),"",VLOOKUP(1,B116:D$130,3,0))</f>
        <v>43451</v>
      </c>
      <c r="G116" s="43">
        <f>IF(MAX(F115:F$130)=MAX(G$100:G115),"",LARGE(F115:F$130,COUNTIF(F115:F$130,"&gt;"&amp;G115)))</f>
        <v>43451</v>
      </c>
      <c r="H116" s="39" t="str">
        <f t="shared" si="22"/>
        <v>Mo</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4"/>
      <c r="AJ116" s="34"/>
      <c r="AK116" s="34"/>
      <c r="AL116" s="32"/>
      <c r="AM116" s="32"/>
    </row>
    <row r="117" spans="2:41" x14ac:dyDescent="0.25">
      <c r="B117" s="41">
        <f>IF(C117&lt;&gt;"X",#REF!=1,1)</f>
        <v>1</v>
      </c>
      <c r="C117" s="42" t="str">
        <f t="shared" si="17"/>
        <v>X</v>
      </c>
      <c r="D117" s="43">
        <f t="shared" si="21"/>
        <v>43452</v>
      </c>
      <c r="E117" s="44" t="str">
        <f t="shared" si="19"/>
        <v>Di</v>
      </c>
      <c r="F117" s="43">
        <f>IF(ISERROR(VLOOKUP(1,B117:D$130,3,0)),"",VLOOKUP(1,B117:D$130,3,0))</f>
        <v>43452</v>
      </c>
      <c r="G117" s="43">
        <f>IF(MAX(F116:F$130)=MAX(G$100:G116),"",LARGE(F116:F$130,COUNTIF(F116:F$130,"&gt;"&amp;G116)))</f>
        <v>43452</v>
      </c>
      <c r="H117" s="39" t="str">
        <f t="shared" si="22"/>
        <v>Di</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4"/>
      <c r="AJ117" s="34"/>
      <c r="AK117" s="34"/>
      <c r="AL117" s="32"/>
      <c r="AM117" s="32"/>
    </row>
    <row r="118" spans="2:41" x14ac:dyDescent="0.25">
      <c r="B118" s="41">
        <f>IF(C118&lt;&gt;"X",#REF!=1,1)</f>
        <v>1</v>
      </c>
      <c r="C118" s="42" t="str">
        <f t="shared" si="17"/>
        <v>X</v>
      </c>
      <c r="D118" s="43">
        <f t="shared" si="21"/>
        <v>43453</v>
      </c>
      <c r="E118" s="44" t="str">
        <f t="shared" si="19"/>
        <v>Mi</v>
      </c>
      <c r="F118" s="43">
        <f>IF(ISERROR(VLOOKUP(1,B118:D$130,3,0)),"",VLOOKUP(1,B118:D$130,3,0))</f>
        <v>43453</v>
      </c>
      <c r="G118" s="43">
        <f>IF(MAX(F117:F$130)=MAX(G$100:G117),"",LARGE(F117:F$130,COUNTIF(F117:F$130,"&gt;"&amp;G117)))</f>
        <v>43453</v>
      </c>
      <c r="H118" s="39" t="str">
        <f t="shared" si="22"/>
        <v>Mi</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4"/>
      <c r="AJ118" s="34"/>
      <c r="AK118" s="34"/>
      <c r="AL118" s="31"/>
      <c r="AM118" s="31"/>
    </row>
    <row r="119" spans="2:41" x14ac:dyDescent="0.25">
      <c r="B119" s="41">
        <f>IF(C119&lt;&gt;"X",#REF!=1,1)</f>
        <v>1</v>
      </c>
      <c r="C119" s="42" t="str">
        <f t="shared" si="17"/>
        <v>X</v>
      </c>
      <c r="D119" s="43">
        <f t="shared" si="21"/>
        <v>43454</v>
      </c>
      <c r="E119" s="44" t="str">
        <f t="shared" si="19"/>
        <v>Do</v>
      </c>
      <c r="F119" s="43">
        <f>IF(ISERROR(VLOOKUP(1,B119:D$130,3,0)),"",VLOOKUP(1,B119:D$130,3,0))</f>
        <v>43454</v>
      </c>
      <c r="G119" s="43">
        <f>IF(MAX(F118:F$130)=MAX(G$100:G118),"",LARGE(F118:F$130,COUNTIF(F118:F$130,"&gt;"&amp;G118)))</f>
        <v>43454</v>
      </c>
      <c r="H119" s="39" t="str">
        <f t="shared" si="22"/>
        <v>Do</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4"/>
      <c r="AJ119" s="34"/>
      <c r="AK119" s="34"/>
      <c r="AL119" s="31"/>
      <c r="AM119" s="31"/>
    </row>
    <row r="120" spans="2:41" x14ac:dyDescent="0.25">
      <c r="B120" s="41">
        <f>IF(C120&lt;&gt;"X",#REF!=1,1)</f>
        <v>1</v>
      </c>
      <c r="C120" s="42" t="str">
        <f t="shared" si="17"/>
        <v>X</v>
      </c>
      <c r="D120" s="43">
        <f t="shared" si="21"/>
        <v>43455</v>
      </c>
      <c r="E120" s="44" t="str">
        <f t="shared" si="19"/>
        <v>Fr</v>
      </c>
      <c r="F120" s="43">
        <f>IF(ISERROR(VLOOKUP(1,B120:D$130,3,0)),"",VLOOKUP(1,B120:D$130,3,0))</f>
        <v>43455</v>
      </c>
      <c r="G120" s="43">
        <f>IF(MAX(F119:F$130)=MAX(G$100:G119),"",LARGE(F119:F$130,COUNTIF(F119:F$130,"&gt;"&amp;G119)))</f>
        <v>43455</v>
      </c>
      <c r="H120" s="39" t="str">
        <f t="shared" si="22"/>
        <v>Fr</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4"/>
      <c r="AJ120" s="34"/>
      <c r="AK120" s="34"/>
      <c r="AL120" s="31"/>
      <c r="AM120" s="31"/>
    </row>
    <row r="121" spans="2:41" x14ac:dyDescent="0.25">
      <c r="B121" s="41">
        <f>IF(C121&lt;&gt;"X",#REF!=1,1)</f>
        <v>1</v>
      </c>
      <c r="C121" s="42" t="str">
        <f t="shared" si="17"/>
        <v>X</v>
      </c>
      <c r="D121" s="43">
        <f t="shared" si="21"/>
        <v>43456</v>
      </c>
      <c r="E121" s="44" t="str">
        <f t="shared" si="19"/>
        <v>Sa</v>
      </c>
      <c r="F121" s="43">
        <f>IF(ISERROR(VLOOKUP(1,B121:D$130,3,0)),"",VLOOKUP(1,B121:D$130,3,0))</f>
        <v>43456</v>
      </c>
      <c r="G121" s="43">
        <f>IF(MAX(F120:F$130)=MAX(G$100:G120),"",LARGE(F120:F$130,COUNTIF(F120:F$130,"&gt;"&amp;G120)))</f>
        <v>43456</v>
      </c>
      <c r="H121" s="39" t="str">
        <f t="shared" si="22"/>
        <v>Sa</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4"/>
      <c r="AJ121" s="34"/>
      <c r="AK121" s="34"/>
      <c r="AL121" s="32"/>
      <c r="AM121" s="32"/>
    </row>
    <row r="122" spans="2:41" x14ac:dyDescent="0.25">
      <c r="B122" s="41">
        <f>IF(C122&lt;&gt;"X",#REF!=1,1)</f>
        <v>1</v>
      </c>
      <c r="C122" s="42" t="str">
        <f t="shared" si="17"/>
        <v>X</v>
      </c>
      <c r="D122" s="43">
        <f t="shared" si="21"/>
        <v>43457</v>
      </c>
      <c r="E122" s="44" t="str">
        <f t="shared" si="19"/>
        <v>So</v>
      </c>
      <c r="F122" s="43">
        <f>IF(ISERROR(VLOOKUP(1,B122:D$130,3,0)),"",VLOOKUP(1,B122:D$130,3,0))</f>
        <v>43457</v>
      </c>
      <c r="G122" s="43">
        <f>IF(MAX(F121:F$130)=MAX(G$100:G121),"",LARGE(F121:F$130,COUNTIF(F121:F$130,"&gt;"&amp;G121)))</f>
        <v>43457</v>
      </c>
      <c r="H122" s="39" t="str">
        <f t="shared" si="22"/>
        <v>So</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4"/>
      <c r="AJ122" s="34"/>
      <c r="AK122" s="34"/>
      <c r="AL122" s="32"/>
      <c r="AM122" s="32"/>
    </row>
    <row r="123" spans="2:41" x14ac:dyDescent="0.25">
      <c r="B123" s="41">
        <f>IF(C123&lt;&gt;"X",#REF!=1,1)</f>
        <v>1</v>
      </c>
      <c r="C123" s="42" t="str">
        <f t="shared" si="17"/>
        <v>X</v>
      </c>
      <c r="D123" s="43">
        <f t="shared" si="21"/>
        <v>43458</v>
      </c>
      <c r="E123" s="44" t="str">
        <f t="shared" si="19"/>
        <v>Mo</v>
      </c>
      <c r="F123" s="43">
        <f>IF(ISERROR(VLOOKUP(1,B123:D$130,3,0)),"",VLOOKUP(1,B123:D$130,3,0))</f>
        <v>43458</v>
      </c>
      <c r="G123" s="43">
        <f>IF(MAX(F122:F$130)=MAX(G$100:G122),"",LARGE(F122:F$130,COUNTIF(F122:F$130,"&gt;"&amp;G122)))</f>
        <v>43458</v>
      </c>
      <c r="H123" s="39" t="str">
        <f t="shared" si="22"/>
        <v>Mo</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4"/>
      <c r="AJ123" s="34"/>
      <c r="AK123" s="34"/>
      <c r="AL123" s="32"/>
      <c r="AM123" s="32"/>
    </row>
    <row r="124" spans="2:41" x14ac:dyDescent="0.25">
      <c r="B124" s="41">
        <f>IF(C124&lt;&gt;"X",#REF!=1,1)</f>
        <v>1</v>
      </c>
      <c r="C124" s="42" t="str">
        <f t="shared" si="17"/>
        <v>X</v>
      </c>
      <c r="D124" s="43">
        <f t="shared" si="21"/>
        <v>43459</v>
      </c>
      <c r="E124" s="44" t="str">
        <f t="shared" si="19"/>
        <v>Di</v>
      </c>
      <c r="F124" s="43">
        <f>IF(ISERROR(VLOOKUP(1,B124:D$130,3,0)),"",VLOOKUP(1,B124:D$130,3,0))</f>
        <v>43459</v>
      </c>
      <c r="G124" s="43">
        <f>IF(MAX(F123:F$130)=MAX(G$100:G123),"",LARGE(F123:F$130,COUNTIF(F123:F$130,"&gt;"&amp;G123)))</f>
        <v>43459</v>
      </c>
      <c r="H124" s="39" t="str">
        <f t="shared" si="22"/>
        <v>Di</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4"/>
      <c r="AJ124" s="34"/>
      <c r="AK124" s="34"/>
      <c r="AL124" s="32"/>
      <c r="AM124" s="32"/>
    </row>
    <row r="125" spans="2:41" x14ac:dyDescent="0.25">
      <c r="B125" s="41">
        <f>IF(C125&lt;&gt;"X",#REF!=1,1)</f>
        <v>1</v>
      </c>
      <c r="C125" s="42" t="str">
        <f t="shared" si="17"/>
        <v>X</v>
      </c>
      <c r="D125" s="43">
        <f t="shared" si="21"/>
        <v>43460</v>
      </c>
      <c r="E125" s="44" t="str">
        <f t="shared" si="19"/>
        <v>Mi</v>
      </c>
      <c r="F125" s="43">
        <f>IF(ISERROR(VLOOKUP(1,B125:D$130,3,0)),"",VLOOKUP(1,B125:D$130,3,0))</f>
        <v>43460</v>
      </c>
      <c r="G125" s="43">
        <f>IF(F125&lt;&gt;"",IF(MAX(F124:F$130)=MAX(G$100:G124),"",LARGE(F124:F$130,COUNTIF(F124:F$130,"&gt;"&amp;G124))),"")</f>
        <v>43460</v>
      </c>
      <c r="H125" s="39" t="str">
        <f t="shared" si="22"/>
        <v>Mi</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4"/>
      <c r="AJ125" s="34"/>
      <c r="AK125" s="34"/>
      <c r="AL125" s="32"/>
      <c r="AM125" s="32"/>
    </row>
    <row r="126" spans="2:41" x14ac:dyDescent="0.25">
      <c r="B126" s="41">
        <f>IF(C126&lt;&gt;"X",#REF!=1,1)</f>
        <v>1</v>
      </c>
      <c r="C126" s="42" t="str">
        <f t="shared" si="17"/>
        <v>X</v>
      </c>
      <c r="D126" s="43">
        <f t="shared" si="21"/>
        <v>43461</v>
      </c>
      <c r="E126" s="44" t="str">
        <f t="shared" si="19"/>
        <v>Do</v>
      </c>
      <c r="F126" s="43">
        <f>IF(ISERROR(VLOOKUP(1,B126:D$130,3,0)),"",VLOOKUP(1,B126:D$130,3,0))</f>
        <v>43461</v>
      </c>
      <c r="G126" s="43">
        <f>IF(F126&lt;&gt;"",IF(MAX(F125:F$130)=MAX(G$100:G125),"",LARGE(F125:F$130,COUNTIF(F125:F$130,"&gt;"&amp;G125))),"")</f>
        <v>43461</v>
      </c>
      <c r="H126" s="39" t="str">
        <f t="shared" si="22"/>
        <v>Do</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4"/>
      <c r="AJ126" s="34"/>
      <c r="AK126" s="34"/>
      <c r="AL126" s="32"/>
      <c r="AM126" s="32"/>
    </row>
    <row r="127" spans="2:41" x14ac:dyDescent="0.25">
      <c r="B127" s="41">
        <f>IF(C127&lt;&gt;"X",#REF!=1,1)</f>
        <v>1</v>
      </c>
      <c r="C127" s="42" t="str">
        <f t="shared" si="17"/>
        <v>X</v>
      </c>
      <c r="D127" s="43">
        <f t="shared" si="21"/>
        <v>43462</v>
      </c>
      <c r="E127" s="44" t="str">
        <f t="shared" si="19"/>
        <v>Fr</v>
      </c>
      <c r="F127" s="43">
        <f>IF(ISERROR(VLOOKUP(1,B127:D$130,3,0)),"",VLOOKUP(1,B127:D$130,3,0))</f>
        <v>43462</v>
      </c>
      <c r="G127" s="43">
        <f>IF(F127&lt;&gt;"",IF(MAX(F126:F$130)=MAX(G$100:G126),"",LARGE(F126:F$130,COUNTIF(F126:F$130,"&gt;"&amp;G126))),"")</f>
        <v>43462</v>
      </c>
      <c r="H127" s="39" t="str">
        <f t="shared" si="22"/>
        <v>Fr</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4"/>
      <c r="AJ127" s="34"/>
      <c r="AK127" s="34"/>
      <c r="AL127" s="32"/>
      <c r="AM127" s="32"/>
    </row>
    <row r="128" spans="2:41" x14ac:dyDescent="0.25">
      <c r="B128" s="41">
        <f>IF(C128&lt;&gt;"X",#REF!=1,1)</f>
        <v>1</v>
      </c>
      <c r="C128" s="42" t="str">
        <f t="shared" si="17"/>
        <v>X</v>
      </c>
      <c r="D128" s="43">
        <f t="shared" si="21"/>
        <v>43463</v>
      </c>
      <c r="E128" s="44" t="str">
        <f t="shared" si="19"/>
        <v>Sa</v>
      </c>
      <c r="F128" s="43">
        <f>IF(ISERROR(VLOOKUP(1,B128:D$130,3,0)),"",VLOOKUP(1,B128:D$130,3,0))</f>
        <v>43463</v>
      </c>
      <c r="G128" s="43">
        <f>IF(F128&lt;&gt;"",IF(MAX(F127:F$130)=MAX(G$100:G127),"",LARGE(F127:F$130,COUNTIF(F127:F$130,"&gt;"&amp;G127))),"")</f>
        <v>43463</v>
      </c>
      <c r="H128" s="39" t="str">
        <f t="shared" si="22"/>
        <v>Sa</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4"/>
      <c r="AJ128" s="34"/>
      <c r="AK128" s="34"/>
      <c r="AL128" s="31"/>
      <c r="AM128" s="31"/>
      <c r="AN128" s="1"/>
      <c r="AO128" s="1"/>
    </row>
    <row r="129" spans="2:41" x14ac:dyDescent="0.25">
      <c r="B129" s="41">
        <f>IF(C129&lt;&gt;"X",#REF!=1,1)</f>
        <v>1</v>
      </c>
      <c r="C129" s="42" t="str">
        <f t="shared" si="17"/>
        <v>X</v>
      </c>
      <c r="D129" s="43">
        <f t="shared" si="21"/>
        <v>43464</v>
      </c>
      <c r="E129" s="44" t="str">
        <f t="shared" si="19"/>
        <v>So</v>
      </c>
      <c r="F129" s="43">
        <f>IF(ISERROR(VLOOKUP(1,B129:D$130,3,0)),"",VLOOKUP(1,B129:D$130,3,0))</f>
        <v>43464</v>
      </c>
      <c r="G129" s="43">
        <f>IF(F129&lt;&gt;"",IF(MAX(F128:F$130)=MAX(G$100:G128),"",LARGE(F128:F$130,COUNTIF(F128:F$130,"&gt;"&amp;G128))),"")</f>
        <v>43464</v>
      </c>
      <c r="H129" s="39" t="str">
        <f t="shared" si="22"/>
        <v>So</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4"/>
      <c r="AJ129" s="34"/>
      <c r="AK129" s="34"/>
      <c r="AL129" s="32"/>
      <c r="AM129" s="32"/>
    </row>
    <row r="130" spans="2:41" x14ac:dyDescent="0.25">
      <c r="B130" s="46">
        <f>IF(C130&lt;&gt;"X",#REF!=1,1)</f>
        <v>1</v>
      </c>
      <c r="C130" s="47" t="str">
        <f t="shared" si="17"/>
        <v>X</v>
      </c>
      <c r="D130" s="48">
        <f t="shared" si="21"/>
        <v>43465</v>
      </c>
      <c r="E130" s="49" t="str">
        <f t="shared" si="19"/>
        <v>Mo</v>
      </c>
      <c r="F130" s="48">
        <f>IF(ISERROR(VLOOKUP(1,B130:D$130,3,0)),"",VLOOKUP(1,B130:D$130,3,0))</f>
        <v>43465</v>
      </c>
      <c r="G130" s="43">
        <f>IF(F130&lt;&gt;"",IF(MAX(F129:F$130)=MAX(G$100:G129),"",LARGE(F129:F$130,COUNTIF(F129:F$130,"&gt;"&amp;G129))),"")</f>
        <v>43465</v>
      </c>
      <c r="H130" s="39" t="str">
        <f t="shared" si="22"/>
        <v>Mo</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4"/>
      <c r="AJ130" s="34"/>
      <c r="AK130" s="34"/>
      <c r="AL130" s="32"/>
      <c r="AM130" s="32"/>
    </row>
    <row r="131" spans="2:4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4"/>
      <c r="AJ131" s="34"/>
      <c r="AK131" s="34"/>
      <c r="AL131" s="32"/>
      <c r="AM131" s="32"/>
    </row>
    <row r="132" spans="2:4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50"/>
      <c r="AD132" s="50"/>
      <c r="AE132" s="50"/>
      <c r="AF132" s="50"/>
      <c r="AG132" s="32"/>
      <c r="AH132" s="32"/>
      <c r="AI132" s="34"/>
      <c r="AJ132" s="34"/>
      <c r="AK132" s="34"/>
      <c r="AL132" s="32"/>
      <c r="AM132" s="31"/>
      <c r="AN132" s="1"/>
      <c r="AO132" s="1"/>
    </row>
    <row r="133" spans="2:4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51"/>
      <c r="AD133" s="51"/>
      <c r="AE133" s="51"/>
      <c r="AF133" s="51"/>
      <c r="AG133" s="32"/>
      <c r="AH133" s="32"/>
      <c r="AI133" s="34"/>
      <c r="AJ133" s="34"/>
      <c r="AK133" s="34"/>
      <c r="AL133" s="32"/>
      <c r="AM133" s="32"/>
    </row>
    <row r="134" spans="2:4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4"/>
      <c r="AJ134" s="34"/>
      <c r="AK134" s="34"/>
      <c r="AL134" s="32"/>
      <c r="AM134" s="32"/>
    </row>
    <row r="135" spans="2:41" x14ac:dyDescent="0.25">
      <c r="AM135" s="1"/>
      <c r="AN135" s="1"/>
      <c r="AO135" s="1"/>
    </row>
  </sheetData>
  <mergeCells count="7">
    <mergeCell ref="B2:AL3"/>
    <mergeCell ref="AN2:AP2"/>
    <mergeCell ref="AJ4:AL4"/>
    <mergeCell ref="AI5:AI7"/>
    <mergeCell ref="AJ5:AJ7"/>
    <mergeCell ref="AK5:AK7"/>
    <mergeCell ref="AL5:AL7"/>
  </mergeCells>
  <conditionalFormatting sqref="D7:AH7">
    <cfRule type="expression" dxfId="2" priority="2">
      <formula>AND(D$3="So")</formula>
    </cfRule>
    <cfRule type="expression" dxfId="1" priority="3">
      <formula>AND(D$3="Sa")</formula>
    </cfRule>
  </conditionalFormatting>
  <conditionalFormatting sqref="D4:AH4 D6:AH7">
    <cfRule type="expression" dxfId="0" priority="1">
      <formula>AND(D$4="x")</formula>
    </cfRule>
  </conditionalFormatting>
  <pageMargins left="0.7" right="0.7" top="0.78740157499999996" bottom="0.78740157499999996" header="0.3" footer="0.3"/>
  <pageSetup paperSize="9" scale="52" orientation="landscape"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07CAE27-B5B9-4C1B-8A50-193BAB8D96E2}">
          <x14:formula1>
            <xm:f>Stammdaten!$B$5:$B$16</xm:f>
          </x14:formula1>
          <xm:sqref>AO5:AP5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84"/>
  <sheetViews>
    <sheetView showGridLines="0" workbookViewId="0">
      <selection activeCell="B5" sqref="B5"/>
    </sheetView>
  </sheetViews>
  <sheetFormatPr baseColWidth="10" defaultRowHeight="15" x14ac:dyDescent="0.25"/>
  <cols>
    <col min="1" max="1" width="1.85546875" customWidth="1"/>
    <col min="2" max="2" width="12.28515625" bestFit="1" customWidth="1"/>
    <col min="4" max="4" width="20" customWidth="1"/>
    <col min="5" max="6" width="22.7109375" customWidth="1"/>
  </cols>
  <sheetData>
    <row r="2" spans="2:7" ht="18.75" x14ac:dyDescent="0.3">
      <c r="B2" s="27" t="s">
        <v>8</v>
      </c>
    </row>
    <row r="3" spans="2:7" ht="18.75" x14ac:dyDescent="0.3">
      <c r="B3" s="27"/>
    </row>
    <row r="4" spans="2:7" x14ac:dyDescent="0.25">
      <c r="B4" s="2" t="s">
        <v>20</v>
      </c>
      <c r="E4" s="26" t="s">
        <v>21</v>
      </c>
      <c r="F4" s="26" t="s">
        <v>22</v>
      </c>
    </row>
    <row r="5" spans="2:7" ht="15.75" x14ac:dyDescent="0.25">
      <c r="B5" s="28" t="s">
        <v>9</v>
      </c>
      <c r="D5" s="24">
        <v>1</v>
      </c>
      <c r="E5" s="63" t="s">
        <v>33</v>
      </c>
      <c r="F5" s="63" t="s">
        <v>34</v>
      </c>
      <c r="G5" s="64" t="s">
        <v>49</v>
      </c>
    </row>
    <row r="6" spans="2:7" ht="15.75" x14ac:dyDescent="0.25">
      <c r="B6" s="28" t="s">
        <v>10</v>
      </c>
      <c r="D6" s="24">
        <v>2</v>
      </c>
      <c r="E6" s="63" t="s">
        <v>35</v>
      </c>
      <c r="F6" s="63" t="s">
        <v>36</v>
      </c>
      <c r="G6" s="29" t="s">
        <v>50</v>
      </c>
    </row>
    <row r="7" spans="2:7" x14ac:dyDescent="0.25">
      <c r="B7" s="28" t="s">
        <v>11</v>
      </c>
      <c r="D7" s="24">
        <v>3</v>
      </c>
      <c r="E7" s="63" t="s">
        <v>37</v>
      </c>
      <c r="F7" s="63" t="s">
        <v>38</v>
      </c>
    </row>
    <row r="8" spans="2:7" x14ac:dyDescent="0.25">
      <c r="B8" s="28" t="s">
        <v>12</v>
      </c>
      <c r="D8" s="24">
        <v>4</v>
      </c>
      <c r="E8" s="63" t="s">
        <v>39</v>
      </c>
      <c r="F8" s="63" t="s">
        <v>40</v>
      </c>
    </row>
    <row r="9" spans="2:7" x14ac:dyDescent="0.25">
      <c r="B9" s="28" t="s">
        <v>13</v>
      </c>
      <c r="D9" s="24">
        <v>5</v>
      </c>
      <c r="E9" s="63" t="s">
        <v>41</v>
      </c>
      <c r="F9" s="63" t="s">
        <v>42</v>
      </c>
    </row>
    <row r="10" spans="2:7" x14ac:dyDescent="0.25">
      <c r="B10" s="28" t="s">
        <v>14</v>
      </c>
      <c r="D10" s="24">
        <v>6</v>
      </c>
      <c r="E10" s="63" t="s">
        <v>44</v>
      </c>
      <c r="F10" s="63" t="s">
        <v>36</v>
      </c>
    </row>
    <row r="11" spans="2:7" x14ac:dyDescent="0.25">
      <c r="B11" s="28" t="s">
        <v>15</v>
      </c>
      <c r="D11" s="24">
        <v>7</v>
      </c>
      <c r="E11" s="63" t="s">
        <v>43</v>
      </c>
      <c r="F11" s="63" t="s">
        <v>43</v>
      </c>
    </row>
    <row r="12" spans="2:7" x14ac:dyDescent="0.25">
      <c r="B12" s="28" t="s">
        <v>16</v>
      </c>
      <c r="D12" s="24">
        <v>8</v>
      </c>
      <c r="E12" s="63" t="s">
        <v>43</v>
      </c>
      <c r="F12" s="63" t="s">
        <v>43</v>
      </c>
    </row>
    <row r="13" spans="2:7" x14ac:dyDescent="0.25">
      <c r="B13" s="28" t="s">
        <v>17</v>
      </c>
      <c r="D13" s="24">
        <v>9</v>
      </c>
      <c r="E13" s="63" t="s">
        <v>43</v>
      </c>
      <c r="F13" s="63" t="s">
        <v>43</v>
      </c>
    </row>
    <row r="14" spans="2:7" x14ac:dyDescent="0.25">
      <c r="B14" s="28" t="s">
        <v>1</v>
      </c>
      <c r="D14" s="24">
        <v>10</v>
      </c>
      <c r="E14" s="63" t="s">
        <v>43</v>
      </c>
      <c r="F14" s="63" t="s">
        <v>43</v>
      </c>
    </row>
    <row r="15" spans="2:7" x14ac:dyDescent="0.25">
      <c r="B15" s="28" t="s">
        <v>18</v>
      </c>
      <c r="D15" s="24">
        <v>11</v>
      </c>
      <c r="E15" s="63" t="s">
        <v>43</v>
      </c>
      <c r="F15" s="63" t="s">
        <v>43</v>
      </c>
    </row>
    <row r="16" spans="2:7" x14ac:dyDescent="0.25">
      <c r="B16" s="28" t="s">
        <v>19</v>
      </c>
      <c r="D16" s="24">
        <v>12</v>
      </c>
      <c r="E16" s="63" t="s">
        <v>43</v>
      </c>
      <c r="F16" s="63" t="s">
        <v>43</v>
      </c>
    </row>
    <row r="17" spans="4:6" x14ac:dyDescent="0.25">
      <c r="D17" s="24">
        <v>13</v>
      </c>
      <c r="E17" s="63" t="s">
        <v>43</v>
      </c>
      <c r="F17" s="63" t="s">
        <v>43</v>
      </c>
    </row>
    <row r="18" spans="4:6" x14ac:dyDescent="0.25">
      <c r="D18" s="24">
        <v>14</v>
      </c>
      <c r="E18" s="63" t="s">
        <v>43</v>
      </c>
      <c r="F18" s="63" t="s">
        <v>43</v>
      </c>
    </row>
    <row r="19" spans="4:6" x14ac:dyDescent="0.25">
      <c r="D19" s="24">
        <v>15</v>
      </c>
      <c r="E19" s="63" t="s">
        <v>43</v>
      </c>
      <c r="F19" s="63" t="s">
        <v>43</v>
      </c>
    </row>
    <row r="20" spans="4:6" x14ac:dyDescent="0.25">
      <c r="D20" s="24">
        <v>16</v>
      </c>
      <c r="E20" s="63" t="s">
        <v>43</v>
      </c>
      <c r="F20" s="63" t="s">
        <v>43</v>
      </c>
    </row>
    <row r="21" spans="4:6" x14ac:dyDescent="0.25">
      <c r="D21" s="24">
        <v>17</v>
      </c>
      <c r="E21" s="63" t="s">
        <v>43</v>
      </c>
      <c r="F21" s="63" t="s">
        <v>43</v>
      </c>
    </row>
    <row r="22" spans="4:6" x14ac:dyDescent="0.25">
      <c r="D22" s="24">
        <v>18</v>
      </c>
      <c r="E22" s="63" t="s">
        <v>43</v>
      </c>
      <c r="F22" s="63" t="s">
        <v>43</v>
      </c>
    </row>
    <row r="23" spans="4:6" x14ac:dyDescent="0.25">
      <c r="D23" s="24">
        <v>19</v>
      </c>
      <c r="E23" s="63" t="s">
        <v>43</v>
      </c>
      <c r="F23" s="63" t="s">
        <v>43</v>
      </c>
    </row>
    <row r="24" spans="4:6" x14ac:dyDescent="0.25">
      <c r="D24" s="24">
        <v>20</v>
      </c>
      <c r="E24" s="63" t="s">
        <v>43</v>
      </c>
      <c r="F24" s="63" t="s">
        <v>43</v>
      </c>
    </row>
    <row r="25" spans="4:6" x14ac:dyDescent="0.25">
      <c r="D25" s="24">
        <v>21</v>
      </c>
      <c r="E25" s="63" t="s">
        <v>43</v>
      </c>
      <c r="F25" s="63" t="s">
        <v>43</v>
      </c>
    </row>
    <row r="26" spans="4:6" x14ac:dyDescent="0.25">
      <c r="D26" s="24">
        <v>22</v>
      </c>
      <c r="E26" s="63" t="s">
        <v>43</v>
      </c>
      <c r="F26" s="63" t="s">
        <v>43</v>
      </c>
    </row>
    <row r="27" spans="4:6" x14ac:dyDescent="0.25">
      <c r="D27" s="24">
        <v>23</v>
      </c>
      <c r="E27" s="63" t="s">
        <v>43</v>
      </c>
      <c r="F27" s="63" t="s">
        <v>43</v>
      </c>
    </row>
    <row r="28" spans="4:6" x14ac:dyDescent="0.25">
      <c r="D28" s="24">
        <v>24</v>
      </c>
      <c r="E28" s="63" t="s">
        <v>43</v>
      </c>
      <c r="F28" s="63" t="s">
        <v>43</v>
      </c>
    </row>
    <row r="29" spans="4:6" x14ac:dyDescent="0.25">
      <c r="D29" s="24">
        <v>25</v>
      </c>
      <c r="E29" s="63" t="s">
        <v>43</v>
      </c>
      <c r="F29" s="63" t="s">
        <v>43</v>
      </c>
    </row>
    <row r="30" spans="4:6" x14ac:dyDescent="0.25">
      <c r="D30" s="24">
        <v>26</v>
      </c>
      <c r="E30" s="63" t="s">
        <v>43</v>
      </c>
      <c r="F30" s="63" t="s">
        <v>43</v>
      </c>
    </row>
    <row r="31" spans="4:6" x14ac:dyDescent="0.25">
      <c r="D31" s="24">
        <v>27</v>
      </c>
      <c r="E31" s="63" t="s">
        <v>43</v>
      </c>
      <c r="F31" s="63" t="s">
        <v>43</v>
      </c>
    </row>
    <row r="32" spans="4:6" x14ac:dyDescent="0.25">
      <c r="D32" s="24">
        <v>28</v>
      </c>
      <c r="E32" s="63" t="s">
        <v>43</v>
      </c>
      <c r="F32" s="63" t="s">
        <v>43</v>
      </c>
    </row>
    <row r="33" spans="4:6" x14ac:dyDescent="0.25">
      <c r="D33" s="24">
        <v>29</v>
      </c>
      <c r="E33" s="63" t="s">
        <v>43</v>
      </c>
      <c r="F33" s="63" t="s">
        <v>43</v>
      </c>
    </row>
    <row r="34" spans="4:6" x14ac:dyDescent="0.25">
      <c r="D34" s="24">
        <v>30</v>
      </c>
      <c r="E34" s="63" t="s">
        <v>43</v>
      </c>
      <c r="F34" s="63" t="s">
        <v>43</v>
      </c>
    </row>
    <row r="35" spans="4:6" x14ac:dyDescent="0.25">
      <c r="D35" s="24">
        <v>31</v>
      </c>
      <c r="E35" s="63" t="s">
        <v>43</v>
      </c>
      <c r="F35" s="63" t="s">
        <v>43</v>
      </c>
    </row>
    <row r="36" spans="4:6" x14ac:dyDescent="0.25">
      <c r="D36" s="24">
        <v>32</v>
      </c>
      <c r="E36" s="63" t="s">
        <v>43</v>
      </c>
      <c r="F36" s="63" t="s">
        <v>43</v>
      </c>
    </row>
    <row r="37" spans="4:6" x14ac:dyDescent="0.25">
      <c r="D37" s="24">
        <v>33</v>
      </c>
      <c r="E37" s="63" t="s">
        <v>43</v>
      </c>
      <c r="F37" s="63" t="s">
        <v>43</v>
      </c>
    </row>
    <row r="38" spans="4:6" x14ac:dyDescent="0.25">
      <c r="D38" s="24">
        <v>34</v>
      </c>
      <c r="E38" s="63" t="s">
        <v>43</v>
      </c>
      <c r="F38" s="63" t="s">
        <v>43</v>
      </c>
    </row>
    <row r="39" spans="4:6" x14ac:dyDescent="0.25">
      <c r="D39" s="24">
        <v>35</v>
      </c>
      <c r="E39" s="63" t="s">
        <v>43</v>
      </c>
      <c r="F39" s="63" t="s">
        <v>43</v>
      </c>
    </row>
    <row r="40" spans="4:6" x14ac:dyDescent="0.25">
      <c r="D40" s="24">
        <v>36</v>
      </c>
      <c r="E40" s="63" t="s">
        <v>43</v>
      </c>
      <c r="F40" s="63" t="s">
        <v>43</v>
      </c>
    </row>
    <row r="41" spans="4:6" x14ac:dyDescent="0.25">
      <c r="D41" s="24">
        <v>37</v>
      </c>
      <c r="E41" s="63" t="s">
        <v>43</v>
      </c>
      <c r="F41" s="63" t="s">
        <v>43</v>
      </c>
    </row>
    <row r="42" spans="4:6" x14ac:dyDescent="0.25">
      <c r="D42" s="24">
        <v>38</v>
      </c>
      <c r="E42" s="63" t="s">
        <v>43</v>
      </c>
      <c r="F42" s="63" t="s">
        <v>43</v>
      </c>
    </row>
    <row r="43" spans="4:6" x14ac:dyDescent="0.25">
      <c r="D43" s="24">
        <v>39</v>
      </c>
      <c r="E43" s="63" t="s">
        <v>43</v>
      </c>
      <c r="F43" s="63" t="s">
        <v>43</v>
      </c>
    </row>
    <row r="44" spans="4:6" x14ac:dyDescent="0.25">
      <c r="D44" s="24">
        <v>40</v>
      </c>
      <c r="E44" s="63" t="s">
        <v>43</v>
      </c>
      <c r="F44" s="63" t="s">
        <v>43</v>
      </c>
    </row>
    <row r="45" spans="4:6" x14ac:dyDescent="0.25">
      <c r="D45" s="24">
        <v>41</v>
      </c>
      <c r="E45" s="63" t="s">
        <v>43</v>
      </c>
      <c r="F45" s="63" t="s">
        <v>43</v>
      </c>
    </row>
    <row r="46" spans="4:6" x14ac:dyDescent="0.25">
      <c r="D46" s="24">
        <v>42</v>
      </c>
      <c r="E46" s="63" t="s">
        <v>43</v>
      </c>
      <c r="F46" s="63" t="s">
        <v>43</v>
      </c>
    </row>
    <row r="47" spans="4:6" x14ac:dyDescent="0.25">
      <c r="D47" s="24">
        <v>43</v>
      </c>
      <c r="E47" s="63" t="s">
        <v>43</v>
      </c>
      <c r="F47" s="63" t="s">
        <v>43</v>
      </c>
    </row>
    <row r="48" spans="4:6" x14ac:dyDescent="0.25">
      <c r="D48" s="24">
        <v>44</v>
      </c>
      <c r="E48" s="63" t="s">
        <v>43</v>
      </c>
      <c r="F48" s="63" t="s">
        <v>43</v>
      </c>
    </row>
    <row r="49" spans="4:6" x14ac:dyDescent="0.25">
      <c r="D49" s="24">
        <v>45</v>
      </c>
      <c r="E49" s="63" t="s">
        <v>43</v>
      </c>
      <c r="F49" s="63" t="s">
        <v>43</v>
      </c>
    </row>
    <row r="50" spans="4:6" x14ac:dyDescent="0.25">
      <c r="D50" s="24">
        <v>46</v>
      </c>
      <c r="E50" s="63" t="s">
        <v>43</v>
      </c>
      <c r="F50" s="63" t="s">
        <v>43</v>
      </c>
    </row>
    <row r="51" spans="4:6" x14ac:dyDescent="0.25">
      <c r="D51" s="24">
        <v>47</v>
      </c>
      <c r="E51" s="63" t="s">
        <v>43</v>
      </c>
      <c r="F51" s="63" t="s">
        <v>43</v>
      </c>
    </row>
    <row r="52" spans="4:6" x14ac:dyDescent="0.25">
      <c r="D52" s="24">
        <v>48</v>
      </c>
      <c r="E52" s="63" t="s">
        <v>43</v>
      </c>
      <c r="F52" s="63" t="s">
        <v>43</v>
      </c>
    </row>
    <row r="53" spans="4:6" x14ac:dyDescent="0.25">
      <c r="D53" s="24">
        <v>49</v>
      </c>
      <c r="E53" s="63" t="s">
        <v>43</v>
      </c>
      <c r="F53" s="63" t="s">
        <v>43</v>
      </c>
    </row>
    <row r="54" spans="4:6" x14ac:dyDescent="0.25">
      <c r="D54" s="24">
        <v>50</v>
      </c>
      <c r="E54" s="63" t="s">
        <v>43</v>
      </c>
      <c r="F54" s="63" t="s">
        <v>43</v>
      </c>
    </row>
    <row r="55" spans="4:6" x14ac:dyDescent="0.25">
      <c r="D55" s="24">
        <v>51</v>
      </c>
      <c r="E55" s="63" t="s">
        <v>43</v>
      </c>
      <c r="F55" s="63" t="s">
        <v>43</v>
      </c>
    </row>
    <row r="56" spans="4:6" x14ac:dyDescent="0.25">
      <c r="D56" s="24">
        <v>52</v>
      </c>
      <c r="E56" s="63" t="s">
        <v>43</v>
      </c>
      <c r="F56" s="63" t="s">
        <v>43</v>
      </c>
    </row>
    <row r="57" spans="4:6" x14ac:dyDescent="0.25">
      <c r="D57" s="24">
        <v>53</v>
      </c>
      <c r="E57" s="63" t="s">
        <v>43</v>
      </c>
      <c r="F57" s="63" t="s">
        <v>43</v>
      </c>
    </row>
    <row r="58" spans="4:6" x14ac:dyDescent="0.25">
      <c r="D58" s="24">
        <v>54</v>
      </c>
      <c r="E58" s="63" t="s">
        <v>43</v>
      </c>
      <c r="F58" s="63" t="s">
        <v>43</v>
      </c>
    </row>
    <row r="59" spans="4:6" x14ac:dyDescent="0.25">
      <c r="D59" s="24">
        <v>55</v>
      </c>
      <c r="E59" s="63" t="s">
        <v>43</v>
      </c>
      <c r="F59" s="63" t="s">
        <v>43</v>
      </c>
    </row>
    <row r="60" spans="4:6" x14ac:dyDescent="0.25">
      <c r="D60" s="24">
        <v>56</v>
      </c>
      <c r="E60" s="63" t="s">
        <v>43</v>
      </c>
      <c r="F60" s="63" t="s">
        <v>43</v>
      </c>
    </row>
    <row r="61" spans="4:6" x14ac:dyDescent="0.25">
      <c r="D61" s="24">
        <v>57</v>
      </c>
      <c r="E61" s="63" t="s">
        <v>43</v>
      </c>
      <c r="F61" s="63" t="s">
        <v>43</v>
      </c>
    </row>
    <row r="62" spans="4:6" x14ac:dyDescent="0.25">
      <c r="D62" s="24">
        <v>58</v>
      </c>
      <c r="E62" s="63" t="s">
        <v>43</v>
      </c>
      <c r="F62" s="63" t="s">
        <v>43</v>
      </c>
    </row>
    <row r="63" spans="4:6" x14ac:dyDescent="0.25">
      <c r="D63" s="24">
        <v>59</v>
      </c>
      <c r="E63" s="63" t="s">
        <v>43</v>
      </c>
      <c r="F63" s="63" t="s">
        <v>43</v>
      </c>
    </row>
    <row r="64" spans="4:6" x14ac:dyDescent="0.25">
      <c r="D64" s="24">
        <v>60</v>
      </c>
      <c r="E64" s="63" t="s">
        <v>43</v>
      </c>
      <c r="F64" s="63" t="s">
        <v>43</v>
      </c>
    </row>
    <row r="65" spans="4:6" x14ac:dyDescent="0.25">
      <c r="D65" s="24">
        <v>61</v>
      </c>
      <c r="E65" s="63" t="s">
        <v>43</v>
      </c>
      <c r="F65" s="63" t="s">
        <v>43</v>
      </c>
    </row>
    <row r="66" spans="4:6" x14ac:dyDescent="0.25">
      <c r="D66" s="24">
        <v>62</v>
      </c>
      <c r="E66" s="63" t="s">
        <v>43</v>
      </c>
      <c r="F66" s="63" t="s">
        <v>43</v>
      </c>
    </row>
    <row r="67" spans="4:6" x14ac:dyDescent="0.25">
      <c r="D67" s="24">
        <v>63</v>
      </c>
      <c r="E67" s="63" t="s">
        <v>43</v>
      </c>
      <c r="F67" s="63" t="s">
        <v>43</v>
      </c>
    </row>
    <row r="68" spans="4:6" x14ac:dyDescent="0.25">
      <c r="D68" s="24">
        <v>64</v>
      </c>
      <c r="E68" s="63" t="s">
        <v>43</v>
      </c>
      <c r="F68" s="63" t="s">
        <v>43</v>
      </c>
    </row>
    <row r="69" spans="4:6" x14ac:dyDescent="0.25">
      <c r="D69" s="24">
        <v>65</v>
      </c>
      <c r="E69" s="63" t="s">
        <v>43</v>
      </c>
      <c r="F69" s="63" t="s">
        <v>43</v>
      </c>
    </row>
    <row r="70" spans="4:6" x14ac:dyDescent="0.25">
      <c r="D70" s="24">
        <v>66</v>
      </c>
      <c r="E70" s="63" t="s">
        <v>43</v>
      </c>
      <c r="F70" s="63" t="s">
        <v>43</v>
      </c>
    </row>
    <row r="71" spans="4:6" x14ac:dyDescent="0.25">
      <c r="D71" s="24">
        <v>67</v>
      </c>
      <c r="E71" s="63" t="s">
        <v>43</v>
      </c>
      <c r="F71" s="63" t="s">
        <v>43</v>
      </c>
    </row>
    <row r="72" spans="4:6" x14ac:dyDescent="0.25">
      <c r="D72" s="24">
        <v>68</v>
      </c>
      <c r="E72" s="63" t="s">
        <v>43</v>
      </c>
      <c r="F72" s="63" t="s">
        <v>43</v>
      </c>
    </row>
    <row r="73" spans="4:6" x14ac:dyDescent="0.25">
      <c r="D73" s="24">
        <v>69</v>
      </c>
      <c r="E73" s="63" t="s">
        <v>43</v>
      </c>
      <c r="F73" s="63" t="s">
        <v>43</v>
      </c>
    </row>
    <row r="74" spans="4:6" x14ac:dyDescent="0.25">
      <c r="D74" s="24">
        <v>70</v>
      </c>
      <c r="E74" s="63" t="s">
        <v>43</v>
      </c>
      <c r="F74" s="63" t="s">
        <v>43</v>
      </c>
    </row>
    <row r="75" spans="4:6" x14ac:dyDescent="0.25">
      <c r="D75" s="24">
        <v>71</v>
      </c>
      <c r="E75" s="63" t="s">
        <v>43</v>
      </c>
      <c r="F75" s="63" t="s">
        <v>43</v>
      </c>
    </row>
    <row r="76" spans="4:6" x14ac:dyDescent="0.25">
      <c r="D76" s="24">
        <v>72</v>
      </c>
      <c r="E76" s="63" t="s">
        <v>43</v>
      </c>
      <c r="F76" s="63" t="s">
        <v>43</v>
      </c>
    </row>
    <row r="77" spans="4:6" x14ac:dyDescent="0.25">
      <c r="D77" s="24">
        <v>73</v>
      </c>
      <c r="E77" s="63" t="s">
        <v>43</v>
      </c>
      <c r="F77" s="63" t="s">
        <v>43</v>
      </c>
    </row>
    <row r="78" spans="4:6" x14ac:dyDescent="0.25">
      <c r="D78" s="24">
        <v>74</v>
      </c>
      <c r="E78" s="63" t="s">
        <v>43</v>
      </c>
      <c r="F78" s="63" t="s">
        <v>43</v>
      </c>
    </row>
    <row r="79" spans="4:6" x14ac:dyDescent="0.25">
      <c r="D79" s="24">
        <v>75</v>
      </c>
      <c r="E79" s="63" t="s">
        <v>43</v>
      </c>
      <c r="F79" s="63" t="s">
        <v>43</v>
      </c>
    </row>
    <row r="80" spans="4:6" x14ac:dyDescent="0.25">
      <c r="D80" s="24">
        <v>76</v>
      </c>
      <c r="E80" s="63" t="s">
        <v>43</v>
      </c>
      <c r="F80" s="63" t="s">
        <v>43</v>
      </c>
    </row>
    <row r="81" spans="4:6" x14ac:dyDescent="0.25">
      <c r="D81" s="24">
        <v>77</v>
      </c>
      <c r="E81" s="63" t="s">
        <v>43</v>
      </c>
      <c r="F81" s="63" t="s">
        <v>43</v>
      </c>
    </row>
    <row r="82" spans="4:6" x14ac:dyDescent="0.25">
      <c r="D82" s="24">
        <v>78</v>
      </c>
      <c r="E82" s="63" t="s">
        <v>43</v>
      </c>
      <c r="F82" s="63" t="s">
        <v>43</v>
      </c>
    </row>
    <row r="83" spans="4:6" x14ac:dyDescent="0.25">
      <c r="D83" s="24">
        <v>79</v>
      </c>
      <c r="E83" s="63" t="s">
        <v>43</v>
      </c>
      <c r="F83" s="63" t="s">
        <v>43</v>
      </c>
    </row>
    <row r="84" spans="4:6" x14ac:dyDescent="0.25">
      <c r="D84" s="24">
        <v>80</v>
      </c>
      <c r="E84" s="63" t="s">
        <v>43</v>
      </c>
      <c r="F84" s="63" t="s">
        <v>43</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16340-967A-4D68-933C-7128F896F117}">
  <dimension ref="A1:C41"/>
  <sheetViews>
    <sheetView showGridLines="0" workbookViewId="0">
      <selection activeCell="B6" sqref="B6"/>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103" t="s">
        <v>82</v>
      </c>
      <c r="B1" s="6"/>
      <c r="C1" s="104"/>
    </row>
    <row r="2" spans="1:3" x14ac:dyDescent="0.25">
      <c r="A2" s="105" t="s">
        <v>54</v>
      </c>
      <c r="B2" s="6"/>
      <c r="C2" s="6"/>
    </row>
    <row r="3" spans="1:3" ht="25.5" customHeight="1" x14ac:dyDescent="0.25">
      <c r="A3" s="145"/>
      <c r="B3" s="145"/>
      <c r="C3" s="145"/>
    </row>
    <row r="4" spans="1:3" ht="16.5" x14ac:dyDescent="0.3">
      <c r="A4" s="106" t="s">
        <v>55</v>
      </c>
      <c r="B4" s="107"/>
      <c r="C4" s="107"/>
    </row>
    <row r="5" spans="1:3" ht="66" x14ac:dyDescent="0.25">
      <c r="A5" s="108" t="s">
        <v>79</v>
      </c>
    </row>
    <row r="6" spans="1:3" x14ac:dyDescent="0.25">
      <c r="B6" s="109"/>
    </row>
    <row r="7" spans="1:3" ht="16.5" x14ac:dyDescent="0.3">
      <c r="A7" s="106" t="s">
        <v>56</v>
      </c>
      <c r="B7" s="107"/>
      <c r="C7" s="107"/>
    </row>
    <row r="8" spans="1:3" ht="33" x14ac:dyDescent="0.25">
      <c r="A8" s="108" t="s">
        <v>78</v>
      </c>
    </row>
    <row r="9" spans="1:3" x14ac:dyDescent="0.25">
      <c r="A9" s="110"/>
      <c r="B9" s="109"/>
    </row>
    <row r="10" spans="1:3" ht="16.5" x14ac:dyDescent="0.3">
      <c r="A10" s="106" t="s">
        <v>57</v>
      </c>
      <c r="B10" s="111"/>
      <c r="C10" s="111"/>
    </row>
    <row r="11" spans="1:3" ht="33" x14ac:dyDescent="0.25">
      <c r="A11" s="108" t="s">
        <v>58</v>
      </c>
    </row>
    <row r="12" spans="1:3" x14ac:dyDescent="0.25">
      <c r="A12" s="112"/>
    </row>
    <row r="13" spans="1:3" x14ac:dyDescent="0.25">
      <c r="B13" s="109"/>
    </row>
    <row r="14" spans="1:3" ht="15.75" thickBot="1" x14ac:dyDescent="0.3">
      <c r="A14" s="113"/>
      <c r="B14" s="114"/>
      <c r="C14" s="113"/>
    </row>
    <row r="15" spans="1:3" ht="15.75" thickTop="1" x14ac:dyDescent="0.25">
      <c r="A15" s="115" t="s">
        <v>59</v>
      </c>
    </row>
    <row r="16" spans="1:3" x14ac:dyDescent="0.25">
      <c r="A16" s="127" t="s">
        <v>80</v>
      </c>
      <c r="B16" s="116"/>
      <c r="C16" s="116"/>
    </row>
    <row r="17" spans="1:3" x14ac:dyDescent="0.25">
      <c r="A17" s="117"/>
      <c r="B17" s="116"/>
      <c r="C17" s="116"/>
    </row>
    <row r="18" spans="1:3" x14ac:dyDescent="0.25">
      <c r="A18" s="126" t="s">
        <v>60</v>
      </c>
      <c r="B18" s="119"/>
    </row>
    <row r="19" spans="1:3" x14ac:dyDescent="0.25">
      <c r="A19" s="126" t="s">
        <v>61</v>
      </c>
      <c r="B19" s="119"/>
    </row>
    <row r="20" spans="1:3" x14ac:dyDescent="0.25">
      <c r="A20" s="126" t="s">
        <v>62</v>
      </c>
      <c r="B20" s="119"/>
    </row>
    <row r="21" spans="1:3" x14ac:dyDescent="0.25">
      <c r="A21" s="126" t="s">
        <v>63</v>
      </c>
      <c r="B21" s="119"/>
    </row>
    <row r="22" spans="1:3" x14ac:dyDescent="0.25">
      <c r="A22" s="126" t="s">
        <v>77</v>
      </c>
      <c r="B22" s="119"/>
    </row>
    <row r="23" spans="1:3" x14ac:dyDescent="0.25">
      <c r="A23" s="118"/>
      <c r="B23" s="119"/>
    </row>
    <row r="24" spans="1:3" x14ac:dyDescent="0.25">
      <c r="A24" s="120" t="s">
        <v>64</v>
      </c>
      <c r="B24" s="119"/>
    </row>
    <row r="25" spans="1:3" x14ac:dyDescent="0.25">
      <c r="A25" s="118"/>
      <c r="B25" s="119"/>
    </row>
    <row r="26" spans="1:3" x14ac:dyDescent="0.25">
      <c r="A26" s="121" t="s">
        <v>65</v>
      </c>
      <c r="B26" s="119"/>
    </row>
    <row r="27" spans="1:3" x14ac:dyDescent="0.25">
      <c r="A27" s="121" t="s">
        <v>75</v>
      </c>
      <c r="B27" s="119"/>
    </row>
    <row r="28" spans="1:3" x14ac:dyDescent="0.25">
      <c r="A28" s="121" t="s">
        <v>76</v>
      </c>
      <c r="B28" s="119"/>
    </row>
    <row r="29" spans="1:3" x14ac:dyDescent="0.25">
      <c r="A29" s="121" t="s">
        <v>66</v>
      </c>
      <c r="B29" s="119"/>
    </row>
    <row r="30" spans="1:3" x14ac:dyDescent="0.25">
      <c r="A30" s="121" t="s">
        <v>67</v>
      </c>
      <c r="B30" s="119"/>
      <c r="C30" s="122"/>
    </row>
    <row r="31" spans="1:3" x14ac:dyDescent="0.25">
      <c r="A31" s="121" t="s">
        <v>68</v>
      </c>
    </row>
    <row r="32" spans="1:3" x14ac:dyDescent="0.25">
      <c r="A32" s="121" t="s">
        <v>69</v>
      </c>
    </row>
    <row r="33" spans="1:3" x14ac:dyDescent="0.25">
      <c r="A33" s="121" t="s">
        <v>70</v>
      </c>
    </row>
    <row r="34" spans="1:3" x14ac:dyDescent="0.25">
      <c r="A34" s="121" t="s">
        <v>71</v>
      </c>
    </row>
    <row r="35" spans="1:3" x14ac:dyDescent="0.25">
      <c r="A35" s="121" t="s">
        <v>72</v>
      </c>
    </row>
    <row r="36" spans="1:3" x14ac:dyDescent="0.25">
      <c r="A36" s="123"/>
    </row>
    <row r="37" spans="1:3" x14ac:dyDescent="0.25">
      <c r="A37" s="121" t="s">
        <v>73</v>
      </c>
    </row>
    <row r="38" spans="1:3" ht="15.75" thickBot="1" x14ac:dyDescent="0.3">
      <c r="A38" s="124"/>
      <c r="B38" s="113"/>
      <c r="C38" s="113"/>
    </row>
    <row r="39" spans="1:3" ht="15.75" thickTop="1" x14ac:dyDescent="0.25">
      <c r="A39" s="125" t="s">
        <v>74</v>
      </c>
    </row>
    <row r="40" spans="1:3" ht="15" customHeight="1" x14ac:dyDescent="0.25">
      <c r="A40" s="128" t="s">
        <v>81</v>
      </c>
    </row>
    <row r="41" spans="1:3" ht="15" customHeight="1" x14ac:dyDescent="0.25">
      <c r="A41" s="123"/>
    </row>
  </sheetData>
  <mergeCells count="1">
    <mergeCell ref="A3:C3"/>
  </mergeCells>
  <hyperlinks>
    <hyperlink ref="A16" r:id="rId1" xr:uid="{E555D7A4-43E9-49E4-842D-F2EB17F49B5B}"/>
    <hyperlink ref="A18" r:id="rId2" xr:uid="{F7A8B315-0DA0-4D25-B66A-EB09FBE28ED9}"/>
    <hyperlink ref="A19" r:id="rId3" xr:uid="{DF71B391-44BA-45B7-B839-641ED20977EF}"/>
    <hyperlink ref="A20" r:id="rId4" xr:uid="{C7401E8D-E673-4E66-AB6D-B0EBFB7D7247}"/>
    <hyperlink ref="A21" r:id="rId5" xr:uid="{8A7A60C5-A745-4243-AF1F-BF3282B0F50D}"/>
    <hyperlink ref="A40" r:id="rId6" xr:uid="{44B5DC1A-8DE3-4210-8771-45BDFDC8D016}"/>
    <hyperlink ref="A22" r:id="rId7" xr:uid="{C2707E76-4A2D-4DDD-ADAC-B16FBF04957F}"/>
  </hyperlinks>
  <pageMargins left="0.7" right="0.7" top="0.78740157499999996" bottom="0.78740157499999996" header="0.3" footer="0.3"/>
  <pageSetup paperSize="9" orientation="portrait" r:id="rId8"/>
  <drawing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4475B-0D54-43AA-98EE-39AD8C12B7D8}">
  <sheetPr>
    <tabColor theme="4"/>
    <pageSetUpPr fitToPage="1"/>
  </sheetPr>
  <dimension ref="A1:BV135"/>
  <sheetViews>
    <sheetView showGridLines="0" zoomScale="85" zoomScaleNormal="85" workbookViewId="0">
      <pane ySplit="7" topLeftCell="A8" activePane="bottomLeft" state="frozen"/>
      <selection pane="bottomLeft" activeCell="B8" sqref="B8"/>
    </sheetView>
  </sheetViews>
  <sheetFormatPr baseColWidth="10" defaultRowHeight="15" x14ac:dyDescent="0.25"/>
  <cols>
    <col min="1" max="1" width="3.85546875" bestFit="1" customWidth="1"/>
    <col min="2" max="2" width="16.7109375" customWidth="1"/>
    <col min="3" max="3" width="19.7109375" bestFit="1" customWidth="1"/>
    <col min="4" max="34" width="5.85546875" customWidth="1"/>
    <col min="35" max="37" width="4.7109375" style="3" customWidth="1"/>
    <col min="38" max="38" width="9.5703125" customWidth="1"/>
    <col min="39" max="39" width="4" customWidth="1"/>
    <col min="40" max="40" width="10.42578125" customWidth="1"/>
    <col min="41" max="41" width="12.42578125" customWidth="1"/>
    <col min="42" max="42" width="11" customWidth="1"/>
    <col min="50" max="72" width="2.7109375" customWidth="1"/>
  </cols>
  <sheetData>
    <row r="1" spans="1:42" ht="15" customHeight="1" thickBot="1" x14ac:dyDescent="0.3"/>
    <row r="2" spans="1:42" ht="21" customHeight="1" x14ac:dyDescent="0.25">
      <c r="A2" s="6"/>
      <c r="B2" s="136" t="str">
        <f>"Teilnahmeliste Training   -   " &amp; AO5 &amp; " " &amp; AO6</f>
        <v>Teilnahmeliste Training   -   Februar 2018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8"/>
      <c r="AN2" s="135" t="s">
        <v>30</v>
      </c>
      <c r="AO2" s="135"/>
      <c r="AP2" s="135"/>
    </row>
    <row r="3" spans="1:42" ht="15" customHeight="1" x14ac:dyDescent="0.25">
      <c r="A3" s="6"/>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1"/>
      <c r="AN3" s="10"/>
      <c r="AO3" s="11"/>
      <c r="AP3" s="11"/>
    </row>
    <row r="4" spans="1:42" ht="18" customHeight="1" x14ac:dyDescent="0.25">
      <c r="A4" s="6"/>
      <c r="B4" s="59"/>
      <c r="C4" s="58" t="s">
        <v>31</v>
      </c>
      <c r="D4" s="56" t="s">
        <v>25</v>
      </c>
      <c r="E4" s="56" t="s">
        <v>25</v>
      </c>
      <c r="F4" s="56" t="s">
        <v>25</v>
      </c>
      <c r="G4" s="56" t="s">
        <v>25</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2">
        <f>COUNTA(D4:AH4)</f>
        <v>4</v>
      </c>
      <c r="AJ4" s="142" t="s">
        <v>47</v>
      </c>
      <c r="AK4" s="143"/>
      <c r="AL4" s="144"/>
      <c r="AN4" s="10"/>
      <c r="AO4" s="11"/>
      <c r="AP4" s="11"/>
    </row>
    <row r="5" spans="1:42" ht="15.75" customHeight="1" x14ac:dyDescent="0.25">
      <c r="A5" s="6"/>
      <c r="B5" s="59"/>
      <c r="C5" s="30"/>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129" t="s">
        <v>51</v>
      </c>
      <c r="AJ5" s="129" t="s">
        <v>52</v>
      </c>
      <c r="AK5" s="129" t="s">
        <v>53</v>
      </c>
      <c r="AL5" s="132" t="s">
        <v>32</v>
      </c>
      <c r="AN5" s="17" t="s">
        <v>2</v>
      </c>
      <c r="AO5" s="4" t="s">
        <v>10</v>
      </c>
      <c r="AP5" s="12"/>
    </row>
    <row r="6" spans="1:42" ht="35.25" customHeight="1" x14ac:dyDescent="0.25">
      <c r="A6" s="6"/>
      <c r="B6" s="60"/>
      <c r="C6" s="22"/>
      <c r="D6" s="54" t="str">
        <f t="shared" ref="D6:AH6" si="0">IF(D7&lt;&gt;"",TEXT(WEEKDAY(D7,1),"TTT"),"")</f>
        <v>Do</v>
      </c>
      <c r="E6" s="54" t="str">
        <f t="shared" si="0"/>
        <v>Fr</v>
      </c>
      <c r="F6" s="54" t="str">
        <f t="shared" si="0"/>
        <v>Sa</v>
      </c>
      <c r="G6" s="54" t="str">
        <f t="shared" si="0"/>
        <v>So</v>
      </c>
      <c r="H6" s="54" t="str">
        <f t="shared" si="0"/>
        <v>Mo</v>
      </c>
      <c r="I6" s="54" t="str">
        <f t="shared" si="0"/>
        <v>Di</v>
      </c>
      <c r="J6" s="54" t="str">
        <f t="shared" si="0"/>
        <v>Mi</v>
      </c>
      <c r="K6" s="54" t="str">
        <f t="shared" si="0"/>
        <v>Do</v>
      </c>
      <c r="L6" s="54" t="str">
        <f t="shared" si="0"/>
        <v>Fr</v>
      </c>
      <c r="M6" s="54" t="str">
        <f t="shared" si="0"/>
        <v>Sa</v>
      </c>
      <c r="N6" s="54" t="str">
        <f t="shared" si="0"/>
        <v>So</v>
      </c>
      <c r="O6" s="54" t="str">
        <f t="shared" si="0"/>
        <v>Mo</v>
      </c>
      <c r="P6" s="54" t="str">
        <f t="shared" si="0"/>
        <v>Di</v>
      </c>
      <c r="Q6" s="54" t="str">
        <f t="shared" si="0"/>
        <v>Mi</v>
      </c>
      <c r="R6" s="54" t="str">
        <f t="shared" si="0"/>
        <v>Do</v>
      </c>
      <c r="S6" s="54" t="str">
        <f t="shared" si="0"/>
        <v>Fr</v>
      </c>
      <c r="T6" s="54" t="str">
        <f t="shared" si="0"/>
        <v>Sa</v>
      </c>
      <c r="U6" s="54" t="str">
        <f t="shared" si="0"/>
        <v>So</v>
      </c>
      <c r="V6" s="54" t="str">
        <f t="shared" si="0"/>
        <v>Mo</v>
      </c>
      <c r="W6" s="54" t="str">
        <f t="shared" si="0"/>
        <v>Di</v>
      </c>
      <c r="X6" s="54" t="str">
        <f t="shared" si="0"/>
        <v>Mi</v>
      </c>
      <c r="Y6" s="54" t="str">
        <f t="shared" si="0"/>
        <v>Do</v>
      </c>
      <c r="Z6" s="54" t="str">
        <f t="shared" si="0"/>
        <v>Fr</v>
      </c>
      <c r="AA6" s="54" t="str">
        <f t="shared" si="0"/>
        <v>Sa</v>
      </c>
      <c r="AB6" s="54" t="str">
        <f t="shared" si="0"/>
        <v>So</v>
      </c>
      <c r="AC6" s="54" t="str">
        <f t="shared" si="0"/>
        <v>Mo</v>
      </c>
      <c r="AD6" s="54" t="str">
        <f t="shared" si="0"/>
        <v>Di</v>
      </c>
      <c r="AE6" s="54" t="str">
        <f t="shared" si="0"/>
        <v>Mi</v>
      </c>
      <c r="AF6" s="54" t="str">
        <f t="shared" si="0"/>
        <v/>
      </c>
      <c r="AG6" s="54" t="str">
        <f t="shared" si="0"/>
        <v/>
      </c>
      <c r="AH6" s="54" t="str">
        <f t="shared" si="0"/>
        <v/>
      </c>
      <c r="AI6" s="130"/>
      <c r="AJ6" s="130"/>
      <c r="AK6" s="130"/>
      <c r="AL6" s="133"/>
      <c r="AN6" s="17" t="s">
        <v>3</v>
      </c>
      <c r="AO6" s="5">
        <v>2018</v>
      </c>
      <c r="AP6" s="13"/>
    </row>
    <row r="7" spans="1:42" ht="50.25" customHeight="1" x14ac:dyDescent="0.25">
      <c r="A7" s="6"/>
      <c r="B7" s="61" t="s">
        <v>21</v>
      </c>
      <c r="C7" s="57" t="s">
        <v>22</v>
      </c>
      <c r="D7" s="55">
        <f>Februar!I100</f>
        <v>43132</v>
      </c>
      <c r="E7" s="55">
        <f>Februar!J100</f>
        <v>43133</v>
      </c>
      <c r="F7" s="55">
        <f>Februar!K100</f>
        <v>43134</v>
      </c>
      <c r="G7" s="55">
        <f>Februar!L100</f>
        <v>43135</v>
      </c>
      <c r="H7" s="55">
        <f>Februar!M100</f>
        <v>43136</v>
      </c>
      <c r="I7" s="55">
        <f>Februar!N100</f>
        <v>43137</v>
      </c>
      <c r="J7" s="55">
        <f>Februar!O100</f>
        <v>43138</v>
      </c>
      <c r="K7" s="55">
        <f>Februar!P100</f>
        <v>43139</v>
      </c>
      <c r="L7" s="55">
        <f>Februar!Q100</f>
        <v>43140</v>
      </c>
      <c r="M7" s="55">
        <f>Februar!R100</f>
        <v>43141</v>
      </c>
      <c r="N7" s="55">
        <f>Februar!S100</f>
        <v>43142</v>
      </c>
      <c r="O7" s="55">
        <f>Februar!T100</f>
        <v>43143</v>
      </c>
      <c r="P7" s="55">
        <f>Februar!U100</f>
        <v>43144</v>
      </c>
      <c r="Q7" s="55">
        <f>Februar!V100</f>
        <v>43145</v>
      </c>
      <c r="R7" s="55">
        <f>Februar!W100</f>
        <v>43146</v>
      </c>
      <c r="S7" s="55">
        <f>Februar!X100</f>
        <v>43147</v>
      </c>
      <c r="T7" s="55">
        <f>Februar!Y100</f>
        <v>43148</v>
      </c>
      <c r="U7" s="55">
        <f>Februar!Z100</f>
        <v>43149</v>
      </c>
      <c r="V7" s="55">
        <f>Februar!AA100</f>
        <v>43150</v>
      </c>
      <c r="W7" s="55">
        <f>Februar!AB100</f>
        <v>43151</v>
      </c>
      <c r="X7" s="55">
        <f>Februar!AC100</f>
        <v>43152</v>
      </c>
      <c r="Y7" s="55">
        <f>Februar!AD100</f>
        <v>43153</v>
      </c>
      <c r="Z7" s="55">
        <f>Februar!AE100</f>
        <v>43154</v>
      </c>
      <c r="AA7" s="55">
        <f>Februar!AF100</f>
        <v>43155</v>
      </c>
      <c r="AB7" s="55">
        <f>Februar!AG100</f>
        <v>43156</v>
      </c>
      <c r="AC7" s="55">
        <f>Februar!AH100</f>
        <v>43157</v>
      </c>
      <c r="AD7" s="55">
        <f>Februar!AI100</f>
        <v>43158</v>
      </c>
      <c r="AE7" s="55">
        <f>Februar!AJ100</f>
        <v>43159</v>
      </c>
      <c r="AF7" s="55" t="str">
        <f>Februar!AK100</f>
        <v/>
      </c>
      <c r="AG7" s="55" t="str">
        <f>Februar!AL100</f>
        <v/>
      </c>
      <c r="AH7" s="55" t="str">
        <f>Februar!AM100</f>
        <v/>
      </c>
      <c r="AI7" s="131"/>
      <c r="AJ7" s="131"/>
      <c r="AK7" s="131"/>
      <c r="AL7" s="134"/>
      <c r="AN7" s="10"/>
      <c r="AO7" s="99"/>
      <c r="AP7" s="99"/>
    </row>
    <row r="8" spans="1:42" s="74" customFormat="1" ht="21.95" customHeight="1" x14ac:dyDescent="0.25">
      <c r="A8" s="66">
        <v>1</v>
      </c>
      <c r="B8" s="67" t="str">
        <f>Stammdaten!E5</f>
        <v>Muster</v>
      </c>
      <c r="C8" s="68" t="str">
        <f>Stammdaten!F5</f>
        <v>Max</v>
      </c>
      <c r="D8" s="69" t="s">
        <v>25</v>
      </c>
      <c r="E8" s="69" t="s">
        <v>25</v>
      </c>
      <c r="F8" s="69" t="s">
        <v>25</v>
      </c>
      <c r="G8" s="69" t="s">
        <v>25</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ref="AI8:AI87" si="1">COUNTIF(D8:AH8,"X")</f>
        <v>4</v>
      </c>
      <c r="AJ8" s="71">
        <f t="shared" ref="AJ8:AJ87" si="2">COUNTIF(D8:AH8,"E")</f>
        <v>0</v>
      </c>
      <c r="AK8" s="72">
        <f t="shared" ref="AK8:AK87" si="3">COUNTIF(D8:AH8,"U")</f>
        <v>0</v>
      </c>
      <c r="AL8" s="73">
        <f>$AI8/$AI$4</f>
        <v>1</v>
      </c>
      <c r="AN8" s="75"/>
      <c r="AO8" s="100">
        <f>DATE(AO6,MONTH("1."&amp;AO5),1)</f>
        <v>43132</v>
      </c>
      <c r="AP8" s="100"/>
    </row>
    <row r="9" spans="1:42" s="74" customFormat="1" ht="21.95" customHeight="1" x14ac:dyDescent="0.25">
      <c r="A9" s="66">
        <v>2</v>
      </c>
      <c r="B9" s="67" t="str">
        <f>Stammdaten!E6</f>
        <v>Mustermann</v>
      </c>
      <c r="C9" s="68" t="str">
        <f>Stammdaten!F6</f>
        <v>Hans</v>
      </c>
      <c r="D9" s="76" t="s">
        <v>25</v>
      </c>
      <c r="E9" s="76" t="s">
        <v>25</v>
      </c>
      <c r="F9" s="76" t="s">
        <v>25</v>
      </c>
      <c r="G9" s="76" t="s">
        <v>45</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f t="shared" si="1"/>
        <v>3</v>
      </c>
      <c r="AJ9" s="72">
        <f t="shared" si="2"/>
        <v>1</v>
      </c>
      <c r="AK9" s="72">
        <f t="shared" si="3"/>
        <v>0</v>
      </c>
      <c r="AL9" s="78">
        <f t="shared" ref="AL9:AL87" si="4">$AI9/$AI$4</f>
        <v>0.75</v>
      </c>
      <c r="AN9" s="79"/>
      <c r="AO9" s="101"/>
      <c r="AP9" s="101"/>
    </row>
    <row r="10" spans="1:42" s="74" customFormat="1" ht="21.95" customHeight="1" x14ac:dyDescent="0.25">
      <c r="A10" s="66">
        <v>3</v>
      </c>
      <c r="B10" s="67" t="str">
        <f>Stammdaten!E7</f>
        <v>Musterfrau</v>
      </c>
      <c r="C10" s="68" t="str">
        <f>Stammdaten!F7</f>
        <v>Gerda</v>
      </c>
      <c r="D10" s="69" t="s">
        <v>45</v>
      </c>
      <c r="E10" s="69" t="s">
        <v>25</v>
      </c>
      <c r="F10" s="69" t="s">
        <v>25</v>
      </c>
      <c r="G10" s="69" t="s">
        <v>25</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7">
        <f t="shared" si="1"/>
        <v>3</v>
      </c>
      <c r="AJ10" s="72">
        <f t="shared" si="2"/>
        <v>1</v>
      </c>
      <c r="AK10" s="72">
        <f t="shared" si="3"/>
        <v>0</v>
      </c>
      <c r="AL10" s="78">
        <f t="shared" si="4"/>
        <v>0.75</v>
      </c>
      <c r="AN10" s="79"/>
      <c r="AO10" s="101"/>
      <c r="AP10" s="101"/>
    </row>
    <row r="11" spans="1:42" s="74" customFormat="1" ht="21.95" customHeight="1" x14ac:dyDescent="0.25">
      <c r="A11" s="66">
        <v>4</v>
      </c>
      <c r="B11" s="67" t="str">
        <f>Stammdaten!E8</f>
        <v>Tester</v>
      </c>
      <c r="C11" s="68" t="str">
        <f>Stammdaten!F8</f>
        <v>Franz</v>
      </c>
      <c r="D11" s="76" t="s">
        <v>46</v>
      </c>
      <c r="E11" s="76" t="s">
        <v>25</v>
      </c>
      <c r="F11" s="76" t="s">
        <v>25</v>
      </c>
      <c r="G11" s="76" t="s">
        <v>45</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f t="shared" si="1"/>
        <v>2</v>
      </c>
      <c r="AJ11" s="72">
        <f t="shared" si="2"/>
        <v>1</v>
      </c>
      <c r="AK11" s="72">
        <f t="shared" si="3"/>
        <v>1</v>
      </c>
      <c r="AL11" s="78">
        <f t="shared" si="4"/>
        <v>0.5</v>
      </c>
      <c r="AN11" s="79"/>
      <c r="AO11" s="102" t="s">
        <v>0</v>
      </c>
      <c r="AP11" s="23" t="s">
        <v>0</v>
      </c>
    </row>
    <row r="12" spans="1:42" s="74" customFormat="1" ht="21.95" customHeight="1" x14ac:dyDescent="0.25">
      <c r="A12" s="66">
        <v>5</v>
      </c>
      <c r="B12" s="67" t="str">
        <f>Stammdaten!E9</f>
        <v>Testerin</v>
      </c>
      <c r="C12" s="68" t="str">
        <f>Stammdaten!F9</f>
        <v>Gerdi</v>
      </c>
      <c r="D12" s="69" t="s">
        <v>25</v>
      </c>
      <c r="E12" s="69" t="s">
        <v>46</v>
      </c>
      <c r="F12" s="69" t="s">
        <v>25</v>
      </c>
      <c r="G12" s="69" t="s">
        <v>25</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7">
        <f t="shared" si="1"/>
        <v>3</v>
      </c>
      <c r="AJ12" s="72">
        <f t="shared" si="2"/>
        <v>0</v>
      </c>
      <c r="AK12" s="72">
        <f t="shared" si="3"/>
        <v>1</v>
      </c>
      <c r="AL12" s="78">
        <f t="shared" si="4"/>
        <v>0.75</v>
      </c>
      <c r="AN12" s="79"/>
      <c r="AO12" s="102" t="s">
        <v>4</v>
      </c>
      <c r="AP12" s="23" t="s">
        <v>4</v>
      </c>
    </row>
    <row r="13" spans="1:42" s="74" customFormat="1" ht="21.95" customHeight="1" x14ac:dyDescent="0.25">
      <c r="A13" s="66">
        <v>6</v>
      </c>
      <c r="B13" s="67" t="str">
        <f>Stammdaten!E10</f>
        <v>Müller</v>
      </c>
      <c r="C13" s="68" t="str">
        <f>Stammdaten!F10</f>
        <v>Hans</v>
      </c>
      <c r="D13" s="76" t="s">
        <v>25</v>
      </c>
      <c r="E13" s="76" t="s">
        <v>25</v>
      </c>
      <c r="F13" s="76" t="s">
        <v>25</v>
      </c>
      <c r="G13" s="76" t="s">
        <v>25</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f t="shared" si="1"/>
        <v>4</v>
      </c>
      <c r="AJ13" s="72">
        <f t="shared" si="2"/>
        <v>0</v>
      </c>
      <c r="AK13" s="72">
        <f t="shared" si="3"/>
        <v>0</v>
      </c>
      <c r="AL13" s="78">
        <f t="shared" si="4"/>
        <v>1</v>
      </c>
      <c r="AN13" s="79"/>
      <c r="AO13" s="102" t="s">
        <v>27</v>
      </c>
      <c r="AP13" s="23" t="s">
        <v>27</v>
      </c>
    </row>
    <row r="14" spans="1:42" s="74" customFormat="1" ht="21.95" customHeight="1" x14ac:dyDescent="0.25">
      <c r="A14" s="66">
        <v>7</v>
      </c>
      <c r="B14" s="67" t="str">
        <f>Stammdaten!E11</f>
        <v>-</v>
      </c>
      <c r="C14" s="68" t="str">
        <f>Stammdaten!F11</f>
        <v>-</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7">
        <f t="shared" si="1"/>
        <v>0</v>
      </c>
      <c r="AJ14" s="72">
        <f t="shared" si="2"/>
        <v>0</v>
      </c>
      <c r="AK14" s="72">
        <f t="shared" si="3"/>
        <v>0</v>
      </c>
      <c r="AL14" s="78">
        <f t="shared" si="4"/>
        <v>0</v>
      </c>
      <c r="AN14" s="79"/>
      <c r="AO14" s="102" t="s">
        <v>5</v>
      </c>
      <c r="AP14" s="23" t="s">
        <v>5</v>
      </c>
    </row>
    <row r="15" spans="1:42" s="74" customFormat="1" ht="21.95" customHeight="1" x14ac:dyDescent="0.25">
      <c r="A15" s="66">
        <v>8</v>
      </c>
      <c r="B15" s="67" t="str">
        <f>Stammdaten!E12</f>
        <v>-</v>
      </c>
      <c r="C15" s="68" t="str">
        <f>Stammdaten!F12</f>
        <v>-</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f t="shared" si="1"/>
        <v>0</v>
      </c>
      <c r="AJ15" s="72">
        <f t="shared" si="2"/>
        <v>0</v>
      </c>
      <c r="AK15" s="72">
        <f t="shared" si="3"/>
        <v>0</v>
      </c>
      <c r="AL15" s="78">
        <f t="shared" si="4"/>
        <v>0</v>
      </c>
      <c r="AN15" s="75"/>
      <c r="AO15" s="102" t="s">
        <v>28</v>
      </c>
      <c r="AP15" s="23" t="s">
        <v>28</v>
      </c>
    </row>
    <row r="16" spans="1:42" s="74" customFormat="1" ht="21.95" customHeight="1" x14ac:dyDescent="0.25">
      <c r="A16" s="66">
        <v>9</v>
      </c>
      <c r="B16" s="67" t="str">
        <f>Stammdaten!E13</f>
        <v>-</v>
      </c>
      <c r="C16" s="68" t="str">
        <f>Stammdaten!F13</f>
        <v>-</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7">
        <f t="shared" si="1"/>
        <v>0</v>
      </c>
      <c r="AJ16" s="72">
        <f t="shared" si="2"/>
        <v>0</v>
      </c>
      <c r="AK16" s="72">
        <f t="shared" si="3"/>
        <v>0</v>
      </c>
      <c r="AL16" s="78">
        <f t="shared" si="4"/>
        <v>0</v>
      </c>
      <c r="AN16" s="79"/>
      <c r="AO16" s="102" t="s">
        <v>6</v>
      </c>
      <c r="AP16" s="23" t="s">
        <v>6</v>
      </c>
    </row>
    <row r="17" spans="1:74" s="74" customFormat="1" ht="21.95" customHeight="1" x14ac:dyDescent="0.25">
      <c r="A17" s="66">
        <v>10</v>
      </c>
      <c r="B17" s="67" t="str">
        <f>Stammdaten!E14</f>
        <v>-</v>
      </c>
      <c r="C17" s="68" t="str">
        <f>Stammdaten!F14</f>
        <v>-</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f t="shared" si="1"/>
        <v>0</v>
      </c>
      <c r="AJ17" s="72">
        <f t="shared" si="2"/>
        <v>0</v>
      </c>
      <c r="AK17" s="72">
        <f t="shared" si="3"/>
        <v>0</v>
      </c>
      <c r="AL17" s="78">
        <f t="shared" si="4"/>
        <v>0</v>
      </c>
      <c r="AN17" s="79"/>
      <c r="AO17" s="102" t="s">
        <v>26</v>
      </c>
      <c r="AP17" s="23" t="s">
        <v>26</v>
      </c>
    </row>
    <row r="18" spans="1:74" s="74" customFormat="1" ht="21.95" customHeight="1" x14ac:dyDescent="0.25">
      <c r="A18" s="66">
        <v>11</v>
      </c>
      <c r="B18" s="67" t="str">
        <f>Stammdaten!E15</f>
        <v>-</v>
      </c>
      <c r="C18" s="68" t="str">
        <f>Stammdaten!F15</f>
        <v>-</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7">
        <f t="shared" si="1"/>
        <v>0</v>
      </c>
      <c r="AJ18" s="72">
        <f t="shared" si="2"/>
        <v>0</v>
      </c>
      <c r="AK18" s="72">
        <f t="shared" si="3"/>
        <v>0</v>
      </c>
      <c r="AL18" s="78">
        <f t="shared" si="4"/>
        <v>0</v>
      </c>
      <c r="AN18" s="79"/>
      <c r="AO18" s="75"/>
      <c r="AP18" s="75"/>
    </row>
    <row r="19" spans="1:74" s="74" customFormat="1" ht="21.95" customHeight="1" x14ac:dyDescent="0.25">
      <c r="A19" s="66">
        <v>12</v>
      </c>
      <c r="B19" s="67" t="str">
        <f>Stammdaten!E16</f>
        <v>-</v>
      </c>
      <c r="C19" s="68" t="str">
        <f>Stammdaten!F16</f>
        <v>-</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f t="shared" si="1"/>
        <v>0</v>
      </c>
      <c r="AJ19" s="72">
        <f t="shared" si="2"/>
        <v>0</v>
      </c>
      <c r="AK19" s="72">
        <f t="shared" si="3"/>
        <v>0</v>
      </c>
      <c r="AL19" s="78">
        <f t="shared" si="4"/>
        <v>0</v>
      </c>
      <c r="AM19" s="80"/>
    </row>
    <row r="20" spans="1:74" s="74" customFormat="1" ht="21.95" customHeight="1" x14ac:dyDescent="0.25">
      <c r="A20" s="66">
        <v>13</v>
      </c>
      <c r="B20" s="67" t="str">
        <f>Stammdaten!E17</f>
        <v>-</v>
      </c>
      <c r="C20" s="68" t="str">
        <f>Stammdaten!F17</f>
        <v>-</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7">
        <f t="shared" si="1"/>
        <v>0</v>
      </c>
      <c r="AJ20" s="72">
        <f t="shared" si="2"/>
        <v>0</v>
      </c>
      <c r="AK20" s="72">
        <f t="shared" si="3"/>
        <v>0</v>
      </c>
      <c r="AL20" s="78">
        <f t="shared" si="4"/>
        <v>0</v>
      </c>
      <c r="AM20" s="80"/>
    </row>
    <row r="21" spans="1:74" s="74" customFormat="1" ht="21.95" customHeight="1" x14ac:dyDescent="0.25">
      <c r="A21" s="66">
        <v>14</v>
      </c>
      <c r="B21" s="67" t="str">
        <f>Stammdaten!E18</f>
        <v>-</v>
      </c>
      <c r="C21" s="68" t="str">
        <f>Stammdaten!F18</f>
        <v>-</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f t="shared" si="1"/>
        <v>0</v>
      </c>
      <c r="AJ21" s="72">
        <f t="shared" si="2"/>
        <v>0</v>
      </c>
      <c r="AK21" s="72">
        <f t="shared" si="3"/>
        <v>0</v>
      </c>
      <c r="AL21" s="78">
        <f t="shared" si="4"/>
        <v>0</v>
      </c>
    </row>
    <row r="22" spans="1:74" s="74" customFormat="1" ht="21.95" customHeight="1" x14ac:dyDescent="0.25">
      <c r="A22" s="66">
        <v>15</v>
      </c>
      <c r="B22" s="67" t="str">
        <f>Stammdaten!E19</f>
        <v>-</v>
      </c>
      <c r="C22" s="68" t="str">
        <f>Stammdaten!F19</f>
        <v>-</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7">
        <f t="shared" si="1"/>
        <v>0</v>
      </c>
      <c r="AJ22" s="72">
        <f t="shared" si="2"/>
        <v>0</v>
      </c>
      <c r="AK22" s="72">
        <f t="shared" si="3"/>
        <v>0</v>
      </c>
      <c r="AL22" s="78">
        <f t="shared" si="4"/>
        <v>0</v>
      </c>
    </row>
    <row r="23" spans="1:74" s="74" customFormat="1" ht="21.95" customHeight="1" x14ac:dyDescent="0.25">
      <c r="A23" s="66">
        <v>16</v>
      </c>
      <c r="B23" s="67" t="str">
        <f>Stammdaten!E20</f>
        <v>-</v>
      </c>
      <c r="C23" s="68" t="str">
        <f>Stammdaten!F20</f>
        <v>-</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f t="shared" si="1"/>
        <v>0</v>
      </c>
      <c r="AJ23" s="72">
        <f t="shared" si="2"/>
        <v>0</v>
      </c>
      <c r="AK23" s="72">
        <f t="shared" si="3"/>
        <v>0</v>
      </c>
      <c r="AL23" s="78">
        <f t="shared" si="4"/>
        <v>0</v>
      </c>
      <c r="AO23" s="81"/>
      <c r="AP23" s="81"/>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3"/>
    </row>
    <row r="24" spans="1:74" s="74" customFormat="1" ht="21.95" customHeight="1" x14ac:dyDescent="0.25">
      <c r="A24" s="66">
        <v>17</v>
      </c>
      <c r="B24" s="67" t="str">
        <f>Stammdaten!E21</f>
        <v>-</v>
      </c>
      <c r="C24" s="68" t="str">
        <f>Stammdaten!F21</f>
        <v>-</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77">
        <f t="shared" si="1"/>
        <v>0</v>
      </c>
      <c r="AJ24" s="72">
        <f t="shared" si="2"/>
        <v>0</v>
      </c>
      <c r="AK24" s="72">
        <f t="shared" si="3"/>
        <v>0</v>
      </c>
      <c r="AL24" s="78">
        <f t="shared" si="4"/>
        <v>0</v>
      </c>
    </row>
    <row r="25" spans="1:74" s="74" customFormat="1" ht="21.95" customHeight="1" x14ac:dyDescent="0.25">
      <c r="A25" s="66">
        <v>18</v>
      </c>
      <c r="B25" s="67" t="str">
        <f>Stammdaten!E22</f>
        <v>-</v>
      </c>
      <c r="C25" s="68" t="str">
        <f>Stammdaten!F22</f>
        <v>-</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f t="shared" si="1"/>
        <v>0</v>
      </c>
      <c r="AJ25" s="72">
        <f t="shared" si="2"/>
        <v>0</v>
      </c>
      <c r="AK25" s="72">
        <f t="shared" si="3"/>
        <v>0</v>
      </c>
      <c r="AL25" s="78">
        <f t="shared" si="4"/>
        <v>0</v>
      </c>
    </row>
    <row r="26" spans="1:74" s="74" customFormat="1" ht="21.95" customHeight="1" x14ac:dyDescent="0.25">
      <c r="A26" s="66">
        <v>19</v>
      </c>
      <c r="B26" s="67" t="str">
        <f>Stammdaten!E23</f>
        <v>-</v>
      </c>
      <c r="C26" s="68" t="str">
        <f>Stammdaten!F23</f>
        <v>-</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7">
        <f t="shared" si="1"/>
        <v>0</v>
      </c>
      <c r="AJ26" s="72">
        <f t="shared" si="2"/>
        <v>0</v>
      </c>
      <c r="AK26" s="72">
        <f t="shared" si="3"/>
        <v>0</v>
      </c>
      <c r="AL26" s="78">
        <f t="shared" si="4"/>
        <v>0</v>
      </c>
    </row>
    <row r="27" spans="1:74" s="74" customFormat="1" ht="21.95" customHeight="1" x14ac:dyDescent="0.25">
      <c r="A27" s="66">
        <v>20</v>
      </c>
      <c r="B27" s="67" t="str">
        <f>Stammdaten!E24</f>
        <v>-</v>
      </c>
      <c r="C27" s="68" t="str">
        <f>Stammdaten!F24</f>
        <v>-</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f t="shared" si="1"/>
        <v>0</v>
      </c>
      <c r="AJ27" s="72">
        <f t="shared" si="2"/>
        <v>0</v>
      </c>
      <c r="AK27" s="72">
        <f t="shared" si="3"/>
        <v>0</v>
      </c>
      <c r="AL27" s="78">
        <f t="shared" si="4"/>
        <v>0</v>
      </c>
    </row>
    <row r="28" spans="1:74" s="74" customFormat="1" ht="21.95" customHeight="1" x14ac:dyDescent="0.25">
      <c r="A28" s="66">
        <v>21</v>
      </c>
      <c r="B28" s="67" t="str">
        <f>Stammdaten!E25</f>
        <v>-</v>
      </c>
      <c r="C28" s="68" t="str">
        <f>Stammdaten!F25</f>
        <v>-</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77">
        <f t="shared" si="1"/>
        <v>0</v>
      </c>
      <c r="AJ28" s="72">
        <f t="shared" si="2"/>
        <v>0</v>
      </c>
      <c r="AK28" s="72">
        <f t="shared" si="3"/>
        <v>0</v>
      </c>
      <c r="AL28" s="78">
        <f t="shared" si="4"/>
        <v>0</v>
      </c>
    </row>
    <row r="29" spans="1:74" s="74" customFormat="1" ht="21.95" customHeight="1" x14ac:dyDescent="0.25">
      <c r="A29" s="66">
        <v>22</v>
      </c>
      <c r="B29" s="67" t="str">
        <f>Stammdaten!E26</f>
        <v>-</v>
      </c>
      <c r="C29" s="68" t="str">
        <f>Stammdaten!F26</f>
        <v>-</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f t="shared" si="1"/>
        <v>0</v>
      </c>
      <c r="AJ29" s="72">
        <f t="shared" si="2"/>
        <v>0</v>
      </c>
      <c r="AK29" s="72">
        <f t="shared" si="3"/>
        <v>0</v>
      </c>
      <c r="AL29" s="78">
        <f t="shared" si="4"/>
        <v>0</v>
      </c>
    </row>
    <row r="30" spans="1:74" s="74" customFormat="1" ht="21.95" customHeight="1" x14ac:dyDescent="0.25">
      <c r="A30" s="66">
        <v>23</v>
      </c>
      <c r="B30" s="67" t="str">
        <f>Stammdaten!E27</f>
        <v>-</v>
      </c>
      <c r="C30" s="68" t="str">
        <f>Stammdaten!F27</f>
        <v>-</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7">
        <f t="shared" si="1"/>
        <v>0</v>
      </c>
      <c r="AJ30" s="72">
        <f t="shared" si="2"/>
        <v>0</v>
      </c>
      <c r="AK30" s="72">
        <f t="shared" si="3"/>
        <v>0</v>
      </c>
      <c r="AL30" s="78">
        <f t="shared" si="4"/>
        <v>0</v>
      </c>
    </row>
    <row r="31" spans="1:74" s="74" customFormat="1" ht="21.95" customHeight="1" x14ac:dyDescent="0.25">
      <c r="A31" s="66">
        <v>24</v>
      </c>
      <c r="B31" s="67" t="str">
        <f>Stammdaten!E28</f>
        <v>-</v>
      </c>
      <c r="C31" s="68" t="str">
        <f>Stammdaten!F28</f>
        <v>-</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f t="shared" ref="AI31:AI51" si="5">COUNTIF(D31:AH31,"X")</f>
        <v>0</v>
      </c>
      <c r="AJ31" s="72">
        <f t="shared" ref="AJ31:AJ51" si="6">COUNTIF(D31:AH31,"E")</f>
        <v>0</v>
      </c>
      <c r="AK31" s="72">
        <f t="shared" ref="AK31:AK51" si="7">COUNTIF(D31:AH31,"U")</f>
        <v>0</v>
      </c>
      <c r="AL31" s="78">
        <f t="shared" si="4"/>
        <v>0</v>
      </c>
    </row>
    <row r="32" spans="1:74" s="74" customFormat="1" ht="21.95" customHeight="1" x14ac:dyDescent="0.25">
      <c r="A32" s="66">
        <v>25</v>
      </c>
      <c r="B32" s="67" t="str">
        <f>Stammdaten!E29</f>
        <v>-</v>
      </c>
      <c r="C32" s="68" t="str">
        <f>Stammdaten!F29</f>
        <v>-</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7">
        <f t="shared" si="5"/>
        <v>0</v>
      </c>
      <c r="AJ32" s="72">
        <f t="shared" si="6"/>
        <v>0</v>
      </c>
      <c r="AK32" s="72">
        <f t="shared" si="7"/>
        <v>0</v>
      </c>
      <c r="AL32" s="78">
        <f t="shared" si="4"/>
        <v>0</v>
      </c>
    </row>
    <row r="33" spans="1:74" s="74" customFormat="1" ht="21.95" customHeight="1" x14ac:dyDescent="0.25">
      <c r="A33" s="66">
        <v>26</v>
      </c>
      <c r="B33" s="67" t="str">
        <f>Stammdaten!E30</f>
        <v>-</v>
      </c>
      <c r="C33" s="68" t="str">
        <f>Stammdaten!F30</f>
        <v>-</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f t="shared" si="5"/>
        <v>0</v>
      </c>
      <c r="AJ33" s="72">
        <f t="shared" si="6"/>
        <v>0</v>
      </c>
      <c r="AK33" s="72">
        <f t="shared" si="7"/>
        <v>0</v>
      </c>
      <c r="AL33" s="78">
        <f t="shared" si="4"/>
        <v>0</v>
      </c>
      <c r="AO33" s="81"/>
      <c r="AP33" s="81"/>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3"/>
    </row>
    <row r="34" spans="1:74" s="74" customFormat="1" ht="21.95" customHeight="1" x14ac:dyDescent="0.25">
      <c r="A34" s="66">
        <v>27</v>
      </c>
      <c r="B34" s="67" t="str">
        <f>Stammdaten!E31</f>
        <v>-</v>
      </c>
      <c r="C34" s="68" t="str">
        <f>Stammdaten!F31</f>
        <v>-</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7">
        <f t="shared" si="5"/>
        <v>0</v>
      </c>
      <c r="AJ34" s="72">
        <f t="shared" si="6"/>
        <v>0</v>
      </c>
      <c r="AK34" s="72">
        <f t="shared" si="7"/>
        <v>0</v>
      </c>
      <c r="AL34" s="78">
        <f t="shared" si="4"/>
        <v>0</v>
      </c>
    </row>
    <row r="35" spans="1:74" s="74" customFormat="1" ht="21.95" customHeight="1" x14ac:dyDescent="0.25">
      <c r="A35" s="66">
        <v>28</v>
      </c>
      <c r="B35" s="67" t="str">
        <f>Stammdaten!E32</f>
        <v>-</v>
      </c>
      <c r="C35" s="68" t="str">
        <f>Stammdaten!F32</f>
        <v>-</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f t="shared" si="5"/>
        <v>0</v>
      </c>
      <c r="AJ35" s="72">
        <f t="shared" si="6"/>
        <v>0</v>
      </c>
      <c r="AK35" s="72">
        <f t="shared" si="7"/>
        <v>0</v>
      </c>
      <c r="AL35" s="78">
        <f t="shared" si="4"/>
        <v>0</v>
      </c>
    </row>
    <row r="36" spans="1:74" s="74" customFormat="1" ht="21.95" customHeight="1" x14ac:dyDescent="0.25">
      <c r="A36" s="66">
        <v>29</v>
      </c>
      <c r="B36" s="67" t="str">
        <f>Stammdaten!E33</f>
        <v>-</v>
      </c>
      <c r="C36" s="68" t="str">
        <f>Stammdaten!F33</f>
        <v>-</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77">
        <f t="shared" si="5"/>
        <v>0</v>
      </c>
      <c r="AJ36" s="72">
        <f t="shared" si="6"/>
        <v>0</v>
      </c>
      <c r="AK36" s="72">
        <f t="shared" si="7"/>
        <v>0</v>
      </c>
      <c r="AL36" s="78">
        <f t="shared" si="4"/>
        <v>0</v>
      </c>
    </row>
    <row r="37" spans="1:74" s="74" customFormat="1" ht="21.95" customHeight="1" x14ac:dyDescent="0.25">
      <c r="A37" s="66">
        <v>30</v>
      </c>
      <c r="B37" s="67" t="str">
        <f>Stammdaten!E34</f>
        <v>-</v>
      </c>
      <c r="C37" s="68" t="str">
        <f>Stammdaten!F34</f>
        <v>-</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f t="shared" si="5"/>
        <v>0</v>
      </c>
      <c r="AJ37" s="72">
        <f t="shared" si="6"/>
        <v>0</v>
      </c>
      <c r="AK37" s="72">
        <f t="shared" si="7"/>
        <v>0</v>
      </c>
      <c r="AL37" s="78">
        <f t="shared" si="4"/>
        <v>0</v>
      </c>
    </row>
    <row r="38" spans="1:74" s="74" customFormat="1" ht="21.95" customHeight="1" x14ac:dyDescent="0.25">
      <c r="A38" s="66">
        <v>31</v>
      </c>
      <c r="B38" s="67" t="str">
        <f>Stammdaten!E35</f>
        <v>-</v>
      </c>
      <c r="C38" s="68" t="str">
        <f>Stammdaten!F35</f>
        <v>-</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7">
        <f t="shared" si="5"/>
        <v>0</v>
      </c>
      <c r="AJ38" s="72">
        <f t="shared" si="6"/>
        <v>0</v>
      </c>
      <c r="AK38" s="72">
        <f t="shared" si="7"/>
        <v>0</v>
      </c>
      <c r="AL38" s="78">
        <f t="shared" si="4"/>
        <v>0</v>
      </c>
    </row>
    <row r="39" spans="1:74" s="74" customFormat="1" ht="21.95" customHeight="1" x14ac:dyDescent="0.25">
      <c r="A39" s="66">
        <v>32</v>
      </c>
      <c r="B39" s="67" t="str">
        <f>Stammdaten!E36</f>
        <v>-</v>
      </c>
      <c r="C39" s="68" t="str">
        <f>Stammdaten!F36</f>
        <v>-</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f t="shared" si="5"/>
        <v>0</v>
      </c>
      <c r="AJ39" s="72">
        <f t="shared" si="6"/>
        <v>0</v>
      </c>
      <c r="AK39" s="72">
        <f t="shared" si="7"/>
        <v>0</v>
      </c>
      <c r="AL39" s="78">
        <f t="shared" si="4"/>
        <v>0</v>
      </c>
    </row>
    <row r="40" spans="1:74" s="74" customFormat="1" ht="21.95" customHeight="1" x14ac:dyDescent="0.25">
      <c r="A40" s="66">
        <v>33</v>
      </c>
      <c r="B40" s="67" t="str">
        <f>Stammdaten!E37</f>
        <v>-</v>
      </c>
      <c r="C40" s="68" t="str">
        <f>Stammdaten!F37</f>
        <v>-</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77">
        <f t="shared" si="5"/>
        <v>0</v>
      </c>
      <c r="AJ40" s="72">
        <f t="shared" si="6"/>
        <v>0</v>
      </c>
      <c r="AK40" s="72">
        <f t="shared" si="7"/>
        <v>0</v>
      </c>
      <c r="AL40" s="78">
        <f t="shared" si="4"/>
        <v>0</v>
      </c>
    </row>
    <row r="41" spans="1:74" s="74" customFormat="1" ht="21.95" customHeight="1" x14ac:dyDescent="0.25">
      <c r="A41" s="66">
        <v>34</v>
      </c>
      <c r="B41" s="67" t="str">
        <f>Stammdaten!E38</f>
        <v>-</v>
      </c>
      <c r="C41" s="68" t="str">
        <f>Stammdaten!F38</f>
        <v>-</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f t="shared" si="5"/>
        <v>0</v>
      </c>
      <c r="AJ41" s="72">
        <f t="shared" si="6"/>
        <v>0</v>
      </c>
      <c r="AK41" s="72">
        <f t="shared" si="7"/>
        <v>0</v>
      </c>
      <c r="AL41" s="78">
        <f t="shared" si="4"/>
        <v>0</v>
      </c>
      <c r="AM41" s="80"/>
    </row>
    <row r="42" spans="1:74" s="74" customFormat="1" ht="21.95" customHeight="1" x14ac:dyDescent="0.25">
      <c r="A42" s="66">
        <v>35</v>
      </c>
      <c r="B42" s="67" t="str">
        <f>Stammdaten!E39</f>
        <v>-</v>
      </c>
      <c r="C42" s="68" t="str">
        <f>Stammdaten!F39</f>
        <v>-</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7">
        <f t="shared" si="5"/>
        <v>0</v>
      </c>
      <c r="AJ42" s="72">
        <f t="shared" si="6"/>
        <v>0</v>
      </c>
      <c r="AK42" s="72">
        <f t="shared" si="7"/>
        <v>0</v>
      </c>
      <c r="AL42" s="78">
        <f t="shared" si="4"/>
        <v>0</v>
      </c>
    </row>
    <row r="43" spans="1:74" s="74" customFormat="1" ht="21.95" customHeight="1" x14ac:dyDescent="0.25">
      <c r="A43" s="66">
        <v>36</v>
      </c>
      <c r="B43" s="67" t="str">
        <f>Stammdaten!E40</f>
        <v>-</v>
      </c>
      <c r="C43" s="68" t="str">
        <f>Stammdaten!F40</f>
        <v>-</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f t="shared" si="5"/>
        <v>0</v>
      </c>
      <c r="AJ43" s="72">
        <f t="shared" si="6"/>
        <v>0</v>
      </c>
      <c r="AK43" s="72">
        <f t="shared" si="7"/>
        <v>0</v>
      </c>
      <c r="AL43" s="78">
        <f t="shared" si="4"/>
        <v>0</v>
      </c>
    </row>
    <row r="44" spans="1:74" s="74" customFormat="1" ht="21.95" customHeight="1" x14ac:dyDescent="0.25">
      <c r="A44" s="66">
        <v>37</v>
      </c>
      <c r="B44" s="67" t="str">
        <f>Stammdaten!E41</f>
        <v>-</v>
      </c>
      <c r="C44" s="68" t="str">
        <f>Stammdaten!F41</f>
        <v>-</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7">
        <f t="shared" si="5"/>
        <v>0</v>
      </c>
      <c r="AJ44" s="72">
        <f t="shared" si="6"/>
        <v>0</v>
      </c>
      <c r="AK44" s="72">
        <f t="shared" si="7"/>
        <v>0</v>
      </c>
      <c r="AL44" s="78">
        <f t="shared" si="4"/>
        <v>0</v>
      </c>
      <c r="AO44" s="81"/>
      <c r="AP44" s="81"/>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3"/>
    </row>
    <row r="45" spans="1:74" s="74" customFormat="1" ht="21.95" customHeight="1" x14ac:dyDescent="0.25">
      <c r="A45" s="66">
        <v>38</v>
      </c>
      <c r="B45" s="67" t="str">
        <f>Stammdaten!E42</f>
        <v>-</v>
      </c>
      <c r="C45" s="68" t="str">
        <f>Stammdaten!F42</f>
        <v>-</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f t="shared" si="5"/>
        <v>0</v>
      </c>
      <c r="AJ45" s="72">
        <f t="shared" si="6"/>
        <v>0</v>
      </c>
      <c r="AK45" s="72">
        <f t="shared" si="7"/>
        <v>0</v>
      </c>
      <c r="AL45" s="78">
        <f t="shared" si="4"/>
        <v>0</v>
      </c>
    </row>
    <row r="46" spans="1:74" s="74" customFormat="1" ht="21.95" customHeight="1" x14ac:dyDescent="0.25">
      <c r="A46" s="66">
        <v>39</v>
      </c>
      <c r="B46" s="67" t="str">
        <f>Stammdaten!E43</f>
        <v>-</v>
      </c>
      <c r="C46" s="68" t="str">
        <f>Stammdaten!F43</f>
        <v>-</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77">
        <f t="shared" si="5"/>
        <v>0</v>
      </c>
      <c r="AJ46" s="72">
        <f t="shared" si="6"/>
        <v>0</v>
      </c>
      <c r="AK46" s="72">
        <f t="shared" si="7"/>
        <v>0</v>
      </c>
      <c r="AL46" s="78">
        <f t="shared" si="4"/>
        <v>0</v>
      </c>
    </row>
    <row r="47" spans="1:74" s="74" customFormat="1" ht="21.95" customHeight="1" x14ac:dyDescent="0.25">
      <c r="A47" s="66">
        <v>40</v>
      </c>
      <c r="B47" s="67" t="str">
        <f>Stammdaten!E44</f>
        <v>-</v>
      </c>
      <c r="C47" s="68" t="str">
        <f>Stammdaten!F44</f>
        <v>-</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f t="shared" si="5"/>
        <v>0</v>
      </c>
      <c r="AJ47" s="72">
        <f t="shared" si="6"/>
        <v>0</v>
      </c>
      <c r="AK47" s="72">
        <f t="shared" si="7"/>
        <v>0</v>
      </c>
      <c r="AL47" s="78">
        <f t="shared" si="4"/>
        <v>0</v>
      </c>
    </row>
    <row r="48" spans="1:74" s="74" customFormat="1" ht="21.95" customHeight="1" x14ac:dyDescent="0.25">
      <c r="A48" s="66">
        <v>41</v>
      </c>
      <c r="B48" s="67" t="str">
        <f>Stammdaten!E45</f>
        <v>-</v>
      </c>
      <c r="C48" s="68" t="str">
        <f>Stammdaten!F45</f>
        <v>-</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77">
        <f t="shared" si="5"/>
        <v>0</v>
      </c>
      <c r="AJ48" s="72">
        <f t="shared" si="6"/>
        <v>0</v>
      </c>
      <c r="AK48" s="72">
        <f t="shared" si="7"/>
        <v>0</v>
      </c>
      <c r="AL48" s="78">
        <f t="shared" si="4"/>
        <v>0</v>
      </c>
    </row>
    <row r="49" spans="1:74" s="74" customFormat="1" ht="21.95" customHeight="1" x14ac:dyDescent="0.25">
      <c r="A49" s="66">
        <v>42</v>
      </c>
      <c r="B49" s="67" t="str">
        <f>Stammdaten!E46</f>
        <v>-</v>
      </c>
      <c r="C49" s="68" t="str">
        <f>Stammdaten!F46</f>
        <v>-</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f t="shared" si="5"/>
        <v>0</v>
      </c>
      <c r="AJ49" s="72">
        <f t="shared" si="6"/>
        <v>0</v>
      </c>
      <c r="AK49" s="72">
        <f t="shared" si="7"/>
        <v>0</v>
      </c>
      <c r="AL49" s="78">
        <f t="shared" si="4"/>
        <v>0</v>
      </c>
    </row>
    <row r="50" spans="1:74" s="74" customFormat="1" ht="21.95" customHeight="1" x14ac:dyDescent="0.25">
      <c r="A50" s="66">
        <v>43</v>
      </c>
      <c r="B50" s="67" t="str">
        <f>Stammdaten!E47</f>
        <v>-</v>
      </c>
      <c r="C50" s="68" t="str">
        <f>Stammdaten!F47</f>
        <v>-</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77">
        <f t="shared" si="5"/>
        <v>0</v>
      </c>
      <c r="AJ50" s="72">
        <f t="shared" si="6"/>
        <v>0</v>
      </c>
      <c r="AK50" s="72">
        <f t="shared" si="7"/>
        <v>0</v>
      </c>
      <c r="AL50" s="78">
        <f t="shared" si="4"/>
        <v>0</v>
      </c>
    </row>
    <row r="51" spans="1:74" s="74" customFormat="1" ht="21.95" customHeight="1" x14ac:dyDescent="0.25">
      <c r="A51" s="66">
        <v>44</v>
      </c>
      <c r="B51" s="67" t="str">
        <f>Stammdaten!E48</f>
        <v>-</v>
      </c>
      <c r="C51" s="68" t="str">
        <f>Stammdaten!F48</f>
        <v>-</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f t="shared" si="5"/>
        <v>0</v>
      </c>
      <c r="AJ51" s="72">
        <f t="shared" si="6"/>
        <v>0</v>
      </c>
      <c r="AK51" s="72">
        <f t="shared" si="7"/>
        <v>0</v>
      </c>
      <c r="AL51" s="78">
        <f t="shared" si="4"/>
        <v>0</v>
      </c>
    </row>
    <row r="52" spans="1:74" s="74" customFormat="1" ht="21.95" customHeight="1" x14ac:dyDescent="0.25">
      <c r="A52" s="66">
        <v>45</v>
      </c>
      <c r="B52" s="67" t="str">
        <f>Stammdaten!E49</f>
        <v>-</v>
      </c>
      <c r="C52" s="68" t="str">
        <f>Stammdaten!F49</f>
        <v>-</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77">
        <f t="shared" ref="AI52:AI72" si="8">COUNTIF(D52:AH52,"X")</f>
        <v>0</v>
      </c>
      <c r="AJ52" s="72">
        <f t="shared" ref="AJ52:AJ72" si="9">COUNTIF(D52:AH52,"E")</f>
        <v>0</v>
      </c>
      <c r="AK52" s="72">
        <f t="shared" ref="AK52:AK72" si="10">COUNTIF(D52:AH52,"U")</f>
        <v>0</v>
      </c>
      <c r="AL52" s="78">
        <f t="shared" si="4"/>
        <v>0</v>
      </c>
    </row>
    <row r="53" spans="1:74" s="74" customFormat="1" ht="21.95" customHeight="1" x14ac:dyDescent="0.25">
      <c r="A53" s="66">
        <v>46</v>
      </c>
      <c r="B53" s="67" t="str">
        <f>Stammdaten!E50</f>
        <v>-</v>
      </c>
      <c r="C53" s="68" t="str">
        <f>Stammdaten!F50</f>
        <v>-</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f t="shared" si="8"/>
        <v>0</v>
      </c>
      <c r="AJ53" s="72">
        <f t="shared" si="9"/>
        <v>0</v>
      </c>
      <c r="AK53" s="72">
        <f t="shared" si="10"/>
        <v>0</v>
      </c>
      <c r="AL53" s="78">
        <f t="shared" si="4"/>
        <v>0</v>
      </c>
    </row>
    <row r="54" spans="1:74" s="74" customFormat="1" ht="21.95" customHeight="1" x14ac:dyDescent="0.25">
      <c r="A54" s="66">
        <v>47</v>
      </c>
      <c r="B54" s="67" t="str">
        <f>Stammdaten!E51</f>
        <v>-</v>
      </c>
      <c r="C54" s="68" t="str">
        <f>Stammdaten!F51</f>
        <v>-</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77">
        <f t="shared" si="8"/>
        <v>0</v>
      </c>
      <c r="AJ54" s="72">
        <f t="shared" si="9"/>
        <v>0</v>
      </c>
      <c r="AK54" s="72">
        <f t="shared" si="10"/>
        <v>0</v>
      </c>
      <c r="AL54" s="78">
        <f t="shared" si="4"/>
        <v>0</v>
      </c>
      <c r="AO54" s="81"/>
      <c r="AP54" s="81"/>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3"/>
    </row>
    <row r="55" spans="1:74" s="74" customFormat="1" ht="21.95" customHeight="1" x14ac:dyDescent="0.25">
      <c r="A55" s="66">
        <v>48</v>
      </c>
      <c r="B55" s="67" t="str">
        <f>Stammdaten!E52</f>
        <v>-</v>
      </c>
      <c r="C55" s="68" t="str">
        <f>Stammdaten!F52</f>
        <v>-</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f t="shared" si="8"/>
        <v>0</v>
      </c>
      <c r="AJ55" s="72">
        <f t="shared" si="9"/>
        <v>0</v>
      </c>
      <c r="AK55" s="72">
        <f t="shared" si="10"/>
        <v>0</v>
      </c>
      <c r="AL55" s="78">
        <f t="shared" si="4"/>
        <v>0</v>
      </c>
    </row>
    <row r="56" spans="1:74" s="74" customFormat="1" ht="21.95" customHeight="1" x14ac:dyDescent="0.25">
      <c r="A56" s="66">
        <v>49</v>
      </c>
      <c r="B56" s="67" t="str">
        <f>Stammdaten!E53</f>
        <v>-</v>
      </c>
      <c r="C56" s="68" t="str">
        <f>Stammdaten!F53</f>
        <v>-</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77">
        <f t="shared" si="8"/>
        <v>0</v>
      </c>
      <c r="AJ56" s="72">
        <f t="shared" si="9"/>
        <v>0</v>
      </c>
      <c r="AK56" s="72">
        <f t="shared" si="10"/>
        <v>0</v>
      </c>
      <c r="AL56" s="78">
        <f t="shared" si="4"/>
        <v>0</v>
      </c>
    </row>
    <row r="57" spans="1:74" s="74" customFormat="1" ht="21.95" customHeight="1" x14ac:dyDescent="0.25">
      <c r="A57" s="66">
        <v>50</v>
      </c>
      <c r="B57" s="67" t="str">
        <f>Stammdaten!E54</f>
        <v>-</v>
      </c>
      <c r="C57" s="68" t="str">
        <f>Stammdaten!F54</f>
        <v>-</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f t="shared" si="8"/>
        <v>0</v>
      </c>
      <c r="AJ57" s="72">
        <f t="shared" si="9"/>
        <v>0</v>
      </c>
      <c r="AK57" s="72">
        <f t="shared" si="10"/>
        <v>0</v>
      </c>
      <c r="AL57" s="78">
        <f t="shared" si="4"/>
        <v>0</v>
      </c>
    </row>
    <row r="58" spans="1:74" s="74" customFormat="1" ht="21.95" customHeight="1" x14ac:dyDescent="0.25">
      <c r="A58" s="66">
        <v>51</v>
      </c>
      <c r="B58" s="67" t="str">
        <f>Stammdaten!E55</f>
        <v>-</v>
      </c>
      <c r="C58" s="68" t="str">
        <f>Stammdaten!F55</f>
        <v>-</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77">
        <f t="shared" si="8"/>
        <v>0</v>
      </c>
      <c r="AJ58" s="72">
        <f t="shared" si="9"/>
        <v>0</v>
      </c>
      <c r="AK58" s="72">
        <f t="shared" si="10"/>
        <v>0</v>
      </c>
      <c r="AL58" s="78">
        <f t="shared" si="4"/>
        <v>0</v>
      </c>
    </row>
    <row r="59" spans="1:74" s="74" customFormat="1" ht="21.95" customHeight="1" x14ac:dyDescent="0.25">
      <c r="A59" s="66">
        <v>52</v>
      </c>
      <c r="B59" s="67" t="str">
        <f>Stammdaten!E56</f>
        <v>-</v>
      </c>
      <c r="C59" s="68" t="str">
        <f>Stammdaten!F56</f>
        <v>-</v>
      </c>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f t="shared" si="8"/>
        <v>0</v>
      </c>
      <c r="AJ59" s="72">
        <f t="shared" si="9"/>
        <v>0</v>
      </c>
      <c r="AK59" s="72">
        <f t="shared" si="10"/>
        <v>0</v>
      </c>
      <c r="AL59" s="78">
        <f t="shared" si="4"/>
        <v>0</v>
      </c>
    </row>
    <row r="60" spans="1:74" s="74" customFormat="1" ht="21.95" customHeight="1" x14ac:dyDescent="0.25">
      <c r="A60" s="66">
        <v>53</v>
      </c>
      <c r="B60" s="67" t="str">
        <f>Stammdaten!E57</f>
        <v>-</v>
      </c>
      <c r="C60" s="68" t="str">
        <f>Stammdaten!F57</f>
        <v>-</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77">
        <f t="shared" si="8"/>
        <v>0</v>
      </c>
      <c r="AJ60" s="72">
        <f t="shared" si="9"/>
        <v>0</v>
      </c>
      <c r="AK60" s="72">
        <f t="shared" si="10"/>
        <v>0</v>
      </c>
      <c r="AL60" s="78">
        <f t="shared" si="4"/>
        <v>0</v>
      </c>
    </row>
    <row r="61" spans="1:74" s="74" customFormat="1" ht="21.95" customHeight="1" x14ac:dyDescent="0.25">
      <c r="A61" s="66">
        <v>54</v>
      </c>
      <c r="B61" s="67" t="str">
        <f>Stammdaten!E58</f>
        <v>-</v>
      </c>
      <c r="C61" s="68" t="str">
        <f>Stammdaten!F58</f>
        <v>-</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f t="shared" si="8"/>
        <v>0</v>
      </c>
      <c r="AJ61" s="72">
        <f t="shared" si="9"/>
        <v>0</v>
      </c>
      <c r="AK61" s="72">
        <f t="shared" si="10"/>
        <v>0</v>
      </c>
      <c r="AL61" s="78">
        <f t="shared" si="4"/>
        <v>0</v>
      </c>
    </row>
    <row r="62" spans="1:74" s="74" customFormat="1" ht="21.95" customHeight="1" x14ac:dyDescent="0.25">
      <c r="A62" s="66">
        <v>55</v>
      </c>
      <c r="B62" s="67" t="str">
        <f>Stammdaten!E59</f>
        <v>-</v>
      </c>
      <c r="C62" s="68" t="str">
        <f>Stammdaten!F59</f>
        <v>-</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77">
        <f t="shared" si="8"/>
        <v>0</v>
      </c>
      <c r="AJ62" s="72">
        <f t="shared" si="9"/>
        <v>0</v>
      </c>
      <c r="AK62" s="72">
        <f t="shared" si="10"/>
        <v>0</v>
      </c>
      <c r="AL62" s="78">
        <f t="shared" si="4"/>
        <v>0</v>
      </c>
      <c r="AM62" s="80"/>
    </row>
    <row r="63" spans="1:74" s="74" customFormat="1" ht="21.95" customHeight="1" x14ac:dyDescent="0.25">
      <c r="A63" s="66">
        <v>56</v>
      </c>
      <c r="B63" s="67" t="str">
        <f>Stammdaten!E60</f>
        <v>-</v>
      </c>
      <c r="C63" s="68" t="str">
        <f>Stammdaten!F60</f>
        <v>-</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7">
        <f t="shared" si="8"/>
        <v>0</v>
      </c>
      <c r="AJ63" s="72">
        <f t="shared" si="9"/>
        <v>0</v>
      </c>
      <c r="AK63" s="72">
        <f t="shared" si="10"/>
        <v>0</v>
      </c>
      <c r="AL63" s="78">
        <f t="shared" si="4"/>
        <v>0</v>
      </c>
    </row>
    <row r="64" spans="1:74" s="74" customFormat="1" ht="21.95" customHeight="1" x14ac:dyDescent="0.25">
      <c r="A64" s="66">
        <v>57</v>
      </c>
      <c r="B64" s="67" t="str">
        <f>Stammdaten!E61</f>
        <v>-</v>
      </c>
      <c r="C64" s="68" t="str">
        <f>Stammdaten!F61</f>
        <v>-</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77">
        <f t="shared" si="8"/>
        <v>0</v>
      </c>
      <c r="AJ64" s="72">
        <f t="shared" si="9"/>
        <v>0</v>
      </c>
      <c r="AK64" s="72">
        <f t="shared" si="10"/>
        <v>0</v>
      </c>
      <c r="AL64" s="78">
        <f t="shared" si="4"/>
        <v>0</v>
      </c>
    </row>
    <row r="65" spans="1:74" s="74" customFormat="1" ht="21.95" customHeight="1" x14ac:dyDescent="0.25">
      <c r="A65" s="66">
        <v>58</v>
      </c>
      <c r="B65" s="67" t="str">
        <f>Stammdaten!E62</f>
        <v>-</v>
      </c>
      <c r="C65" s="68" t="str">
        <f>Stammdaten!F62</f>
        <v>-</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7">
        <f t="shared" si="8"/>
        <v>0</v>
      </c>
      <c r="AJ65" s="72">
        <f t="shared" si="9"/>
        <v>0</v>
      </c>
      <c r="AK65" s="72">
        <f t="shared" si="10"/>
        <v>0</v>
      </c>
      <c r="AL65" s="78">
        <f t="shared" si="4"/>
        <v>0</v>
      </c>
      <c r="AO65" s="81"/>
      <c r="AP65" s="81"/>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3"/>
    </row>
    <row r="66" spans="1:74" s="74" customFormat="1" ht="21.95" customHeight="1" x14ac:dyDescent="0.25">
      <c r="A66" s="66">
        <v>59</v>
      </c>
      <c r="B66" s="67" t="str">
        <f>Stammdaten!E63</f>
        <v>-</v>
      </c>
      <c r="C66" s="68" t="str">
        <f>Stammdaten!F63</f>
        <v>-</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77">
        <f t="shared" si="8"/>
        <v>0</v>
      </c>
      <c r="AJ66" s="72">
        <f t="shared" si="9"/>
        <v>0</v>
      </c>
      <c r="AK66" s="72">
        <f t="shared" si="10"/>
        <v>0</v>
      </c>
      <c r="AL66" s="78">
        <f t="shared" si="4"/>
        <v>0</v>
      </c>
    </row>
    <row r="67" spans="1:74" s="74" customFormat="1" ht="21.95" customHeight="1" x14ac:dyDescent="0.25">
      <c r="A67" s="66">
        <v>60</v>
      </c>
      <c r="B67" s="67" t="str">
        <f>Stammdaten!E64</f>
        <v>-</v>
      </c>
      <c r="C67" s="68" t="str">
        <f>Stammdaten!F64</f>
        <v>-</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f t="shared" si="8"/>
        <v>0</v>
      </c>
      <c r="AJ67" s="72">
        <f t="shared" si="9"/>
        <v>0</v>
      </c>
      <c r="AK67" s="72">
        <f t="shared" si="10"/>
        <v>0</v>
      </c>
      <c r="AL67" s="78">
        <f t="shared" si="4"/>
        <v>0</v>
      </c>
    </row>
    <row r="68" spans="1:74" s="74" customFormat="1" ht="21.95" customHeight="1" x14ac:dyDescent="0.25">
      <c r="A68" s="66">
        <v>61</v>
      </c>
      <c r="B68" s="67" t="str">
        <f>Stammdaten!E65</f>
        <v>-</v>
      </c>
      <c r="C68" s="68" t="str">
        <f>Stammdaten!F65</f>
        <v>-</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77">
        <f t="shared" si="8"/>
        <v>0</v>
      </c>
      <c r="AJ68" s="72">
        <f t="shared" si="9"/>
        <v>0</v>
      </c>
      <c r="AK68" s="72">
        <f t="shared" si="10"/>
        <v>0</v>
      </c>
      <c r="AL68" s="78">
        <f t="shared" si="4"/>
        <v>0</v>
      </c>
    </row>
    <row r="69" spans="1:74" s="74" customFormat="1" ht="21.95" customHeight="1" x14ac:dyDescent="0.25">
      <c r="A69" s="66">
        <v>62</v>
      </c>
      <c r="B69" s="67" t="str">
        <f>Stammdaten!E66</f>
        <v>-</v>
      </c>
      <c r="C69" s="68" t="str">
        <f>Stammdaten!F66</f>
        <v>-</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7">
        <f t="shared" si="8"/>
        <v>0</v>
      </c>
      <c r="AJ69" s="72">
        <f t="shared" si="9"/>
        <v>0</v>
      </c>
      <c r="AK69" s="72">
        <f t="shared" si="10"/>
        <v>0</v>
      </c>
      <c r="AL69" s="78">
        <f t="shared" si="4"/>
        <v>0</v>
      </c>
    </row>
    <row r="70" spans="1:74" s="74" customFormat="1" ht="21.95" customHeight="1" x14ac:dyDescent="0.25">
      <c r="A70" s="66">
        <v>63</v>
      </c>
      <c r="B70" s="67" t="str">
        <f>Stammdaten!E67</f>
        <v>-</v>
      </c>
      <c r="C70" s="68" t="str">
        <f>Stammdaten!F67</f>
        <v>-</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77">
        <f t="shared" si="8"/>
        <v>0</v>
      </c>
      <c r="AJ70" s="72">
        <f t="shared" si="9"/>
        <v>0</v>
      </c>
      <c r="AK70" s="72">
        <f t="shared" si="10"/>
        <v>0</v>
      </c>
      <c r="AL70" s="78">
        <f t="shared" si="4"/>
        <v>0</v>
      </c>
    </row>
    <row r="71" spans="1:74" s="74" customFormat="1" ht="21.95" customHeight="1" x14ac:dyDescent="0.25">
      <c r="A71" s="66">
        <v>64</v>
      </c>
      <c r="B71" s="67" t="str">
        <f>Stammdaten!E68</f>
        <v>-</v>
      </c>
      <c r="C71" s="68" t="str">
        <f>Stammdaten!F68</f>
        <v>-</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7">
        <f t="shared" si="8"/>
        <v>0</v>
      </c>
      <c r="AJ71" s="72">
        <f t="shared" si="9"/>
        <v>0</v>
      </c>
      <c r="AK71" s="72">
        <f t="shared" si="10"/>
        <v>0</v>
      </c>
      <c r="AL71" s="78">
        <f t="shared" si="4"/>
        <v>0</v>
      </c>
    </row>
    <row r="72" spans="1:74" s="74" customFormat="1" ht="21.95" customHeight="1" x14ac:dyDescent="0.25">
      <c r="A72" s="66">
        <v>65</v>
      </c>
      <c r="B72" s="67" t="str">
        <f>Stammdaten!E69</f>
        <v>-</v>
      </c>
      <c r="C72" s="68" t="str">
        <f>Stammdaten!F69</f>
        <v>-</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77">
        <f t="shared" si="8"/>
        <v>0</v>
      </c>
      <c r="AJ72" s="72">
        <f t="shared" si="9"/>
        <v>0</v>
      </c>
      <c r="AK72" s="72">
        <f t="shared" si="10"/>
        <v>0</v>
      </c>
      <c r="AL72" s="78">
        <f t="shared" si="4"/>
        <v>0</v>
      </c>
    </row>
    <row r="73" spans="1:74" s="74" customFormat="1" ht="21.95" customHeight="1" x14ac:dyDescent="0.25">
      <c r="A73" s="66">
        <v>66</v>
      </c>
      <c r="B73" s="67" t="str">
        <f>Stammdaten!E70</f>
        <v>-</v>
      </c>
      <c r="C73" s="68" t="str">
        <f>Stammdaten!F70</f>
        <v>-</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7">
        <f t="shared" ref="AI73:AI85" si="11">COUNTIF(D73:AH73,"X")</f>
        <v>0</v>
      </c>
      <c r="AJ73" s="72">
        <f t="shared" ref="AJ73:AJ85" si="12">COUNTIF(D73:AH73,"E")</f>
        <v>0</v>
      </c>
      <c r="AK73" s="72">
        <f t="shared" ref="AK73:AK85" si="13">COUNTIF(D73:AH73,"U")</f>
        <v>0</v>
      </c>
      <c r="AL73" s="78">
        <f t="shared" si="4"/>
        <v>0</v>
      </c>
    </row>
    <row r="74" spans="1:74" s="74" customFormat="1" ht="21.95" customHeight="1" x14ac:dyDescent="0.25">
      <c r="A74" s="66">
        <v>67</v>
      </c>
      <c r="B74" s="67" t="str">
        <f>Stammdaten!E71</f>
        <v>-</v>
      </c>
      <c r="C74" s="68" t="str">
        <f>Stammdaten!F71</f>
        <v>-</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77">
        <f t="shared" si="11"/>
        <v>0</v>
      </c>
      <c r="AJ74" s="72">
        <f t="shared" si="12"/>
        <v>0</v>
      </c>
      <c r="AK74" s="72">
        <f t="shared" si="13"/>
        <v>0</v>
      </c>
      <c r="AL74" s="78">
        <f t="shared" si="4"/>
        <v>0</v>
      </c>
    </row>
    <row r="75" spans="1:74" s="74" customFormat="1" ht="21.95" customHeight="1" x14ac:dyDescent="0.25">
      <c r="A75" s="66">
        <v>68</v>
      </c>
      <c r="B75" s="67" t="str">
        <f>Stammdaten!E72</f>
        <v>-</v>
      </c>
      <c r="C75" s="68" t="str">
        <f>Stammdaten!F72</f>
        <v>-</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7">
        <f t="shared" si="11"/>
        <v>0</v>
      </c>
      <c r="AJ75" s="72">
        <f t="shared" si="12"/>
        <v>0</v>
      </c>
      <c r="AK75" s="72">
        <f t="shared" si="13"/>
        <v>0</v>
      </c>
      <c r="AL75" s="78">
        <f t="shared" si="4"/>
        <v>0</v>
      </c>
      <c r="AO75" s="81"/>
      <c r="AP75" s="81"/>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3"/>
    </row>
    <row r="76" spans="1:74" s="74" customFormat="1" ht="21.95" customHeight="1" x14ac:dyDescent="0.25">
      <c r="A76" s="66">
        <v>69</v>
      </c>
      <c r="B76" s="67" t="str">
        <f>Stammdaten!E73</f>
        <v>-</v>
      </c>
      <c r="C76" s="68" t="str">
        <f>Stammdaten!F73</f>
        <v>-</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77">
        <f t="shared" si="11"/>
        <v>0</v>
      </c>
      <c r="AJ76" s="72">
        <f t="shared" si="12"/>
        <v>0</v>
      </c>
      <c r="AK76" s="72">
        <f t="shared" si="13"/>
        <v>0</v>
      </c>
      <c r="AL76" s="78">
        <f t="shared" si="4"/>
        <v>0</v>
      </c>
    </row>
    <row r="77" spans="1:74" s="74" customFormat="1" ht="21.95" customHeight="1" x14ac:dyDescent="0.25">
      <c r="A77" s="66">
        <v>70</v>
      </c>
      <c r="B77" s="67" t="str">
        <f>Stammdaten!E74</f>
        <v>-</v>
      </c>
      <c r="C77" s="68" t="str">
        <f>Stammdaten!F74</f>
        <v>-</v>
      </c>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7">
        <f t="shared" si="11"/>
        <v>0</v>
      </c>
      <c r="AJ77" s="72">
        <f t="shared" si="12"/>
        <v>0</v>
      </c>
      <c r="AK77" s="72">
        <f t="shared" si="13"/>
        <v>0</v>
      </c>
      <c r="AL77" s="78">
        <f t="shared" si="4"/>
        <v>0</v>
      </c>
    </row>
    <row r="78" spans="1:74" s="74" customFormat="1" ht="21.95" customHeight="1" x14ac:dyDescent="0.25">
      <c r="A78" s="66">
        <v>71</v>
      </c>
      <c r="B78" s="67" t="str">
        <f>Stammdaten!E75</f>
        <v>-</v>
      </c>
      <c r="C78" s="68" t="str">
        <f>Stammdaten!F75</f>
        <v>-</v>
      </c>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77">
        <f t="shared" si="11"/>
        <v>0</v>
      </c>
      <c r="AJ78" s="72">
        <f t="shared" si="12"/>
        <v>0</v>
      </c>
      <c r="AK78" s="72">
        <f t="shared" si="13"/>
        <v>0</v>
      </c>
      <c r="AL78" s="78">
        <f t="shared" si="4"/>
        <v>0</v>
      </c>
    </row>
    <row r="79" spans="1:74" s="74" customFormat="1" ht="21.95" customHeight="1" x14ac:dyDescent="0.25">
      <c r="A79" s="66">
        <v>72</v>
      </c>
      <c r="B79" s="67" t="str">
        <f>Stammdaten!E76</f>
        <v>-</v>
      </c>
      <c r="C79" s="68" t="str">
        <f>Stammdaten!F76</f>
        <v>-</v>
      </c>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7">
        <f t="shared" si="11"/>
        <v>0</v>
      </c>
      <c r="AJ79" s="72">
        <f t="shared" si="12"/>
        <v>0</v>
      </c>
      <c r="AK79" s="72">
        <f t="shared" si="13"/>
        <v>0</v>
      </c>
      <c r="AL79" s="78">
        <f t="shared" si="4"/>
        <v>0</v>
      </c>
    </row>
    <row r="80" spans="1:74" s="74" customFormat="1" ht="21.95" customHeight="1" x14ac:dyDescent="0.25">
      <c r="A80" s="66">
        <v>73</v>
      </c>
      <c r="B80" s="67" t="str">
        <f>Stammdaten!E77</f>
        <v>-</v>
      </c>
      <c r="C80" s="68" t="str">
        <f>Stammdaten!F77</f>
        <v>-</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77">
        <f t="shared" si="11"/>
        <v>0</v>
      </c>
      <c r="AJ80" s="72">
        <f t="shared" si="12"/>
        <v>0</v>
      </c>
      <c r="AK80" s="72">
        <f t="shared" si="13"/>
        <v>0</v>
      </c>
      <c r="AL80" s="78">
        <f t="shared" si="4"/>
        <v>0</v>
      </c>
    </row>
    <row r="81" spans="1:38" s="74" customFormat="1" ht="21.95" customHeight="1" x14ac:dyDescent="0.25">
      <c r="A81" s="66">
        <v>74</v>
      </c>
      <c r="B81" s="67" t="str">
        <f>Stammdaten!E78</f>
        <v>-</v>
      </c>
      <c r="C81" s="68" t="str">
        <f>Stammdaten!F78</f>
        <v>-</v>
      </c>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7">
        <f t="shared" ref="AI81:AI83" si="14">COUNTIF(D81:AH81,"X")</f>
        <v>0</v>
      </c>
      <c r="AJ81" s="72">
        <f t="shared" ref="AJ81:AJ83" si="15">COUNTIF(D81:AH81,"E")</f>
        <v>0</v>
      </c>
      <c r="AK81" s="72">
        <f t="shared" ref="AK81:AK83" si="16">COUNTIF(D81:AH81,"U")</f>
        <v>0</v>
      </c>
      <c r="AL81" s="78">
        <f t="shared" si="4"/>
        <v>0</v>
      </c>
    </row>
    <row r="82" spans="1:38" s="74" customFormat="1" ht="21.95" customHeight="1" x14ac:dyDescent="0.25">
      <c r="A82" s="66">
        <v>75</v>
      </c>
      <c r="B82" s="67" t="str">
        <f>Stammdaten!E79</f>
        <v>-</v>
      </c>
      <c r="C82" s="68" t="str">
        <f>Stammdaten!F79</f>
        <v>-</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77">
        <f t="shared" si="14"/>
        <v>0</v>
      </c>
      <c r="AJ82" s="72">
        <f t="shared" si="15"/>
        <v>0</v>
      </c>
      <c r="AK82" s="72">
        <f t="shared" si="16"/>
        <v>0</v>
      </c>
      <c r="AL82" s="78">
        <f t="shared" si="4"/>
        <v>0</v>
      </c>
    </row>
    <row r="83" spans="1:38" s="74" customFormat="1" ht="21.95" customHeight="1" x14ac:dyDescent="0.25">
      <c r="A83" s="66">
        <v>76</v>
      </c>
      <c r="B83" s="67" t="str">
        <f>Stammdaten!E80</f>
        <v>-</v>
      </c>
      <c r="C83" s="68" t="str">
        <f>Stammdaten!F80</f>
        <v>-</v>
      </c>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7">
        <f t="shared" si="14"/>
        <v>0</v>
      </c>
      <c r="AJ83" s="72">
        <f t="shared" si="15"/>
        <v>0</v>
      </c>
      <c r="AK83" s="72">
        <f t="shared" si="16"/>
        <v>0</v>
      </c>
      <c r="AL83" s="78">
        <f t="shared" si="4"/>
        <v>0</v>
      </c>
    </row>
    <row r="84" spans="1:38" s="74" customFormat="1" ht="21.95" customHeight="1" x14ac:dyDescent="0.25">
      <c r="A84" s="66">
        <v>77</v>
      </c>
      <c r="B84" s="67" t="str">
        <f>Stammdaten!E81</f>
        <v>-</v>
      </c>
      <c r="C84" s="68" t="str">
        <f>Stammdaten!F81</f>
        <v>-</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77">
        <f t="shared" si="11"/>
        <v>0</v>
      </c>
      <c r="AJ84" s="72">
        <f t="shared" si="12"/>
        <v>0</v>
      </c>
      <c r="AK84" s="72">
        <f t="shared" si="13"/>
        <v>0</v>
      </c>
      <c r="AL84" s="78">
        <f t="shared" si="4"/>
        <v>0</v>
      </c>
    </row>
    <row r="85" spans="1:38" s="74" customFormat="1" ht="21.95" customHeight="1" x14ac:dyDescent="0.25">
      <c r="A85" s="66">
        <v>78</v>
      </c>
      <c r="B85" s="67" t="str">
        <f>Stammdaten!E82</f>
        <v>-</v>
      </c>
      <c r="C85" s="68" t="str">
        <f>Stammdaten!F82</f>
        <v>-</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7">
        <f t="shared" si="11"/>
        <v>0</v>
      </c>
      <c r="AJ85" s="72">
        <f t="shared" si="12"/>
        <v>0</v>
      </c>
      <c r="AK85" s="72">
        <f t="shared" si="13"/>
        <v>0</v>
      </c>
      <c r="AL85" s="78">
        <f t="shared" si="4"/>
        <v>0</v>
      </c>
    </row>
    <row r="86" spans="1:38" s="74" customFormat="1" ht="21.95" customHeight="1" x14ac:dyDescent="0.25">
      <c r="A86" s="66">
        <v>79</v>
      </c>
      <c r="B86" s="67" t="str">
        <f>Stammdaten!E83</f>
        <v>-</v>
      </c>
      <c r="C86" s="68" t="str">
        <f>Stammdaten!F83</f>
        <v>-</v>
      </c>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77">
        <f t="shared" si="1"/>
        <v>0</v>
      </c>
      <c r="AJ86" s="72">
        <f t="shared" si="2"/>
        <v>0</v>
      </c>
      <c r="AK86" s="72">
        <f t="shared" si="3"/>
        <v>0</v>
      </c>
      <c r="AL86" s="78">
        <f t="shared" si="4"/>
        <v>0</v>
      </c>
    </row>
    <row r="87" spans="1:38" s="74" customFormat="1" ht="21.95" customHeight="1" x14ac:dyDescent="0.25">
      <c r="A87" s="66">
        <v>80</v>
      </c>
      <c r="B87" s="67" t="str">
        <f>Stammdaten!E84</f>
        <v>-</v>
      </c>
      <c r="C87" s="68" t="str">
        <f>Stammdaten!F84</f>
        <v>-</v>
      </c>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84">
        <f t="shared" si="1"/>
        <v>0</v>
      </c>
      <c r="AJ87" s="85">
        <f t="shared" si="2"/>
        <v>0</v>
      </c>
      <c r="AK87" s="85">
        <f t="shared" si="3"/>
        <v>0</v>
      </c>
      <c r="AL87" s="86">
        <f t="shared" si="4"/>
        <v>0</v>
      </c>
    </row>
    <row r="88" spans="1:38" s="74" customFormat="1" ht="18" customHeight="1" x14ac:dyDescent="0.25">
      <c r="A88" s="87"/>
      <c r="B88" s="88"/>
      <c r="C88" s="53" t="s">
        <v>29</v>
      </c>
      <c r="D88" s="70">
        <f>COUNTIF(D8:D87,"X")</f>
        <v>4</v>
      </c>
      <c r="E88" s="71">
        <f t="shared" ref="E88:AH88" si="17">COUNTIF(E8:E87,"X")</f>
        <v>5</v>
      </c>
      <c r="F88" s="71">
        <f t="shared" si="17"/>
        <v>6</v>
      </c>
      <c r="G88" s="71">
        <f t="shared" si="17"/>
        <v>4</v>
      </c>
      <c r="H88" s="71">
        <f t="shared" si="17"/>
        <v>0</v>
      </c>
      <c r="I88" s="71">
        <f t="shared" si="17"/>
        <v>0</v>
      </c>
      <c r="J88" s="71">
        <f t="shared" si="17"/>
        <v>0</v>
      </c>
      <c r="K88" s="71">
        <f t="shared" si="17"/>
        <v>0</v>
      </c>
      <c r="L88" s="71">
        <f t="shared" si="17"/>
        <v>0</v>
      </c>
      <c r="M88" s="71">
        <f t="shared" si="17"/>
        <v>0</v>
      </c>
      <c r="N88" s="71">
        <f t="shared" si="17"/>
        <v>0</v>
      </c>
      <c r="O88" s="71">
        <f t="shared" si="17"/>
        <v>0</v>
      </c>
      <c r="P88" s="71">
        <f t="shared" si="17"/>
        <v>0</v>
      </c>
      <c r="Q88" s="71">
        <f t="shared" si="17"/>
        <v>0</v>
      </c>
      <c r="R88" s="71">
        <f t="shared" si="17"/>
        <v>0</v>
      </c>
      <c r="S88" s="71">
        <f t="shared" si="17"/>
        <v>0</v>
      </c>
      <c r="T88" s="71">
        <f t="shared" si="17"/>
        <v>0</v>
      </c>
      <c r="U88" s="71">
        <f t="shared" si="17"/>
        <v>0</v>
      </c>
      <c r="V88" s="71">
        <f t="shared" si="17"/>
        <v>0</v>
      </c>
      <c r="W88" s="71">
        <f t="shared" si="17"/>
        <v>0</v>
      </c>
      <c r="X88" s="71">
        <f t="shared" si="17"/>
        <v>0</v>
      </c>
      <c r="Y88" s="71">
        <f t="shared" si="17"/>
        <v>0</v>
      </c>
      <c r="Z88" s="71">
        <f t="shared" si="17"/>
        <v>0</v>
      </c>
      <c r="AA88" s="71">
        <f t="shared" si="17"/>
        <v>0</v>
      </c>
      <c r="AB88" s="71">
        <f t="shared" si="17"/>
        <v>0</v>
      </c>
      <c r="AC88" s="71">
        <f t="shared" si="17"/>
        <v>0</v>
      </c>
      <c r="AD88" s="71">
        <f t="shared" si="17"/>
        <v>0</v>
      </c>
      <c r="AE88" s="71">
        <f t="shared" si="17"/>
        <v>0</v>
      </c>
      <c r="AF88" s="71">
        <f t="shared" si="17"/>
        <v>0</v>
      </c>
      <c r="AG88" s="71">
        <f t="shared" si="17"/>
        <v>0</v>
      </c>
      <c r="AH88" s="89">
        <f t="shared" si="17"/>
        <v>0</v>
      </c>
      <c r="AI88" s="90"/>
      <c r="AJ88" s="90"/>
      <c r="AK88" s="90"/>
      <c r="AL88" s="91"/>
    </row>
    <row r="89" spans="1:38" s="74" customFormat="1" ht="18" customHeight="1" x14ac:dyDescent="0.25">
      <c r="A89" s="87"/>
      <c r="B89" s="88"/>
      <c r="C89" s="53" t="s">
        <v>23</v>
      </c>
      <c r="D89" s="77">
        <f>COUNTIF(D8:D87,"E")</f>
        <v>1</v>
      </c>
      <c r="E89" s="72">
        <f t="shared" ref="E89:AH89" si="18">COUNTIF(E8:E87,"E")</f>
        <v>0</v>
      </c>
      <c r="F89" s="72">
        <f t="shared" si="18"/>
        <v>0</v>
      </c>
      <c r="G89" s="72">
        <f t="shared" si="18"/>
        <v>2</v>
      </c>
      <c r="H89" s="72">
        <f t="shared" si="18"/>
        <v>0</v>
      </c>
      <c r="I89" s="72">
        <f t="shared" si="18"/>
        <v>0</v>
      </c>
      <c r="J89" s="72">
        <f t="shared" si="18"/>
        <v>0</v>
      </c>
      <c r="K89" s="72">
        <f t="shared" si="18"/>
        <v>0</v>
      </c>
      <c r="L89" s="72">
        <f t="shared" si="18"/>
        <v>0</v>
      </c>
      <c r="M89" s="72">
        <f t="shared" si="18"/>
        <v>0</v>
      </c>
      <c r="N89" s="72">
        <f t="shared" si="18"/>
        <v>0</v>
      </c>
      <c r="O89" s="72">
        <f t="shared" si="18"/>
        <v>0</v>
      </c>
      <c r="P89" s="72">
        <f t="shared" si="18"/>
        <v>0</v>
      </c>
      <c r="Q89" s="72">
        <f t="shared" si="18"/>
        <v>0</v>
      </c>
      <c r="R89" s="72">
        <f t="shared" si="18"/>
        <v>0</v>
      </c>
      <c r="S89" s="72">
        <f t="shared" si="18"/>
        <v>0</v>
      </c>
      <c r="T89" s="72">
        <f t="shared" si="18"/>
        <v>0</v>
      </c>
      <c r="U89" s="72">
        <f t="shared" si="18"/>
        <v>0</v>
      </c>
      <c r="V89" s="72">
        <f t="shared" si="18"/>
        <v>0</v>
      </c>
      <c r="W89" s="72">
        <f t="shared" si="18"/>
        <v>0</v>
      </c>
      <c r="X89" s="72">
        <f t="shared" si="18"/>
        <v>0</v>
      </c>
      <c r="Y89" s="72">
        <f t="shared" si="18"/>
        <v>0</v>
      </c>
      <c r="Z89" s="72">
        <f t="shared" si="18"/>
        <v>0</v>
      </c>
      <c r="AA89" s="72">
        <f t="shared" si="18"/>
        <v>0</v>
      </c>
      <c r="AB89" s="72">
        <f t="shared" si="18"/>
        <v>0</v>
      </c>
      <c r="AC89" s="72">
        <f t="shared" si="18"/>
        <v>0</v>
      </c>
      <c r="AD89" s="72">
        <f t="shared" si="18"/>
        <v>0</v>
      </c>
      <c r="AE89" s="72">
        <f t="shared" si="18"/>
        <v>0</v>
      </c>
      <c r="AF89" s="72">
        <f t="shared" si="18"/>
        <v>0</v>
      </c>
      <c r="AG89" s="72">
        <f t="shared" si="18"/>
        <v>0</v>
      </c>
      <c r="AH89" s="92">
        <f t="shared" si="18"/>
        <v>0</v>
      </c>
      <c r="AI89" s="90"/>
      <c r="AJ89" s="90"/>
      <c r="AK89" s="90"/>
      <c r="AL89" s="91"/>
    </row>
    <row r="90" spans="1:38" s="74" customFormat="1" ht="18" customHeight="1" thickBot="1" x14ac:dyDescent="0.3">
      <c r="A90" s="87"/>
      <c r="B90" s="93"/>
      <c r="C90" s="62" t="s">
        <v>24</v>
      </c>
      <c r="D90" s="94">
        <f>COUNTIF(D8:D87,"U")</f>
        <v>1</v>
      </c>
      <c r="E90" s="95">
        <f t="shared" ref="E90:AH90" si="19">COUNTIF(E8:E87,"U")</f>
        <v>1</v>
      </c>
      <c r="F90" s="95">
        <f t="shared" si="19"/>
        <v>0</v>
      </c>
      <c r="G90" s="95">
        <f t="shared" si="19"/>
        <v>0</v>
      </c>
      <c r="H90" s="95">
        <f t="shared" si="19"/>
        <v>0</v>
      </c>
      <c r="I90" s="95">
        <f t="shared" si="19"/>
        <v>0</v>
      </c>
      <c r="J90" s="95">
        <f t="shared" si="19"/>
        <v>0</v>
      </c>
      <c r="K90" s="95">
        <f t="shared" si="19"/>
        <v>0</v>
      </c>
      <c r="L90" s="95">
        <f t="shared" si="19"/>
        <v>0</v>
      </c>
      <c r="M90" s="95">
        <f t="shared" si="19"/>
        <v>0</v>
      </c>
      <c r="N90" s="95">
        <f t="shared" si="19"/>
        <v>0</v>
      </c>
      <c r="O90" s="95">
        <f t="shared" si="19"/>
        <v>0</v>
      </c>
      <c r="P90" s="95">
        <f t="shared" si="19"/>
        <v>0</v>
      </c>
      <c r="Q90" s="95">
        <f t="shared" si="19"/>
        <v>0</v>
      </c>
      <c r="R90" s="95">
        <f t="shared" si="19"/>
        <v>0</v>
      </c>
      <c r="S90" s="95">
        <f t="shared" si="19"/>
        <v>0</v>
      </c>
      <c r="T90" s="95">
        <f t="shared" si="19"/>
        <v>0</v>
      </c>
      <c r="U90" s="95">
        <f t="shared" si="19"/>
        <v>0</v>
      </c>
      <c r="V90" s="95">
        <f t="shared" si="19"/>
        <v>0</v>
      </c>
      <c r="W90" s="95">
        <f t="shared" si="19"/>
        <v>0</v>
      </c>
      <c r="X90" s="95">
        <f t="shared" si="19"/>
        <v>0</v>
      </c>
      <c r="Y90" s="95">
        <f t="shared" si="19"/>
        <v>0</v>
      </c>
      <c r="Z90" s="95">
        <f t="shared" si="19"/>
        <v>0</v>
      </c>
      <c r="AA90" s="95">
        <f t="shared" si="19"/>
        <v>0</v>
      </c>
      <c r="AB90" s="95">
        <f t="shared" si="19"/>
        <v>0</v>
      </c>
      <c r="AC90" s="95">
        <f t="shared" si="19"/>
        <v>0</v>
      </c>
      <c r="AD90" s="95">
        <f t="shared" si="19"/>
        <v>0</v>
      </c>
      <c r="AE90" s="95">
        <f t="shared" si="19"/>
        <v>0</v>
      </c>
      <c r="AF90" s="95">
        <f t="shared" si="19"/>
        <v>0</v>
      </c>
      <c r="AG90" s="95">
        <f t="shared" si="19"/>
        <v>0</v>
      </c>
      <c r="AH90" s="96">
        <f t="shared" si="19"/>
        <v>0</v>
      </c>
      <c r="AI90" s="97"/>
      <c r="AJ90" s="97"/>
      <c r="AK90" s="97"/>
      <c r="AL90" s="98"/>
    </row>
    <row r="91" spans="1:38"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7"/>
      <c r="AJ91" s="7"/>
      <c r="AK91" s="7"/>
    </row>
    <row r="92" spans="1:38"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8"/>
      <c r="AJ92" s="8"/>
      <c r="AK92" s="8"/>
    </row>
    <row r="93" spans="1:38" ht="68.25" customHeight="1" x14ac:dyDescent="0.25"/>
    <row r="95" spans="1:38" ht="5.25" customHeight="1" x14ac:dyDescent="0.25"/>
    <row r="96" spans="1:38" hidden="1" x14ac:dyDescent="0.25"/>
    <row r="97" spans="2:39" ht="73.5" customHeight="1" x14ac:dyDescent="0.25"/>
    <row r="98" spans="2:39" x14ac:dyDescent="0.25">
      <c r="B98" s="32" t="s">
        <v>48</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4"/>
      <c r="AJ98" s="34"/>
      <c r="AK98" s="34"/>
      <c r="AL98" s="32"/>
      <c r="AM98" s="32"/>
    </row>
    <row r="99" spans="2:39" ht="15.75" x14ac:dyDescent="0.25">
      <c r="B99" s="31" t="s">
        <v>7</v>
      </c>
      <c r="C99" s="32"/>
      <c r="D99" s="32"/>
      <c r="E99" s="31"/>
      <c r="F99" s="32"/>
      <c r="G99" s="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4"/>
      <c r="AJ99" s="34"/>
      <c r="AK99" s="34"/>
      <c r="AL99" s="32"/>
      <c r="AM99" s="32"/>
    </row>
    <row r="100" spans="2:39" ht="36.75" x14ac:dyDescent="0.25">
      <c r="B100" s="35">
        <f>IF(C100&lt;&gt;"X",#REF!=1,1)</f>
        <v>1</v>
      </c>
      <c r="C100" s="36" t="str">
        <f t="shared" ref="C100:C130" si="20">IF(MATCH(E100,Liste1,0),"X")</f>
        <v>X</v>
      </c>
      <c r="D100" s="37">
        <f>AO8</f>
        <v>43132</v>
      </c>
      <c r="E100" s="38" t="str">
        <f>TEXT(WEEKDAY(D100,1),"TTT")</f>
        <v>Do</v>
      </c>
      <c r="F100" s="37">
        <f>IF(ISERROR(VLOOKUP(1,B100:D$130,3,0)),"",VLOOKUP(1,B100:D$130,3,0))</f>
        <v>43132</v>
      </c>
      <c r="G100" s="37">
        <f>MIN(F100:F130)</f>
        <v>43132</v>
      </c>
      <c r="H100" s="39" t="str">
        <f t="shared" ref="H100:H107" si="21">IF(G100&lt;&gt;"",TEXT(WEEKDAY(G100,1),"TTT"),"")</f>
        <v>Do</v>
      </c>
      <c r="I100" s="40">
        <f>IF($G100&lt;&gt;"",IF(MONTH($G100)=MONTH($AO$8),$G100,""),"")</f>
        <v>43132</v>
      </c>
      <c r="J100" s="40">
        <f>IF($G101&lt;&gt;"",IF(MONTH($G101)=MONTH($AO$8),$G101,""),"")</f>
        <v>43133</v>
      </c>
      <c r="K100" s="40">
        <f>IF($G102&lt;&gt;"",IF(MONTH($G102)=MONTH($AO$8),$G102,""),"")</f>
        <v>43134</v>
      </c>
      <c r="L100" s="40">
        <f>IF($G103&lt;&gt;"",IF(MONTH($G103)=MONTH($AO$8),$G103,""),"")</f>
        <v>43135</v>
      </c>
      <c r="M100" s="40">
        <f>IF($G104&lt;&gt;"",IF(MONTH($G104)=MONTH($AO$8),$G104,""),"")</f>
        <v>43136</v>
      </c>
      <c r="N100" s="40">
        <f>IF($G105&lt;&gt;"",IF(MONTH($G105)=MONTH($AO$8),$G105,""),"")</f>
        <v>43137</v>
      </c>
      <c r="O100" s="40">
        <f>IF($G106&lt;&gt;"",IF(MONTH($G106)=MONTH($AO$8),$G106,""),"")</f>
        <v>43138</v>
      </c>
      <c r="P100" s="40">
        <f>IF($G107&lt;&gt;"",IF(MONTH($G107)=MONTH($AO$8),$G107,""),"")</f>
        <v>43139</v>
      </c>
      <c r="Q100" s="40">
        <f>IF($G108&lt;&gt;"",IF(MONTH($G108)=MONTH($AO$8),$G108,""),"")</f>
        <v>43140</v>
      </c>
      <c r="R100" s="40">
        <f>IF($G109&lt;&gt;"",IF(MONTH($G109)=MONTH($AO$8),$G109,""),"")</f>
        <v>43141</v>
      </c>
      <c r="S100" s="40">
        <f>IF($G110&lt;&gt;"",IF(MONTH($G110)=MONTH($AO$8),$G110,""),"")</f>
        <v>43142</v>
      </c>
      <c r="T100" s="40">
        <f>IF($G111&lt;&gt;"",IF(MONTH($G111)=MONTH($AO$8),$G111,""),"")</f>
        <v>43143</v>
      </c>
      <c r="U100" s="40">
        <f>IF($G112&lt;&gt;"",IF(MONTH($G112)=MONTH($AO$8),$G112,""),"")</f>
        <v>43144</v>
      </c>
      <c r="V100" s="40">
        <f>IF($G113&lt;&gt;"",IF(MONTH($G113)=MONTH($AO$8),$G113,""),"")</f>
        <v>43145</v>
      </c>
      <c r="W100" s="40">
        <f>IF($G114&lt;&gt;"",IF(MONTH($G114)=MONTH($AO$8),$G114,""),"")</f>
        <v>43146</v>
      </c>
      <c r="X100" s="40">
        <f>IF($G115&lt;&gt;"",IF(MONTH($G115)=MONTH($AO$8),$G115,""),"")</f>
        <v>43147</v>
      </c>
      <c r="Y100" s="40">
        <f>IF($G116&lt;&gt;"",IF(MONTH($G116)=MONTH($AO$8),$G116,""),"")</f>
        <v>43148</v>
      </c>
      <c r="Z100" s="40">
        <f>IF($G117&lt;&gt;"",IF(MONTH($G117)=MONTH($AO$8),$G117,""),"")</f>
        <v>43149</v>
      </c>
      <c r="AA100" s="40">
        <f>IF($G118&lt;&gt;"",IF(MONTH($G118)=MONTH($AO$8),$G118,""),"")</f>
        <v>43150</v>
      </c>
      <c r="AB100" s="40">
        <f>IF($G119&lt;&gt;"",IF(MONTH($G119)=MONTH($AO$8),$G119,""),"")</f>
        <v>43151</v>
      </c>
      <c r="AC100" s="40">
        <f>IF($G120&lt;&gt;"",IF(MONTH($G120)=MONTH($AO$8),$G120,""),"")</f>
        <v>43152</v>
      </c>
      <c r="AD100" s="40">
        <f>IF($G121&lt;&gt;"",IF(MONTH($G121)=MONTH($AO$8),$G121,""),"")</f>
        <v>43153</v>
      </c>
      <c r="AE100" s="40">
        <f>IF($G122&lt;&gt;"",IF(MONTH($G122)=MONTH($AO$8),$G122,""),"")</f>
        <v>43154</v>
      </c>
      <c r="AF100" s="40">
        <f>IF($G123&lt;&gt;"",IF(MONTH($G123)=MONTH($AO$8),$G123,""),"")</f>
        <v>43155</v>
      </c>
      <c r="AG100" s="40">
        <f>IF($G124&lt;&gt;"",IF(MONTH($G124)=MONTH($AO$8),$G124,""),"")</f>
        <v>43156</v>
      </c>
      <c r="AH100" s="40">
        <f>IF($G125&lt;&gt;"",IF(MONTH($G125)=MONTH($AO$8),$G125,""),"")</f>
        <v>43157</v>
      </c>
      <c r="AI100" s="40">
        <f>IF($G126&lt;&gt;"",IF(MONTH($G126)=MONTH($AO$8),$G126,""),"")</f>
        <v>43158</v>
      </c>
      <c r="AJ100" s="40">
        <f>IF($G127&lt;&gt;"",IF(MONTH($G127)=MONTH($AO$8),$G127,""),"")</f>
        <v>43159</v>
      </c>
      <c r="AK100" s="40" t="str">
        <f>IF($G128&lt;&gt;"",IF(MONTH($G128)=MONTH($AO$8),$G128,""),"")</f>
        <v/>
      </c>
      <c r="AL100" s="40" t="str">
        <f>IF($G129&lt;&gt;"",IF(MONTH($G129)=MONTH($AO$8),$G129,""),"")</f>
        <v/>
      </c>
      <c r="AM100" s="40" t="str">
        <f>IF($G130&lt;&gt;"",IF(MONTH($G130)=MONTH($AO$8),$G130,""),"")</f>
        <v/>
      </c>
    </row>
    <row r="101" spans="2:39" x14ac:dyDescent="0.25">
      <c r="B101" s="41">
        <f>IF(C101&lt;&gt;"X",#REF!=1,1)</f>
        <v>1</v>
      </c>
      <c r="C101" s="42" t="str">
        <f t="shared" si="20"/>
        <v>X</v>
      </c>
      <c r="D101" s="43">
        <f>D100+1</f>
        <v>43133</v>
      </c>
      <c r="E101" s="44" t="str">
        <f t="shared" ref="E101:E130" si="22">TEXT(WEEKDAY(D101,1),"TTT")</f>
        <v>Fr</v>
      </c>
      <c r="F101" s="43">
        <f>IF(ISERROR(VLOOKUP(1,B101:D$130,3,0)),"",VLOOKUP(1,B101:D$130,3,0))</f>
        <v>43133</v>
      </c>
      <c r="G101" s="43">
        <f>IF(MAX(F100:F$130)=MAX(G$100:G100),"",LARGE(F100:F$130,COUNTIF(F100:F$130,"&gt;"&amp;G100)))</f>
        <v>43133</v>
      </c>
      <c r="H101" s="39" t="str">
        <f t="shared" si="21"/>
        <v>Fr</v>
      </c>
      <c r="I101" s="45" t="str">
        <f t="shared" ref="I101:AM101" si="23">IF(I100&lt;&gt;"",TEXT(WEEKDAY(I100,1),"TTT"),"")</f>
        <v>Do</v>
      </c>
      <c r="J101" s="45" t="str">
        <f t="shared" si="23"/>
        <v>Fr</v>
      </c>
      <c r="K101" s="45" t="str">
        <f t="shared" si="23"/>
        <v>Sa</v>
      </c>
      <c r="L101" s="45" t="str">
        <f t="shared" si="23"/>
        <v>So</v>
      </c>
      <c r="M101" s="45" t="str">
        <f t="shared" si="23"/>
        <v>Mo</v>
      </c>
      <c r="N101" s="45" t="str">
        <f t="shared" si="23"/>
        <v>Di</v>
      </c>
      <c r="O101" s="45" t="str">
        <f t="shared" si="23"/>
        <v>Mi</v>
      </c>
      <c r="P101" s="45" t="str">
        <f t="shared" si="23"/>
        <v>Do</v>
      </c>
      <c r="Q101" s="45" t="str">
        <f t="shared" si="23"/>
        <v>Fr</v>
      </c>
      <c r="R101" s="45" t="str">
        <f t="shared" si="23"/>
        <v>Sa</v>
      </c>
      <c r="S101" s="45" t="str">
        <f t="shared" si="23"/>
        <v>So</v>
      </c>
      <c r="T101" s="45" t="str">
        <f t="shared" si="23"/>
        <v>Mo</v>
      </c>
      <c r="U101" s="45" t="str">
        <f t="shared" si="23"/>
        <v>Di</v>
      </c>
      <c r="V101" s="45" t="str">
        <f t="shared" si="23"/>
        <v>Mi</v>
      </c>
      <c r="W101" s="45" t="str">
        <f t="shared" si="23"/>
        <v>Do</v>
      </c>
      <c r="X101" s="45" t="str">
        <f t="shared" si="23"/>
        <v>Fr</v>
      </c>
      <c r="Y101" s="45" t="str">
        <f t="shared" si="23"/>
        <v>Sa</v>
      </c>
      <c r="Z101" s="45" t="str">
        <f t="shared" si="23"/>
        <v>So</v>
      </c>
      <c r="AA101" s="45" t="str">
        <f t="shared" si="23"/>
        <v>Mo</v>
      </c>
      <c r="AB101" s="45" t="str">
        <f t="shared" si="23"/>
        <v>Di</v>
      </c>
      <c r="AC101" s="45" t="str">
        <f t="shared" si="23"/>
        <v>Mi</v>
      </c>
      <c r="AD101" s="45" t="str">
        <f t="shared" si="23"/>
        <v>Do</v>
      </c>
      <c r="AE101" s="45" t="str">
        <f t="shared" si="23"/>
        <v>Fr</v>
      </c>
      <c r="AF101" s="45" t="str">
        <f t="shared" si="23"/>
        <v>Sa</v>
      </c>
      <c r="AG101" s="45" t="str">
        <f t="shared" si="23"/>
        <v>So</v>
      </c>
      <c r="AH101" s="45" t="str">
        <f t="shared" si="23"/>
        <v>Mo</v>
      </c>
      <c r="AI101" s="45" t="str">
        <f t="shared" si="23"/>
        <v>Di</v>
      </c>
      <c r="AJ101" s="45" t="str">
        <f t="shared" si="23"/>
        <v>Mi</v>
      </c>
      <c r="AK101" s="45" t="str">
        <f t="shared" si="23"/>
        <v/>
      </c>
      <c r="AL101" s="45" t="str">
        <f t="shared" si="23"/>
        <v/>
      </c>
      <c r="AM101" s="45" t="str">
        <f t="shared" si="23"/>
        <v/>
      </c>
    </row>
    <row r="102" spans="2:39" x14ac:dyDescent="0.25">
      <c r="B102" s="41">
        <f>IF(C102&lt;&gt;"X",#REF!=1,1)</f>
        <v>1</v>
      </c>
      <c r="C102" s="42" t="str">
        <f t="shared" si="20"/>
        <v>X</v>
      </c>
      <c r="D102" s="43">
        <f t="shared" ref="D102:D130" si="24">D101+1</f>
        <v>43134</v>
      </c>
      <c r="E102" s="44" t="str">
        <f t="shared" si="22"/>
        <v>Sa</v>
      </c>
      <c r="F102" s="43">
        <f>IF(ISERROR(VLOOKUP(1,B102:D$130,3,0)),"",VLOOKUP(1,B102:D$130,3,0))</f>
        <v>43134</v>
      </c>
      <c r="G102" s="43">
        <f>IF(MAX(F101:F$130)=MAX(G$100:G101),"",LARGE(F101:F$130,COUNTIF(F101:F$130,"&gt;"&amp;G101)))</f>
        <v>43134</v>
      </c>
      <c r="H102" s="39" t="str">
        <f t="shared" si="21"/>
        <v>Sa</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4"/>
      <c r="AJ102" s="34"/>
      <c r="AK102" s="34"/>
      <c r="AL102" s="32"/>
      <c r="AM102" s="32"/>
    </row>
    <row r="103" spans="2:39" x14ac:dyDescent="0.25">
      <c r="B103" s="41">
        <f>IF(C103&lt;&gt;"X",#REF!=1,1)</f>
        <v>1</v>
      </c>
      <c r="C103" s="42" t="str">
        <f t="shared" si="20"/>
        <v>X</v>
      </c>
      <c r="D103" s="43">
        <f t="shared" si="24"/>
        <v>43135</v>
      </c>
      <c r="E103" s="44" t="str">
        <f t="shared" si="22"/>
        <v>So</v>
      </c>
      <c r="F103" s="43">
        <f>IF(ISERROR(VLOOKUP(1,B103:D$130,3,0)),"",VLOOKUP(1,B103:D$130,3,0))</f>
        <v>43135</v>
      </c>
      <c r="G103" s="43">
        <f>IF(MAX(F102:F$130)=MAX(G$100:G102),"",LARGE(F102:F$130,COUNTIF(F102:F$130,"&gt;"&amp;G102)))</f>
        <v>43135</v>
      </c>
      <c r="H103" s="39" t="str">
        <f t="shared" si="21"/>
        <v>So</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4"/>
      <c r="AJ103" s="34"/>
      <c r="AK103" s="34"/>
      <c r="AL103" s="32"/>
      <c r="AM103" s="32"/>
    </row>
    <row r="104" spans="2:39" x14ac:dyDescent="0.25">
      <c r="B104" s="41">
        <f>IF(C104&lt;&gt;"X",#REF!=1,1)</f>
        <v>1</v>
      </c>
      <c r="C104" s="42" t="str">
        <f t="shared" si="20"/>
        <v>X</v>
      </c>
      <c r="D104" s="43">
        <f t="shared" si="24"/>
        <v>43136</v>
      </c>
      <c r="E104" s="44" t="str">
        <f t="shared" si="22"/>
        <v>Mo</v>
      </c>
      <c r="F104" s="43">
        <f>IF(ISERROR(VLOOKUP(1,B104:D$130,3,0)),"",VLOOKUP(1,B104:D$130,3,0))</f>
        <v>43136</v>
      </c>
      <c r="G104" s="43">
        <f>IF(MAX(F103:F$130)=MAX(G$100:G103),"",LARGE(F103:F$130,COUNTIF(F103:F$130,"&gt;"&amp;G103)))</f>
        <v>43136</v>
      </c>
      <c r="H104" s="39" t="str">
        <f t="shared" si="21"/>
        <v>Mo</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4"/>
      <c r="AJ104" s="34"/>
      <c r="AK104" s="34"/>
      <c r="AL104" s="32"/>
      <c r="AM104" s="32"/>
    </row>
    <row r="105" spans="2:39" x14ac:dyDescent="0.25">
      <c r="B105" s="41">
        <f>IF(C105&lt;&gt;"X",#REF!=1,1)</f>
        <v>1</v>
      </c>
      <c r="C105" s="42" t="str">
        <f t="shared" si="20"/>
        <v>X</v>
      </c>
      <c r="D105" s="43">
        <f t="shared" si="24"/>
        <v>43137</v>
      </c>
      <c r="E105" s="44" t="str">
        <f t="shared" si="22"/>
        <v>Di</v>
      </c>
      <c r="F105" s="43">
        <f>IF(ISERROR(VLOOKUP(1,B105:D$130,3,0)),"",VLOOKUP(1,B105:D$130,3,0))</f>
        <v>43137</v>
      </c>
      <c r="G105" s="43">
        <f>IF(MAX(F104:F$130)=MAX(G$100:G104),"",LARGE(F104:F$130,COUNTIF(F104:F$130,"&gt;"&amp;G104)))</f>
        <v>43137</v>
      </c>
      <c r="H105" s="39" t="str">
        <f t="shared" si="21"/>
        <v>Di</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4"/>
      <c r="AJ105" s="34"/>
      <c r="AK105" s="34"/>
      <c r="AL105" s="32"/>
      <c r="AM105" s="32"/>
    </row>
    <row r="106" spans="2:39" x14ac:dyDescent="0.25">
      <c r="B106" s="41">
        <f>IF(C106&lt;&gt;"X",#REF!=1,1)</f>
        <v>1</v>
      </c>
      <c r="C106" s="42" t="str">
        <f t="shared" si="20"/>
        <v>X</v>
      </c>
      <c r="D106" s="43">
        <f t="shared" si="24"/>
        <v>43138</v>
      </c>
      <c r="E106" s="44" t="str">
        <f t="shared" si="22"/>
        <v>Mi</v>
      </c>
      <c r="F106" s="43">
        <f>IF(ISERROR(VLOOKUP(1,B106:D$130,3,0)),"",VLOOKUP(1,B106:D$130,3,0))</f>
        <v>43138</v>
      </c>
      <c r="G106" s="43">
        <f>IF(MAX(F105:F$130)=MAX(G$100:G105),"",LARGE(F105:F$130,COUNTIF(F105:F$130,"&gt;"&amp;G105)))</f>
        <v>43138</v>
      </c>
      <c r="H106" s="39" t="str">
        <f t="shared" si="21"/>
        <v>Mi</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4"/>
      <c r="AJ106" s="34"/>
      <c r="AK106" s="34"/>
      <c r="AL106" s="32"/>
      <c r="AM106" s="32"/>
    </row>
    <row r="107" spans="2:39" x14ac:dyDescent="0.25">
      <c r="B107" s="41">
        <f>IF(C107&lt;&gt;"X",#REF!=1,1)</f>
        <v>1</v>
      </c>
      <c r="C107" s="42" t="str">
        <f t="shared" si="20"/>
        <v>X</v>
      </c>
      <c r="D107" s="43">
        <f t="shared" si="24"/>
        <v>43139</v>
      </c>
      <c r="E107" s="44" t="str">
        <f t="shared" si="22"/>
        <v>Do</v>
      </c>
      <c r="F107" s="43">
        <f>IF(ISERROR(VLOOKUP(1,B107:D$130,3,0)),"",VLOOKUP(1,B107:D$130,3,0))</f>
        <v>43139</v>
      </c>
      <c r="G107" s="43">
        <f>IF(MAX(F106:F$130)=MAX(G$100:G106),"",LARGE(F106:F$130,COUNTIF(F106:F$130,"&gt;"&amp;G106)))</f>
        <v>43139</v>
      </c>
      <c r="H107" s="39" t="str">
        <f t="shared" si="21"/>
        <v>Do</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4"/>
      <c r="AJ107" s="34"/>
      <c r="AK107" s="34"/>
      <c r="AL107" s="32"/>
      <c r="AM107" s="32"/>
    </row>
    <row r="108" spans="2:39" x14ac:dyDescent="0.25">
      <c r="B108" s="41">
        <f>IF(C108&lt;&gt;"X",#REF!=1,1)</f>
        <v>1</v>
      </c>
      <c r="C108" s="42" t="str">
        <f t="shared" si="20"/>
        <v>X</v>
      </c>
      <c r="D108" s="43">
        <f t="shared" si="24"/>
        <v>43140</v>
      </c>
      <c r="E108" s="44" t="str">
        <f t="shared" si="22"/>
        <v>Fr</v>
      </c>
      <c r="F108" s="43">
        <f>IF(ISERROR(VLOOKUP(1,B108:D$130,3,0)),"",VLOOKUP(1,B108:D$130,3,0))</f>
        <v>43140</v>
      </c>
      <c r="G108" s="43">
        <f>IF(MAX(F107:F$130)=MAX(G$100:G107),"",LARGE(F107:F$130,COUNTIF(F107:F$130,"&gt;"&amp;G107)))</f>
        <v>43140</v>
      </c>
      <c r="H108" s="39" t="str">
        <f>IF(G108&lt;&gt;"",TEXT(WEEKDAY(G108,1),"TTT"),"")</f>
        <v>Fr</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4"/>
      <c r="AJ108" s="34"/>
      <c r="AK108" s="34"/>
      <c r="AL108" s="32"/>
      <c r="AM108" s="32"/>
    </row>
    <row r="109" spans="2:39" x14ac:dyDescent="0.25">
      <c r="B109" s="41">
        <f>IF(C109&lt;&gt;"X",#REF!=1,1)</f>
        <v>1</v>
      </c>
      <c r="C109" s="42" t="str">
        <f t="shared" si="20"/>
        <v>X</v>
      </c>
      <c r="D109" s="43">
        <f t="shared" si="24"/>
        <v>43141</v>
      </c>
      <c r="E109" s="44" t="str">
        <f t="shared" si="22"/>
        <v>Sa</v>
      </c>
      <c r="F109" s="43">
        <f>IF(ISERROR(VLOOKUP(1,B109:D$130,3,0)),"",VLOOKUP(1,B109:D$130,3,0))</f>
        <v>43141</v>
      </c>
      <c r="G109" s="43">
        <f>IF(MAX(F108:F$130)=MAX(G$100:G108),"",LARGE(F108:F$130,COUNTIF(F108:F$130,"&gt;"&amp;G108)))</f>
        <v>43141</v>
      </c>
      <c r="H109" s="39" t="str">
        <f t="shared" ref="H109:H130" si="25">IF(G109&lt;&gt;"",TEXT(WEEKDAY(G109,1),"TTT"),"")</f>
        <v>Sa</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4"/>
      <c r="AJ109" s="34"/>
      <c r="AK109" s="34"/>
      <c r="AL109" s="32"/>
      <c r="AM109" s="32"/>
    </row>
    <row r="110" spans="2:39" x14ac:dyDescent="0.25">
      <c r="B110" s="41">
        <f>IF(C110&lt;&gt;"X",#REF!=1,1)</f>
        <v>1</v>
      </c>
      <c r="C110" s="42" t="str">
        <f t="shared" si="20"/>
        <v>X</v>
      </c>
      <c r="D110" s="43">
        <f t="shared" si="24"/>
        <v>43142</v>
      </c>
      <c r="E110" s="44" t="str">
        <f t="shared" si="22"/>
        <v>So</v>
      </c>
      <c r="F110" s="43">
        <f>IF(ISERROR(VLOOKUP(1,B110:D$130,3,0)),"",VLOOKUP(1,B110:D$130,3,0))</f>
        <v>43142</v>
      </c>
      <c r="G110" s="43">
        <f>IF(MAX(F109:F$130)=MAX(G$100:G109),"",LARGE(F109:F$130,COUNTIF(F109:F$130,"&gt;"&amp;G109)))</f>
        <v>43142</v>
      </c>
      <c r="H110" s="39" t="str">
        <f t="shared" si="25"/>
        <v>So</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4"/>
      <c r="AJ110" s="34"/>
      <c r="AK110" s="34"/>
      <c r="AL110" s="32"/>
      <c r="AM110" s="32"/>
    </row>
    <row r="111" spans="2:39" x14ac:dyDescent="0.25">
      <c r="B111" s="41">
        <f>IF(C111&lt;&gt;"X",#REF!=1,1)</f>
        <v>1</v>
      </c>
      <c r="C111" s="42" t="str">
        <f t="shared" si="20"/>
        <v>X</v>
      </c>
      <c r="D111" s="43">
        <f t="shared" si="24"/>
        <v>43143</v>
      </c>
      <c r="E111" s="44" t="str">
        <f t="shared" si="22"/>
        <v>Mo</v>
      </c>
      <c r="F111" s="43">
        <f>IF(ISERROR(VLOOKUP(1,B111:D$130,3,0)),"",VLOOKUP(1,B111:D$130,3,0))</f>
        <v>43143</v>
      </c>
      <c r="G111" s="43">
        <f>IF(MAX(F110:F$130)=MAX(G$100:G110),"",LARGE(F110:F$130,COUNTIF(F110:F$130,"&gt;"&amp;G110)))</f>
        <v>43143</v>
      </c>
      <c r="H111" s="39" t="str">
        <f t="shared" si="25"/>
        <v>Mo</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4"/>
      <c r="AJ111" s="34"/>
      <c r="AK111" s="34"/>
      <c r="AL111" s="32"/>
      <c r="AM111" s="32"/>
    </row>
    <row r="112" spans="2:39" x14ac:dyDescent="0.25">
      <c r="B112" s="41">
        <f>IF(C112&lt;&gt;"X",#REF!=1,1)</f>
        <v>1</v>
      </c>
      <c r="C112" s="42" t="str">
        <f t="shared" si="20"/>
        <v>X</v>
      </c>
      <c r="D112" s="43">
        <f t="shared" si="24"/>
        <v>43144</v>
      </c>
      <c r="E112" s="44" t="str">
        <f t="shared" si="22"/>
        <v>Di</v>
      </c>
      <c r="F112" s="43">
        <f>IF(ISERROR(VLOOKUP(1,B112:D$130,3,0)),"",VLOOKUP(1,B112:D$130,3,0))</f>
        <v>43144</v>
      </c>
      <c r="G112" s="43">
        <f>IF(MAX(F111:F$130)=MAX(G$100:G111),"",LARGE(F111:F$130,COUNTIF(F111:F$130,"&gt;"&amp;G111)))</f>
        <v>43144</v>
      </c>
      <c r="H112" s="39" t="str">
        <f t="shared" si="25"/>
        <v>Di</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4"/>
      <c r="AJ112" s="34"/>
      <c r="AK112" s="34"/>
      <c r="AL112" s="32"/>
      <c r="AM112" s="32"/>
    </row>
    <row r="113" spans="2:41" x14ac:dyDescent="0.25">
      <c r="B113" s="41">
        <f>IF(C113&lt;&gt;"X",#REF!=1,1)</f>
        <v>1</v>
      </c>
      <c r="C113" s="42" t="str">
        <f t="shared" si="20"/>
        <v>X</v>
      </c>
      <c r="D113" s="43">
        <f t="shared" si="24"/>
        <v>43145</v>
      </c>
      <c r="E113" s="44" t="str">
        <f t="shared" si="22"/>
        <v>Mi</v>
      </c>
      <c r="F113" s="43">
        <f>IF(ISERROR(VLOOKUP(1,B113:D$130,3,0)),"",VLOOKUP(1,B113:D$130,3,0))</f>
        <v>43145</v>
      </c>
      <c r="G113" s="43">
        <f>IF(MAX(F112:F$130)=MAX(G$100:G112),"",LARGE(F112:F$130,COUNTIF(F112:F$130,"&gt;"&amp;G112)))</f>
        <v>43145</v>
      </c>
      <c r="H113" s="39" t="str">
        <f t="shared" si="25"/>
        <v>Mi</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4"/>
      <c r="AJ113" s="34"/>
      <c r="AK113" s="34"/>
      <c r="AL113" s="32"/>
      <c r="AM113" s="32"/>
    </row>
    <row r="114" spans="2:41" x14ac:dyDescent="0.25">
      <c r="B114" s="41">
        <f>IF(C114&lt;&gt;"X",#REF!=1,1)</f>
        <v>1</v>
      </c>
      <c r="C114" s="42" t="str">
        <f t="shared" si="20"/>
        <v>X</v>
      </c>
      <c r="D114" s="43">
        <f t="shared" si="24"/>
        <v>43146</v>
      </c>
      <c r="E114" s="44" t="str">
        <f t="shared" si="22"/>
        <v>Do</v>
      </c>
      <c r="F114" s="43">
        <f>IF(ISERROR(VLOOKUP(1,B114:D$130,3,0)),"",VLOOKUP(1,B114:D$130,3,0))</f>
        <v>43146</v>
      </c>
      <c r="G114" s="43">
        <f>IF(MAX(F113:F$130)=MAX(G$100:G113),"",LARGE(F113:F$130,COUNTIF(F113:F$130,"&gt;"&amp;G113)))</f>
        <v>43146</v>
      </c>
      <c r="H114" s="39" t="str">
        <f t="shared" si="25"/>
        <v>Do</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4"/>
      <c r="AJ114" s="34"/>
      <c r="AK114" s="34"/>
      <c r="AL114" s="32"/>
      <c r="AM114" s="32"/>
    </row>
    <row r="115" spans="2:41" x14ac:dyDescent="0.25">
      <c r="B115" s="41">
        <f>IF(C115&lt;&gt;"X",#REF!=1,1)</f>
        <v>1</v>
      </c>
      <c r="C115" s="42" t="str">
        <f t="shared" si="20"/>
        <v>X</v>
      </c>
      <c r="D115" s="43">
        <f t="shared" si="24"/>
        <v>43147</v>
      </c>
      <c r="E115" s="44" t="str">
        <f t="shared" si="22"/>
        <v>Fr</v>
      </c>
      <c r="F115" s="43">
        <f>IF(ISERROR(VLOOKUP(1,B115:D$130,3,0)),"",VLOOKUP(1,B115:D$130,3,0))</f>
        <v>43147</v>
      </c>
      <c r="G115" s="43">
        <f>IF(MAX(F114:F$130)=MAX(G$100:G114),"",LARGE(F114:F$130,COUNTIF(F114:F$130,"&gt;"&amp;G114)))</f>
        <v>43147</v>
      </c>
      <c r="H115" s="39" t="str">
        <f t="shared" si="25"/>
        <v>Fr</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4"/>
      <c r="AJ115" s="34"/>
      <c r="AK115" s="34"/>
      <c r="AL115" s="32"/>
      <c r="AM115" s="32"/>
    </row>
    <row r="116" spans="2:41" x14ac:dyDescent="0.25">
      <c r="B116" s="41">
        <f>IF(C116&lt;&gt;"X",#REF!=1,1)</f>
        <v>1</v>
      </c>
      <c r="C116" s="42" t="str">
        <f t="shared" si="20"/>
        <v>X</v>
      </c>
      <c r="D116" s="43">
        <f t="shared" si="24"/>
        <v>43148</v>
      </c>
      <c r="E116" s="44" t="str">
        <f t="shared" si="22"/>
        <v>Sa</v>
      </c>
      <c r="F116" s="43">
        <f>IF(ISERROR(VLOOKUP(1,B116:D$130,3,0)),"",VLOOKUP(1,B116:D$130,3,0))</f>
        <v>43148</v>
      </c>
      <c r="G116" s="43">
        <f>IF(MAX(F115:F$130)=MAX(G$100:G115),"",LARGE(F115:F$130,COUNTIF(F115:F$130,"&gt;"&amp;G115)))</f>
        <v>43148</v>
      </c>
      <c r="H116" s="39" t="str">
        <f t="shared" si="25"/>
        <v>Sa</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4"/>
      <c r="AJ116" s="34"/>
      <c r="AK116" s="34"/>
      <c r="AL116" s="32"/>
      <c r="AM116" s="32"/>
    </row>
    <row r="117" spans="2:41" x14ac:dyDescent="0.25">
      <c r="B117" s="41">
        <f>IF(C117&lt;&gt;"X",#REF!=1,1)</f>
        <v>1</v>
      </c>
      <c r="C117" s="42" t="str">
        <f t="shared" si="20"/>
        <v>X</v>
      </c>
      <c r="D117" s="43">
        <f t="shared" si="24"/>
        <v>43149</v>
      </c>
      <c r="E117" s="44" t="str">
        <f t="shared" si="22"/>
        <v>So</v>
      </c>
      <c r="F117" s="43">
        <f>IF(ISERROR(VLOOKUP(1,B117:D$130,3,0)),"",VLOOKUP(1,B117:D$130,3,0))</f>
        <v>43149</v>
      </c>
      <c r="G117" s="43">
        <f>IF(MAX(F116:F$130)=MAX(G$100:G116),"",LARGE(F116:F$130,COUNTIF(F116:F$130,"&gt;"&amp;G116)))</f>
        <v>43149</v>
      </c>
      <c r="H117" s="39" t="str">
        <f t="shared" si="25"/>
        <v>So</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4"/>
      <c r="AJ117" s="34"/>
      <c r="AK117" s="34"/>
      <c r="AL117" s="32"/>
      <c r="AM117" s="32"/>
    </row>
    <row r="118" spans="2:41" x14ac:dyDescent="0.25">
      <c r="B118" s="41">
        <f>IF(C118&lt;&gt;"X",#REF!=1,1)</f>
        <v>1</v>
      </c>
      <c r="C118" s="42" t="str">
        <f t="shared" si="20"/>
        <v>X</v>
      </c>
      <c r="D118" s="43">
        <f t="shared" si="24"/>
        <v>43150</v>
      </c>
      <c r="E118" s="44" t="str">
        <f t="shared" si="22"/>
        <v>Mo</v>
      </c>
      <c r="F118" s="43">
        <f>IF(ISERROR(VLOOKUP(1,B118:D$130,3,0)),"",VLOOKUP(1,B118:D$130,3,0))</f>
        <v>43150</v>
      </c>
      <c r="G118" s="43">
        <f>IF(MAX(F117:F$130)=MAX(G$100:G117),"",LARGE(F117:F$130,COUNTIF(F117:F$130,"&gt;"&amp;G117)))</f>
        <v>43150</v>
      </c>
      <c r="H118" s="39" t="str">
        <f t="shared" si="25"/>
        <v>Mo</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4"/>
      <c r="AJ118" s="34"/>
      <c r="AK118" s="34"/>
      <c r="AL118" s="31"/>
      <c r="AM118" s="31"/>
    </row>
    <row r="119" spans="2:41" x14ac:dyDescent="0.25">
      <c r="B119" s="41">
        <f>IF(C119&lt;&gt;"X",#REF!=1,1)</f>
        <v>1</v>
      </c>
      <c r="C119" s="42" t="str">
        <f t="shared" si="20"/>
        <v>X</v>
      </c>
      <c r="D119" s="43">
        <f t="shared" si="24"/>
        <v>43151</v>
      </c>
      <c r="E119" s="44" t="str">
        <f t="shared" si="22"/>
        <v>Di</v>
      </c>
      <c r="F119" s="43">
        <f>IF(ISERROR(VLOOKUP(1,B119:D$130,3,0)),"",VLOOKUP(1,B119:D$130,3,0))</f>
        <v>43151</v>
      </c>
      <c r="G119" s="43">
        <f>IF(MAX(F118:F$130)=MAX(G$100:G118),"",LARGE(F118:F$130,COUNTIF(F118:F$130,"&gt;"&amp;G118)))</f>
        <v>43151</v>
      </c>
      <c r="H119" s="39" t="str">
        <f t="shared" si="25"/>
        <v>Di</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4"/>
      <c r="AJ119" s="34"/>
      <c r="AK119" s="34"/>
      <c r="AL119" s="31"/>
      <c r="AM119" s="31"/>
    </row>
    <row r="120" spans="2:41" x14ac:dyDescent="0.25">
      <c r="B120" s="41">
        <f>IF(C120&lt;&gt;"X",#REF!=1,1)</f>
        <v>1</v>
      </c>
      <c r="C120" s="42" t="str">
        <f t="shared" si="20"/>
        <v>X</v>
      </c>
      <c r="D120" s="43">
        <f t="shared" si="24"/>
        <v>43152</v>
      </c>
      <c r="E120" s="44" t="str">
        <f t="shared" si="22"/>
        <v>Mi</v>
      </c>
      <c r="F120" s="43">
        <f>IF(ISERROR(VLOOKUP(1,B120:D$130,3,0)),"",VLOOKUP(1,B120:D$130,3,0))</f>
        <v>43152</v>
      </c>
      <c r="G120" s="43">
        <f>IF(MAX(F119:F$130)=MAX(G$100:G119),"",LARGE(F119:F$130,COUNTIF(F119:F$130,"&gt;"&amp;G119)))</f>
        <v>43152</v>
      </c>
      <c r="H120" s="39" t="str">
        <f t="shared" si="25"/>
        <v>Mi</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4"/>
      <c r="AJ120" s="34"/>
      <c r="AK120" s="34"/>
      <c r="AL120" s="31"/>
      <c r="AM120" s="31"/>
    </row>
    <row r="121" spans="2:41" x14ac:dyDescent="0.25">
      <c r="B121" s="41">
        <f>IF(C121&lt;&gt;"X",#REF!=1,1)</f>
        <v>1</v>
      </c>
      <c r="C121" s="42" t="str">
        <f t="shared" si="20"/>
        <v>X</v>
      </c>
      <c r="D121" s="43">
        <f t="shared" si="24"/>
        <v>43153</v>
      </c>
      <c r="E121" s="44" t="str">
        <f t="shared" si="22"/>
        <v>Do</v>
      </c>
      <c r="F121" s="43">
        <f>IF(ISERROR(VLOOKUP(1,B121:D$130,3,0)),"",VLOOKUP(1,B121:D$130,3,0))</f>
        <v>43153</v>
      </c>
      <c r="G121" s="43">
        <f>IF(MAX(F120:F$130)=MAX(G$100:G120),"",LARGE(F120:F$130,COUNTIF(F120:F$130,"&gt;"&amp;G120)))</f>
        <v>43153</v>
      </c>
      <c r="H121" s="39" t="str">
        <f t="shared" si="25"/>
        <v>Do</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4"/>
      <c r="AJ121" s="34"/>
      <c r="AK121" s="34"/>
      <c r="AL121" s="32"/>
      <c r="AM121" s="32"/>
    </row>
    <row r="122" spans="2:41" x14ac:dyDescent="0.25">
      <c r="B122" s="41">
        <f>IF(C122&lt;&gt;"X",#REF!=1,1)</f>
        <v>1</v>
      </c>
      <c r="C122" s="42" t="str">
        <f t="shared" si="20"/>
        <v>X</v>
      </c>
      <c r="D122" s="43">
        <f t="shared" si="24"/>
        <v>43154</v>
      </c>
      <c r="E122" s="44" t="str">
        <f t="shared" si="22"/>
        <v>Fr</v>
      </c>
      <c r="F122" s="43">
        <f>IF(ISERROR(VLOOKUP(1,B122:D$130,3,0)),"",VLOOKUP(1,B122:D$130,3,0))</f>
        <v>43154</v>
      </c>
      <c r="G122" s="43">
        <f>IF(MAX(F121:F$130)=MAX(G$100:G121),"",LARGE(F121:F$130,COUNTIF(F121:F$130,"&gt;"&amp;G121)))</f>
        <v>43154</v>
      </c>
      <c r="H122" s="39" t="str">
        <f t="shared" si="25"/>
        <v>Fr</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4"/>
      <c r="AJ122" s="34"/>
      <c r="AK122" s="34"/>
      <c r="AL122" s="32"/>
      <c r="AM122" s="32"/>
    </row>
    <row r="123" spans="2:41" x14ac:dyDescent="0.25">
      <c r="B123" s="41">
        <f>IF(C123&lt;&gt;"X",#REF!=1,1)</f>
        <v>1</v>
      </c>
      <c r="C123" s="42" t="str">
        <f t="shared" si="20"/>
        <v>X</v>
      </c>
      <c r="D123" s="43">
        <f t="shared" si="24"/>
        <v>43155</v>
      </c>
      <c r="E123" s="44" t="str">
        <f t="shared" si="22"/>
        <v>Sa</v>
      </c>
      <c r="F123" s="43">
        <f>IF(ISERROR(VLOOKUP(1,B123:D$130,3,0)),"",VLOOKUP(1,B123:D$130,3,0))</f>
        <v>43155</v>
      </c>
      <c r="G123" s="43">
        <f>IF(MAX(F122:F$130)=MAX(G$100:G122),"",LARGE(F122:F$130,COUNTIF(F122:F$130,"&gt;"&amp;G122)))</f>
        <v>43155</v>
      </c>
      <c r="H123" s="39" t="str">
        <f t="shared" si="25"/>
        <v>Sa</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4"/>
      <c r="AJ123" s="34"/>
      <c r="AK123" s="34"/>
      <c r="AL123" s="32"/>
      <c r="AM123" s="32"/>
    </row>
    <row r="124" spans="2:41" x14ac:dyDescent="0.25">
      <c r="B124" s="41">
        <f>IF(C124&lt;&gt;"X",#REF!=1,1)</f>
        <v>1</v>
      </c>
      <c r="C124" s="42" t="str">
        <f t="shared" si="20"/>
        <v>X</v>
      </c>
      <c r="D124" s="43">
        <f t="shared" si="24"/>
        <v>43156</v>
      </c>
      <c r="E124" s="44" t="str">
        <f t="shared" si="22"/>
        <v>So</v>
      </c>
      <c r="F124" s="43">
        <f>IF(ISERROR(VLOOKUP(1,B124:D$130,3,0)),"",VLOOKUP(1,B124:D$130,3,0))</f>
        <v>43156</v>
      </c>
      <c r="G124" s="43">
        <f>IF(MAX(F123:F$130)=MAX(G$100:G123),"",LARGE(F123:F$130,COUNTIF(F123:F$130,"&gt;"&amp;G123)))</f>
        <v>43156</v>
      </c>
      <c r="H124" s="39" t="str">
        <f t="shared" si="25"/>
        <v>So</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4"/>
      <c r="AJ124" s="34"/>
      <c r="AK124" s="34"/>
      <c r="AL124" s="32"/>
      <c r="AM124" s="32"/>
    </row>
    <row r="125" spans="2:41" x14ac:dyDescent="0.25">
      <c r="B125" s="41">
        <f>IF(C125&lt;&gt;"X",#REF!=1,1)</f>
        <v>1</v>
      </c>
      <c r="C125" s="42" t="str">
        <f t="shared" si="20"/>
        <v>X</v>
      </c>
      <c r="D125" s="43">
        <f t="shared" si="24"/>
        <v>43157</v>
      </c>
      <c r="E125" s="44" t="str">
        <f t="shared" si="22"/>
        <v>Mo</v>
      </c>
      <c r="F125" s="43">
        <f>IF(ISERROR(VLOOKUP(1,B125:D$130,3,0)),"",VLOOKUP(1,B125:D$130,3,0))</f>
        <v>43157</v>
      </c>
      <c r="G125" s="43">
        <f>IF(F125&lt;&gt;"",IF(MAX(F124:F$130)=MAX(G$100:G124),"",LARGE(F124:F$130,COUNTIF(F124:F$130,"&gt;"&amp;G124))),"")</f>
        <v>43157</v>
      </c>
      <c r="H125" s="39" t="str">
        <f t="shared" si="25"/>
        <v>Mo</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4"/>
      <c r="AJ125" s="34"/>
      <c r="AK125" s="34"/>
      <c r="AL125" s="32"/>
      <c r="AM125" s="32"/>
    </row>
    <row r="126" spans="2:41" x14ac:dyDescent="0.25">
      <c r="B126" s="41">
        <f>IF(C126&lt;&gt;"X",#REF!=1,1)</f>
        <v>1</v>
      </c>
      <c r="C126" s="42" t="str">
        <f t="shared" si="20"/>
        <v>X</v>
      </c>
      <c r="D126" s="43">
        <f t="shared" si="24"/>
        <v>43158</v>
      </c>
      <c r="E126" s="44" t="str">
        <f t="shared" si="22"/>
        <v>Di</v>
      </c>
      <c r="F126" s="43">
        <f>IF(ISERROR(VLOOKUP(1,B126:D$130,3,0)),"",VLOOKUP(1,B126:D$130,3,0))</f>
        <v>43158</v>
      </c>
      <c r="G126" s="43">
        <f>IF(F126&lt;&gt;"",IF(MAX(F125:F$130)=MAX(G$100:G125),"",LARGE(F125:F$130,COUNTIF(F125:F$130,"&gt;"&amp;G125))),"")</f>
        <v>43158</v>
      </c>
      <c r="H126" s="39" t="str">
        <f t="shared" si="25"/>
        <v>Di</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4"/>
      <c r="AJ126" s="34"/>
      <c r="AK126" s="34"/>
      <c r="AL126" s="32"/>
      <c r="AM126" s="32"/>
    </row>
    <row r="127" spans="2:41" x14ac:dyDescent="0.25">
      <c r="B127" s="41">
        <f>IF(C127&lt;&gt;"X",#REF!=1,1)</f>
        <v>1</v>
      </c>
      <c r="C127" s="42" t="str">
        <f t="shared" si="20"/>
        <v>X</v>
      </c>
      <c r="D127" s="43">
        <f t="shared" si="24"/>
        <v>43159</v>
      </c>
      <c r="E127" s="44" t="str">
        <f t="shared" si="22"/>
        <v>Mi</v>
      </c>
      <c r="F127" s="43">
        <f>IF(ISERROR(VLOOKUP(1,B127:D$130,3,0)),"",VLOOKUP(1,B127:D$130,3,0))</f>
        <v>43159</v>
      </c>
      <c r="G127" s="43">
        <f>IF(F127&lt;&gt;"",IF(MAX(F126:F$130)=MAX(G$100:G126),"",LARGE(F126:F$130,COUNTIF(F126:F$130,"&gt;"&amp;G126))),"")</f>
        <v>43159</v>
      </c>
      <c r="H127" s="39" t="str">
        <f t="shared" si="25"/>
        <v>Mi</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4"/>
      <c r="AJ127" s="34"/>
      <c r="AK127" s="34"/>
      <c r="AL127" s="32"/>
      <c r="AM127" s="32"/>
    </row>
    <row r="128" spans="2:41" x14ac:dyDescent="0.25">
      <c r="B128" s="41">
        <f>IF(C128&lt;&gt;"X",#REF!=1,1)</f>
        <v>1</v>
      </c>
      <c r="C128" s="42" t="str">
        <f t="shared" si="20"/>
        <v>X</v>
      </c>
      <c r="D128" s="43">
        <f t="shared" si="24"/>
        <v>43160</v>
      </c>
      <c r="E128" s="44" t="str">
        <f t="shared" si="22"/>
        <v>Do</v>
      </c>
      <c r="F128" s="43">
        <f>IF(ISERROR(VLOOKUP(1,B128:D$130,3,0)),"",VLOOKUP(1,B128:D$130,3,0))</f>
        <v>43160</v>
      </c>
      <c r="G128" s="43">
        <f>IF(F128&lt;&gt;"",IF(MAX(F127:F$130)=MAX(G$100:G127),"",LARGE(F127:F$130,COUNTIF(F127:F$130,"&gt;"&amp;G127))),"")</f>
        <v>43160</v>
      </c>
      <c r="H128" s="39" t="str">
        <f t="shared" si="25"/>
        <v>Do</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4"/>
      <c r="AJ128" s="34"/>
      <c r="AK128" s="34"/>
      <c r="AL128" s="31"/>
      <c r="AM128" s="31"/>
      <c r="AN128" s="1"/>
      <c r="AO128" s="1"/>
    </row>
    <row r="129" spans="2:41" x14ac:dyDescent="0.25">
      <c r="B129" s="41">
        <f>IF(C129&lt;&gt;"X",#REF!=1,1)</f>
        <v>1</v>
      </c>
      <c r="C129" s="42" t="str">
        <f t="shared" si="20"/>
        <v>X</v>
      </c>
      <c r="D129" s="43">
        <f t="shared" si="24"/>
        <v>43161</v>
      </c>
      <c r="E129" s="44" t="str">
        <f t="shared" si="22"/>
        <v>Fr</v>
      </c>
      <c r="F129" s="43">
        <f>IF(ISERROR(VLOOKUP(1,B129:D$130,3,0)),"",VLOOKUP(1,B129:D$130,3,0))</f>
        <v>43161</v>
      </c>
      <c r="G129" s="43">
        <f>IF(F129&lt;&gt;"",IF(MAX(F128:F$130)=MAX(G$100:G128),"",LARGE(F128:F$130,COUNTIF(F128:F$130,"&gt;"&amp;G128))),"")</f>
        <v>43161</v>
      </c>
      <c r="H129" s="39" t="str">
        <f t="shared" si="25"/>
        <v>Fr</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4"/>
      <c r="AJ129" s="34"/>
      <c r="AK129" s="34"/>
      <c r="AL129" s="32"/>
      <c r="AM129" s="32"/>
    </row>
    <row r="130" spans="2:41" x14ac:dyDescent="0.25">
      <c r="B130" s="46">
        <f>IF(C130&lt;&gt;"X",#REF!=1,1)</f>
        <v>1</v>
      </c>
      <c r="C130" s="47" t="str">
        <f t="shared" si="20"/>
        <v>X</v>
      </c>
      <c r="D130" s="48">
        <f t="shared" si="24"/>
        <v>43162</v>
      </c>
      <c r="E130" s="49" t="str">
        <f t="shared" si="22"/>
        <v>Sa</v>
      </c>
      <c r="F130" s="48">
        <f>IF(ISERROR(VLOOKUP(1,B130:D$130,3,0)),"",VLOOKUP(1,B130:D$130,3,0))</f>
        <v>43162</v>
      </c>
      <c r="G130" s="43">
        <f>IF(F130&lt;&gt;"",IF(MAX(F129:F$130)=MAX(G$100:G129),"",LARGE(F129:F$130,COUNTIF(F129:F$130,"&gt;"&amp;G129))),"")</f>
        <v>43162</v>
      </c>
      <c r="H130" s="39" t="str">
        <f t="shared" si="25"/>
        <v>Sa</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4"/>
      <c r="AJ130" s="34"/>
      <c r="AK130" s="34"/>
      <c r="AL130" s="32"/>
      <c r="AM130" s="32"/>
    </row>
    <row r="131" spans="2:4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4"/>
      <c r="AJ131" s="34"/>
      <c r="AK131" s="34"/>
      <c r="AL131" s="32"/>
      <c r="AM131" s="32"/>
    </row>
    <row r="132" spans="2:4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50"/>
      <c r="AD132" s="50"/>
      <c r="AE132" s="50"/>
      <c r="AF132" s="50"/>
      <c r="AG132" s="32"/>
      <c r="AH132" s="32"/>
      <c r="AI132" s="34"/>
      <c r="AJ132" s="34"/>
      <c r="AK132" s="34"/>
      <c r="AL132" s="32"/>
      <c r="AM132" s="31"/>
      <c r="AN132" s="1"/>
      <c r="AO132" s="1"/>
    </row>
    <row r="133" spans="2:4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51"/>
      <c r="AD133" s="51"/>
      <c r="AE133" s="51"/>
      <c r="AF133" s="51"/>
      <c r="AG133" s="32"/>
      <c r="AH133" s="32"/>
      <c r="AI133" s="34"/>
      <c r="AJ133" s="34"/>
      <c r="AK133" s="34"/>
      <c r="AL133" s="32"/>
      <c r="AM133" s="32"/>
    </row>
    <row r="134" spans="2:4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4"/>
      <c r="AJ134" s="34"/>
      <c r="AK134" s="34"/>
      <c r="AL134" s="32"/>
      <c r="AM134" s="32"/>
    </row>
    <row r="135" spans="2:41" x14ac:dyDescent="0.25">
      <c r="AM135" s="1"/>
      <c r="AN135" s="1"/>
      <c r="AO135" s="1"/>
    </row>
  </sheetData>
  <mergeCells count="7">
    <mergeCell ref="B2:AL3"/>
    <mergeCell ref="AN2:AP2"/>
    <mergeCell ref="AJ4:AL4"/>
    <mergeCell ref="AI5:AI7"/>
    <mergeCell ref="AJ5:AJ7"/>
    <mergeCell ref="AK5:AK7"/>
    <mergeCell ref="AL5:AL7"/>
  </mergeCells>
  <conditionalFormatting sqref="D7:AH7">
    <cfRule type="expression" dxfId="32" priority="2">
      <formula>AND(D$3="So")</formula>
    </cfRule>
    <cfRule type="expression" dxfId="31" priority="3">
      <formula>AND(D$3="Sa")</formula>
    </cfRule>
  </conditionalFormatting>
  <conditionalFormatting sqref="D4:AH4 D6:AH7">
    <cfRule type="expression" dxfId="30" priority="1">
      <formula>AND(D$4="x")</formula>
    </cfRule>
  </conditionalFormatting>
  <pageMargins left="0.7" right="0.7" top="0.78740157499999996" bottom="0.78740157499999996" header="0.3" footer="0.3"/>
  <pageSetup paperSize="9" scale="52" orientation="landscape"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3FD9E8E-F45B-413A-9F8B-FBC41D607B54}">
          <x14:formula1>
            <xm:f>Stammdaten!$B$5:$B$16</xm:f>
          </x14:formula1>
          <xm:sqref>AO5:AP5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31AF8-89FA-44FC-B1C1-A7E252C0CEE7}">
  <sheetPr>
    <tabColor theme="4"/>
    <pageSetUpPr fitToPage="1"/>
  </sheetPr>
  <dimension ref="A1:BV135"/>
  <sheetViews>
    <sheetView showGridLines="0" zoomScale="85" zoomScaleNormal="85" workbookViewId="0">
      <pane ySplit="7" topLeftCell="A8" activePane="bottomLeft" state="frozen"/>
      <selection pane="bottomLeft" activeCell="B8" sqref="B8"/>
    </sheetView>
  </sheetViews>
  <sheetFormatPr baseColWidth="10" defaultRowHeight="15" x14ac:dyDescent="0.25"/>
  <cols>
    <col min="1" max="1" width="3.85546875" bestFit="1" customWidth="1"/>
    <col min="2" max="2" width="16.7109375" customWidth="1"/>
    <col min="3" max="3" width="19.7109375" bestFit="1" customWidth="1"/>
    <col min="4" max="34" width="5.85546875" customWidth="1"/>
    <col min="35" max="37" width="4.7109375" style="3" customWidth="1"/>
    <col min="38" max="38" width="9.5703125" customWidth="1"/>
    <col min="39" max="39" width="4" customWidth="1"/>
    <col min="40" max="40" width="10.42578125" customWidth="1"/>
    <col min="41" max="41" width="12.42578125" customWidth="1"/>
    <col min="42" max="42" width="11" customWidth="1"/>
    <col min="50" max="72" width="2.7109375" customWidth="1"/>
  </cols>
  <sheetData>
    <row r="1" spans="1:42" ht="15" customHeight="1" thickBot="1" x14ac:dyDescent="0.3"/>
    <row r="2" spans="1:42" ht="21" customHeight="1" x14ac:dyDescent="0.25">
      <c r="A2" s="6"/>
      <c r="B2" s="136" t="str">
        <f>"Teilnahmeliste Training   -   " &amp; AO5 &amp; " " &amp; AO6</f>
        <v>Teilnahmeliste Training   -   März 2018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8"/>
      <c r="AN2" s="135" t="s">
        <v>30</v>
      </c>
      <c r="AO2" s="135"/>
      <c r="AP2" s="135"/>
    </row>
    <row r="3" spans="1:42" ht="15" customHeight="1" x14ac:dyDescent="0.25">
      <c r="A3" s="6"/>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1"/>
      <c r="AN3" s="10"/>
      <c r="AO3" s="11"/>
      <c r="AP3" s="11"/>
    </row>
    <row r="4" spans="1:42" ht="18" customHeight="1" x14ac:dyDescent="0.25">
      <c r="A4" s="6"/>
      <c r="B4" s="59"/>
      <c r="C4" s="58" t="s">
        <v>31</v>
      </c>
      <c r="D4" s="56" t="s">
        <v>25</v>
      </c>
      <c r="E4" s="56" t="s">
        <v>25</v>
      </c>
      <c r="F4" s="56" t="s">
        <v>25</v>
      </c>
      <c r="G4" s="56" t="s">
        <v>25</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2">
        <f>COUNTA(D4:AH4)</f>
        <v>4</v>
      </c>
      <c r="AJ4" s="142" t="s">
        <v>47</v>
      </c>
      <c r="AK4" s="143"/>
      <c r="AL4" s="144"/>
      <c r="AN4" s="10"/>
      <c r="AO4" s="11"/>
      <c r="AP4" s="11"/>
    </row>
    <row r="5" spans="1:42" ht="15.75" customHeight="1" x14ac:dyDescent="0.25">
      <c r="A5" s="6"/>
      <c r="B5" s="59"/>
      <c r="C5" s="30"/>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129" t="s">
        <v>51</v>
      </c>
      <c r="AJ5" s="129" t="s">
        <v>52</v>
      </c>
      <c r="AK5" s="129" t="s">
        <v>53</v>
      </c>
      <c r="AL5" s="132" t="s">
        <v>32</v>
      </c>
      <c r="AN5" s="17" t="s">
        <v>2</v>
      </c>
      <c r="AO5" s="4" t="s">
        <v>11</v>
      </c>
      <c r="AP5" s="12"/>
    </row>
    <row r="6" spans="1:42" ht="35.25" customHeight="1" x14ac:dyDescent="0.25">
      <c r="A6" s="6"/>
      <c r="B6" s="60"/>
      <c r="C6" s="22"/>
      <c r="D6" s="54" t="str">
        <f t="shared" ref="D6:AH6" si="0">IF(D7&lt;&gt;"",TEXT(WEEKDAY(D7,1),"TTT"),"")</f>
        <v>Do</v>
      </c>
      <c r="E6" s="54" t="str">
        <f t="shared" si="0"/>
        <v>Fr</v>
      </c>
      <c r="F6" s="54" t="str">
        <f t="shared" si="0"/>
        <v>Sa</v>
      </c>
      <c r="G6" s="54" t="str">
        <f t="shared" si="0"/>
        <v>So</v>
      </c>
      <c r="H6" s="54" t="str">
        <f t="shared" si="0"/>
        <v>Mo</v>
      </c>
      <c r="I6" s="54" t="str">
        <f t="shared" si="0"/>
        <v>Di</v>
      </c>
      <c r="J6" s="54" t="str">
        <f t="shared" si="0"/>
        <v>Mi</v>
      </c>
      <c r="K6" s="54" t="str">
        <f t="shared" si="0"/>
        <v>Do</v>
      </c>
      <c r="L6" s="54" t="str">
        <f t="shared" si="0"/>
        <v>Fr</v>
      </c>
      <c r="M6" s="54" t="str">
        <f t="shared" si="0"/>
        <v>Sa</v>
      </c>
      <c r="N6" s="54" t="str">
        <f t="shared" si="0"/>
        <v>So</v>
      </c>
      <c r="O6" s="54" t="str">
        <f t="shared" si="0"/>
        <v>Mo</v>
      </c>
      <c r="P6" s="54" t="str">
        <f t="shared" si="0"/>
        <v>Di</v>
      </c>
      <c r="Q6" s="54" t="str">
        <f t="shared" si="0"/>
        <v>Mi</v>
      </c>
      <c r="R6" s="54" t="str">
        <f t="shared" si="0"/>
        <v>Do</v>
      </c>
      <c r="S6" s="54" t="str">
        <f t="shared" si="0"/>
        <v>Fr</v>
      </c>
      <c r="T6" s="54" t="str">
        <f t="shared" si="0"/>
        <v>Sa</v>
      </c>
      <c r="U6" s="54" t="str">
        <f t="shared" si="0"/>
        <v>So</v>
      </c>
      <c r="V6" s="54" t="str">
        <f t="shared" si="0"/>
        <v>Mo</v>
      </c>
      <c r="W6" s="54" t="str">
        <f t="shared" si="0"/>
        <v>Di</v>
      </c>
      <c r="X6" s="54" t="str">
        <f t="shared" si="0"/>
        <v>Mi</v>
      </c>
      <c r="Y6" s="54" t="str">
        <f t="shared" si="0"/>
        <v>Do</v>
      </c>
      <c r="Z6" s="54" t="str">
        <f t="shared" si="0"/>
        <v>Fr</v>
      </c>
      <c r="AA6" s="54" t="str">
        <f t="shared" si="0"/>
        <v>Sa</v>
      </c>
      <c r="AB6" s="54" t="str">
        <f t="shared" si="0"/>
        <v>So</v>
      </c>
      <c r="AC6" s="54" t="str">
        <f t="shared" si="0"/>
        <v>Mo</v>
      </c>
      <c r="AD6" s="54" t="str">
        <f t="shared" si="0"/>
        <v>Di</v>
      </c>
      <c r="AE6" s="54" t="str">
        <f t="shared" si="0"/>
        <v>Mi</v>
      </c>
      <c r="AF6" s="54" t="str">
        <f t="shared" si="0"/>
        <v>Do</v>
      </c>
      <c r="AG6" s="54" t="str">
        <f t="shared" si="0"/>
        <v>Fr</v>
      </c>
      <c r="AH6" s="54" t="str">
        <f t="shared" si="0"/>
        <v>Sa</v>
      </c>
      <c r="AI6" s="130"/>
      <c r="AJ6" s="130"/>
      <c r="AK6" s="130"/>
      <c r="AL6" s="133"/>
      <c r="AN6" s="17" t="s">
        <v>3</v>
      </c>
      <c r="AO6" s="5">
        <v>2018</v>
      </c>
      <c r="AP6" s="13"/>
    </row>
    <row r="7" spans="1:42" ht="50.25" customHeight="1" x14ac:dyDescent="0.25">
      <c r="A7" s="6"/>
      <c r="B7" s="61" t="s">
        <v>21</v>
      </c>
      <c r="C7" s="57" t="s">
        <v>22</v>
      </c>
      <c r="D7" s="55">
        <f>März!I100</f>
        <v>43160</v>
      </c>
      <c r="E7" s="55">
        <f>März!J100</f>
        <v>43161</v>
      </c>
      <c r="F7" s="55">
        <f>März!K100</f>
        <v>43162</v>
      </c>
      <c r="G7" s="55">
        <f>März!L100</f>
        <v>43163</v>
      </c>
      <c r="H7" s="55">
        <f>März!M100</f>
        <v>43164</v>
      </c>
      <c r="I7" s="55">
        <f>März!N100</f>
        <v>43165</v>
      </c>
      <c r="J7" s="55">
        <f>März!O100</f>
        <v>43166</v>
      </c>
      <c r="K7" s="55">
        <f>März!P100</f>
        <v>43167</v>
      </c>
      <c r="L7" s="55">
        <f>März!Q100</f>
        <v>43168</v>
      </c>
      <c r="M7" s="55">
        <f>März!R100</f>
        <v>43169</v>
      </c>
      <c r="N7" s="55">
        <f>März!S100</f>
        <v>43170</v>
      </c>
      <c r="O7" s="55">
        <f>März!T100</f>
        <v>43171</v>
      </c>
      <c r="P7" s="55">
        <f>März!U100</f>
        <v>43172</v>
      </c>
      <c r="Q7" s="55">
        <f>März!V100</f>
        <v>43173</v>
      </c>
      <c r="R7" s="55">
        <f>März!W100</f>
        <v>43174</v>
      </c>
      <c r="S7" s="55">
        <f>März!X100</f>
        <v>43175</v>
      </c>
      <c r="T7" s="55">
        <f>März!Y100</f>
        <v>43176</v>
      </c>
      <c r="U7" s="55">
        <f>März!Z100</f>
        <v>43177</v>
      </c>
      <c r="V7" s="55">
        <f>März!AA100</f>
        <v>43178</v>
      </c>
      <c r="W7" s="55">
        <f>März!AB100</f>
        <v>43179</v>
      </c>
      <c r="X7" s="55">
        <f>März!AC100</f>
        <v>43180</v>
      </c>
      <c r="Y7" s="55">
        <f>März!AD100</f>
        <v>43181</v>
      </c>
      <c r="Z7" s="55">
        <f>März!AE100</f>
        <v>43182</v>
      </c>
      <c r="AA7" s="55">
        <f>März!AF100</f>
        <v>43183</v>
      </c>
      <c r="AB7" s="55">
        <f>März!AG100</f>
        <v>43184</v>
      </c>
      <c r="AC7" s="55">
        <f>März!AH100</f>
        <v>43185</v>
      </c>
      <c r="AD7" s="55">
        <f>März!AI100</f>
        <v>43186</v>
      </c>
      <c r="AE7" s="55">
        <f>März!AJ100</f>
        <v>43187</v>
      </c>
      <c r="AF7" s="55">
        <f>März!AK100</f>
        <v>43188</v>
      </c>
      <c r="AG7" s="55">
        <f>März!AL100</f>
        <v>43189</v>
      </c>
      <c r="AH7" s="55">
        <f>März!AM100</f>
        <v>43190</v>
      </c>
      <c r="AI7" s="131"/>
      <c r="AJ7" s="131"/>
      <c r="AK7" s="131"/>
      <c r="AL7" s="134"/>
      <c r="AN7" s="10"/>
      <c r="AO7" s="14"/>
      <c r="AP7" s="14"/>
    </row>
    <row r="8" spans="1:42" ht="21.95" customHeight="1" x14ac:dyDescent="0.25">
      <c r="A8" s="20">
        <v>1</v>
      </c>
      <c r="B8" s="67" t="str">
        <f>Stammdaten!E5</f>
        <v>Muster</v>
      </c>
      <c r="C8" s="68" t="str">
        <f>Stammdaten!F5</f>
        <v>Max</v>
      </c>
      <c r="D8" s="69" t="s">
        <v>25</v>
      </c>
      <c r="E8" s="69" t="s">
        <v>25</v>
      </c>
      <c r="F8" s="69" t="s">
        <v>25</v>
      </c>
      <c r="G8" s="69" t="s">
        <v>25</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ref="AI8:AI87" si="1">COUNTIF(D8:AH8,"X")</f>
        <v>4</v>
      </c>
      <c r="AJ8" s="71">
        <f t="shared" ref="AJ8:AJ87" si="2">COUNTIF(D8:AH8,"E")</f>
        <v>0</v>
      </c>
      <c r="AK8" s="72">
        <f t="shared" ref="AK8:AK87" si="3">COUNTIF(D8:AH8,"U")</f>
        <v>0</v>
      </c>
      <c r="AL8" s="73">
        <f>$AI8/$AI$4</f>
        <v>1</v>
      </c>
      <c r="AN8" s="10"/>
      <c r="AO8" s="15">
        <f>DATE(AO6,MONTH("1."&amp;AO5),1)</f>
        <v>43160</v>
      </c>
      <c r="AP8" s="15"/>
    </row>
    <row r="9" spans="1:42" ht="21.95" customHeight="1" x14ac:dyDescent="0.25">
      <c r="A9" s="20">
        <v>2</v>
      </c>
      <c r="B9" s="67" t="str">
        <f>Stammdaten!E6</f>
        <v>Mustermann</v>
      </c>
      <c r="C9" s="68" t="str">
        <f>Stammdaten!F6</f>
        <v>Hans</v>
      </c>
      <c r="D9" s="76" t="s">
        <v>25</v>
      </c>
      <c r="E9" s="76" t="s">
        <v>25</v>
      </c>
      <c r="F9" s="76" t="s">
        <v>25</v>
      </c>
      <c r="G9" s="76" t="s">
        <v>45</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f t="shared" si="1"/>
        <v>3</v>
      </c>
      <c r="AJ9" s="72">
        <f t="shared" si="2"/>
        <v>1</v>
      </c>
      <c r="AK9" s="72">
        <f t="shared" si="3"/>
        <v>0</v>
      </c>
      <c r="AL9" s="78">
        <f t="shared" ref="AL9:AL87" si="4">$AI9/$AI$4</f>
        <v>0.75</v>
      </c>
      <c r="AN9" s="16"/>
      <c r="AO9" s="10"/>
      <c r="AP9" s="10"/>
    </row>
    <row r="10" spans="1:42" ht="21.95" customHeight="1" x14ac:dyDescent="0.25">
      <c r="A10" s="20">
        <v>3</v>
      </c>
      <c r="B10" s="67" t="str">
        <f>Stammdaten!E7</f>
        <v>Musterfrau</v>
      </c>
      <c r="C10" s="68" t="str">
        <f>Stammdaten!F7</f>
        <v>Gerda</v>
      </c>
      <c r="D10" s="69" t="s">
        <v>45</v>
      </c>
      <c r="E10" s="69" t="s">
        <v>25</v>
      </c>
      <c r="F10" s="69" t="s">
        <v>25</v>
      </c>
      <c r="G10" s="69" t="s">
        <v>25</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7">
        <f t="shared" si="1"/>
        <v>3</v>
      </c>
      <c r="AJ10" s="72">
        <f t="shared" si="2"/>
        <v>1</v>
      </c>
      <c r="AK10" s="72">
        <f t="shared" si="3"/>
        <v>0</v>
      </c>
      <c r="AL10" s="78">
        <f t="shared" si="4"/>
        <v>0.75</v>
      </c>
      <c r="AN10" s="16"/>
      <c r="AO10" s="10"/>
      <c r="AP10" s="10"/>
    </row>
    <row r="11" spans="1:42" ht="21.95" customHeight="1" x14ac:dyDescent="0.25">
      <c r="A11" s="20">
        <v>4</v>
      </c>
      <c r="B11" s="67" t="str">
        <f>Stammdaten!E8</f>
        <v>Tester</v>
      </c>
      <c r="C11" s="68" t="str">
        <f>Stammdaten!F8</f>
        <v>Franz</v>
      </c>
      <c r="D11" s="76" t="s">
        <v>46</v>
      </c>
      <c r="E11" s="76" t="s">
        <v>25</v>
      </c>
      <c r="F11" s="76" t="s">
        <v>25</v>
      </c>
      <c r="G11" s="76" t="s">
        <v>45</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f t="shared" si="1"/>
        <v>2</v>
      </c>
      <c r="AJ11" s="72">
        <f t="shared" si="2"/>
        <v>1</v>
      </c>
      <c r="AK11" s="72">
        <f t="shared" si="3"/>
        <v>1</v>
      </c>
      <c r="AL11" s="78">
        <f t="shared" si="4"/>
        <v>0.5</v>
      </c>
      <c r="AN11" s="16"/>
      <c r="AO11" s="9" t="s">
        <v>0</v>
      </c>
      <c r="AP11" s="23" t="s">
        <v>0</v>
      </c>
    </row>
    <row r="12" spans="1:42" ht="21.95" customHeight="1" x14ac:dyDescent="0.25">
      <c r="A12" s="20">
        <v>5</v>
      </c>
      <c r="B12" s="67" t="str">
        <f>Stammdaten!E9</f>
        <v>Testerin</v>
      </c>
      <c r="C12" s="68" t="str">
        <f>Stammdaten!F9</f>
        <v>Gerdi</v>
      </c>
      <c r="D12" s="69" t="s">
        <v>25</v>
      </c>
      <c r="E12" s="69" t="s">
        <v>46</v>
      </c>
      <c r="F12" s="69" t="s">
        <v>25</v>
      </c>
      <c r="G12" s="69" t="s">
        <v>25</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7">
        <f t="shared" si="1"/>
        <v>3</v>
      </c>
      <c r="AJ12" s="72">
        <f t="shared" si="2"/>
        <v>0</v>
      </c>
      <c r="AK12" s="72">
        <f t="shared" si="3"/>
        <v>1</v>
      </c>
      <c r="AL12" s="78">
        <f t="shared" si="4"/>
        <v>0.75</v>
      </c>
      <c r="AN12" s="16"/>
      <c r="AO12" s="9" t="s">
        <v>4</v>
      </c>
      <c r="AP12" s="23" t="s">
        <v>4</v>
      </c>
    </row>
    <row r="13" spans="1:42" ht="21.95" customHeight="1" x14ac:dyDescent="0.25">
      <c r="A13" s="20">
        <v>6</v>
      </c>
      <c r="B13" s="67" t="str">
        <f>Stammdaten!E10</f>
        <v>Müller</v>
      </c>
      <c r="C13" s="68" t="str">
        <f>Stammdaten!F10</f>
        <v>Hans</v>
      </c>
      <c r="D13" s="76" t="s">
        <v>25</v>
      </c>
      <c r="E13" s="76" t="s">
        <v>25</v>
      </c>
      <c r="F13" s="76" t="s">
        <v>25</v>
      </c>
      <c r="G13" s="76" t="s">
        <v>25</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f t="shared" si="1"/>
        <v>4</v>
      </c>
      <c r="AJ13" s="72">
        <f t="shared" si="2"/>
        <v>0</v>
      </c>
      <c r="AK13" s="72">
        <f t="shared" si="3"/>
        <v>0</v>
      </c>
      <c r="AL13" s="78">
        <f t="shared" si="4"/>
        <v>1</v>
      </c>
      <c r="AN13" s="16"/>
      <c r="AO13" s="9" t="s">
        <v>27</v>
      </c>
      <c r="AP13" s="23" t="s">
        <v>27</v>
      </c>
    </row>
    <row r="14" spans="1:42" ht="21.95" customHeight="1" x14ac:dyDescent="0.25">
      <c r="A14" s="20">
        <v>7</v>
      </c>
      <c r="B14" s="67" t="str">
        <f>Stammdaten!E11</f>
        <v>-</v>
      </c>
      <c r="C14" s="68" t="str">
        <f>Stammdaten!F11</f>
        <v>-</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7">
        <f t="shared" si="1"/>
        <v>0</v>
      </c>
      <c r="AJ14" s="72">
        <f t="shared" si="2"/>
        <v>0</v>
      </c>
      <c r="AK14" s="72">
        <f t="shared" si="3"/>
        <v>0</v>
      </c>
      <c r="AL14" s="78">
        <f t="shared" si="4"/>
        <v>0</v>
      </c>
      <c r="AN14" s="16"/>
      <c r="AO14" s="9" t="s">
        <v>5</v>
      </c>
      <c r="AP14" s="23" t="s">
        <v>5</v>
      </c>
    </row>
    <row r="15" spans="1:42" ht="21.95" customHeight="1" x14ac:dyDescent="0.25">
      <c r="A15" s="20">
        <v>8</v>
      </c>
      <c r="B15" s="67" t="str">
        <f>Stammdaten!E12</f>
        <v>-</v>
      </c>
      <c r="C15" s="68" t="str">
        <f>Stammdaten!F12</f>
        <v>-</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f t="shared" si="1"/>
        <v>0</v>
      </c>
      <c r="AJ15" s="72">
        <f t="shared" si="2"/>
        <v>0</v>
      </c>
      <c r="AK15" s="72">
        <f t="shared" si="3"/>
        <v>0</v>
      </c>
      <c r="AL15" s="78">
        <f t="shared" si="4"/>
        <v>0</v>
      </c>
      <c r="AN15" s="10"/>
      <c r="AO15" s="9" t="s">
        <v>28</v>
      </c>
      <c r="AP15" s="23" t="s">
        <v>28</v>
      </c>
    </row>
    <row r="16" spans="1:42" ht="21.95" customHeight="1" x14ac:dyDescent="0.25">
      <c r="A16" s="20">
        <v>9</v>
      </c>
      <c r="B16" s="67" t="str">
        <f>Stammdaten!E13</f>
        <v>-</v>
      </c>
      <c r="C16" s="68" t="str">
        <f>Stammdaten!F13</f>
        <v>-</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7">
        <f t="shared" si="1"/>
        <v>0</v>
      </c>
      <c r="AJ16" s="72">
        <f t="shared" si="2"/>
        <v>0</v>
      </c>
      <c r="AK16" s="72">
        <f t="shared" si="3"/>
        <v>0</v>
      </c>
      <c r="AL16" s="78">
        <f t="shared" si="4"/>
        <v>0</v>
      </c>
      <c r="AN16" s="16"/>
      <c r="AO16" s="9" t="s">
        <v>6</v>
      </c>
      <c r="AP16" s="23" t="s">
        <v>6</v>
      </c>
    </row>
    <row r="17" spans="1:74" ht="21.95" customHeight="1" x14ac:dyDescent="0.25">
      <c r="A17" s="20">
        <v>10</v>
      </c>
      <c r="B17" s="67" t="str">
        <f>Stammdaten!E14</f>
        <v>-</v>
      </c>
      <c r="C17" s="68" t="str">
        <f>Stammdaten!F14</f>
        <v>-</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f t="shared" si="1"/>
        <v>0</v>
      </c>
      <c r="AJ17" s="72">
        <f t="shared" si="2"/>
        <v>0</v>
      </c>
      <c r="AK17" s="72">
        <f t="shared" si="3"/>
        <v>0</v>
      </c>
      <c r="AL17" s="78">
        <f t="shared" si="4"/>
        <v>0</v>
      </c>
      <c r="AN17" s="16"/>
      <c r="AO17" s="9" t="s">
        <v>26</v>
      </c>
      <c r="AP17" s="23" t="s">
        <v>26</v>
      </c>
    </row>
    <row r="18" spans="1:74" ht="21.95" customHeight="1" x14ac:dyDescent="0.25">
      <c r="A18" s="20">
        <v>11</v>
      </c>
      <c r="B18" s="67" t="str">
        <f>Stammdaten!E15</f>
        <v>-</v>
      </c>
      <c r="C18" s="68" t="str">
        <f>Stammdaten!F15</f>
        <v>-</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7">
        <f t="shared" si="1"/>
        <v>0</v>
      </c>
      <c r="AJ18" s="72">
        <f t="shared" si="2"/>
        <v>0</v>
      </c>
      <c r="AK18" s="72">
        <f t="shared" si="3"/>
        <v>0</v>
      </c>
      <c r="AL18" s="78">
        <f t="shared" si="4"/>
        <v>0</v>
      </c>
      <c r="AN18" s="16"/>
      <c r="AO18" s="10"/>
      <c r="AP18" s="10"/>
    </row>
    <row r="19" spans="1:74" ht="21.95" customHeight="1" x14ac:dyDescent="0.25">
      <c r="A19" s="20">
        <v>12</v>
      </c>
      <c r="B19" s="67" t="str">
        <f>Stammdaten!E16</f>
        <v>-</v>
      </c>
      <c r="C19" s="68" t="str">
        <f>Stammdaten!F16</f>
        <v>-</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f t="shared" si="1"/>
        <v>0</v>
      </c>
      <c r="AJ19" s="72">
        <f t="shared" si="2"/>
        <v>0</v>
      </c>
      <c r="AK19" s="72">
        <f t="shared" si="3"/>
        <v>0</v>
      </c>
      <c r="AL19" s="78">
        <f t="shared" si="4"/>
        <v>0</v>
      </c>
      <c r="AM19" s="1"/>
    </row>
    <row r="20" spans="1:74" ht="21.95" customHeight="1" x14ac:dyDescent="0.25">
      <c r="A20" s="20">
        <v>13</v>
      </c>
      <c r="B20" s="67" t="str">
        <f>Stammdaten!E17</f>
        <v>-</v>
      </c>
      <c r="C20" s="68" t="str">
        <f>Stammdaten!F17</f>
        <v>-</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7">
        <f t="shared" si="1"/>
        <v>0</v>
      </c>
      <c r="AJ20" s="72">
        <f t="shared" si="2"/>
        <v>0</v>
      </c>
      <c r="AK20" s="72">
        <f t="shared" si="3"/>
        <v>0</v>
      </c>
      <c r="AL20" s="78">
        <f t="shared" si="4"/>
        <v>0</v>
      </c>
      <c r="AM20" s="1"/>
    </row>
    <row r="21" spans="1:74" ht="21.95" customHeight="1" x14ac:dyDescent="0.25">
      <c r="A21" s="20">
        <v>14</v>
      </c>
      <c r="B21" s="67" t="str">
        <f>Stammdaten!E18</f>
        <v>-</v>
      </c>
      <c r="C21" s="68" t="str">
        <f>Stammdaten!F18</f>
        <v>-</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f t="shared" si="1"/>
        <v>0</v>
      </c>
      <c r="AJ21" s="72">
        <f t="shared" si="2"/>
        <v>0</v>
      </c>
      <c r="AK21" s="72">
        <f t="shared" si="3"/>
        <v>0</v>
      </c>
      <c r="AL21" s="78">
        <f t="shared" si="4"/>
        <v>0</v>
      </c>
    </row>
    <row r="22" spans="1:74" ht="21.95" customHeight="1" x14ac:dyDescent="0.25">
      <c r="A22" s="20">
        <v>15</v>
      </c>
      <c r="B22" s="67" t="str">
        <f>Stammdaten!E19</f>
        <v>-</v>
      </c>
      <c r="C22" s="68" t="str">
        <f>Stammdaten!F19</f>
        <v>-</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7">
        <f t="shared" si="1"/>
        <v>0</v>
      </c>
      <c r="AJ22" s="72">
        <f t="shared" si="2"/>
        <v>0</v>
      </c>
      <c r="AK22" s="72">
        <f t="shared" si="3"/>
        <v>0</v>
      </c>
      <c r="AL22" s="78">
        <f t="shared" si="4"/>
        <v>0</v>
      </c>
    </row>
    <row r="23" spans="1:74" ht="21.95" customHeight="1" x14ac:dyDescent="0.25">
      <c r="A23" s="20">
        <v>16</v>
      </c>
      <c r="B23" s="67" t="str">
        <f>Stammdaten!E20</f>
        <v>-</v>
      </c>
      <c r="C23" s="68" t="str">
        <f>Stammdaten!F20</f>
        <v>-</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f t="shared" si="1"/>
        <v>0</v>
      </c>
      <c r="AJ23" s="72">
        <f t="shared" si="2"/>
        <v>0</v>
      </c>
      <c r="AK23" s="72">
        <f t="shared" si="3"/>
        <v>0</v>
      </c>
      <c r="AL23" s="78">
        <f t="shared" si="4"/>
        <v>0</v>
      </c>
      <c r="AO23" s="21"/>
      <c r="AP23" s="21"/>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9"/>
    </row>
    <row r="24" spans="1:74" ht="21.95" customHeight="1" x14ac:dyDescent="0.25">
      <c r="A24" s="20">
        <v>17</v>
      </c>
      <c r="B24" s="67" t="str">
        <f>Stammdaten!E21</f>
        <v>-</v>
      </c>
      <c r="C24" s="68" t="str">
        <f>Stammdaten!F21</f>
        <v>-</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77">
        <f t="shared" si="1"/>
        <v>0</v>
      </c>
      <c r="AJ24" s="72">
        <f t="shared" si="2"/>
        <v>0</v>
      </c>
      <c r="AK24" s="72">
        <f t="shared" si="3"/>
        <v>0</v>
      </c>
      <c r="AL24" s="78">
        <f t="shared" si="4"/>
        <v>0</v>
      </c>
    </row>
    <row r="25" spans="1:74" ht="21.95" customHeight="1" x14ac:dyDescent="0.25">
      <c r="A25" s="20">
        <v>18</v>
      </c>
      <c r="B25" s="67" t="str">
        <f>Stammdaten!E22</f>
        <v>-</v>
      </c>
      <c r="C25" s="68" t="str">
        <f>Stammdaten!F22</f>
        <v>-</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f t="shared" si="1"/>
        <v>0</v>
      </c>
      <c r="AJ25" s="72">
        <f t="shared" si="2"/>
        <v>0</v>
      </c>
      <c r="AK25" s="72">
        <f t="shared" si="3"/>
        <v>0</v>
      </c>
      <c r="AL25" s="78">
        <f t="shared" si="4"/>
        <v>0</v>
      </c>
    </row>
    <row r="26" spans="1:74" ht="21.95" customHeight="1" x14ac:dyDescent="0.25">
      <c r="A26" s="20">
        <v>19</v>
      </c>
      <c r="B26" s="67" t="str">
        <f>Stammdaten!E23</f>
        <v>-</v>
      </c>
      <c r="C26" s="68" t="str">
        <f>Stammdaten!F23</f>
        <v>-</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7">
        <f t="shared" si="1"/>
        <v>0</v>
      </c>
      <c r="AJ26" s="72">
        <f t="shared" si="2"/>
        <v>0</v>
      </c>
      <c r="AK26" s="72">
        <f t="shared" si="3"/>
        <v>0</v>
      </c>
      <c r="AL26" s="78">
        <f t="shared" si="4"/>
        <v>0</v>
      </c>
    </row>
    <row r="27" spans="1:74" ht="21.95" customHeight="1" x14ac:dyDescent="0.25">
      <c r="A27" s="20">
        <v>20</v>
      </c>
      <c r="B27" s="67" t="str">
        <f>Stammdaten!E24</f>
        <v>-</v>
      </c>
      <c r="C27" s="68" t="str">
        <f>Stammdaten!F24</f>
        <v>-</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f t="shared" si="1"/>
        <v>0</v>
      </c>
      <c r="AJ27" s="72">
        <f t="shared" si="2"/>
        <v>0</v>
      </c>
      <c r="AK27" s="72">
        <f t="shared" si="3"/>
        <v>0</v>
      </c>
      <c r="AL27" s="78">
        <f t="shared" si="4"/>
        <v>0</v>
      </c>
    </row>
    <row r="28" spans="1:74" ht="21.95" customHeight="1" x14ac:dyDescent="0.25">
      <c r="A28" s="20">
        <v>21</v>
      </c>
      <c r="B28" s="67" t="str">
        <f>Stammdaten!E25</f>
        <v>-</v>
      </c>
      <c r="C28" s="68" t="str">
        <f>Stammdaten!F25</f>
        <v>-</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77">
        <f t="shared" si="1"/>
        <v>0</v>
      </c>
      <c r="AJ28" s="72">
        <f t="shared" si="2"/>
        <v>0</v>
      </c>
      <c r="AK28" s="72">
        <f t="shared" si="3"/>
        <v>0</v>
      </c>
      <c r="AL28" s="78">
        <f t="shared" si="4"/>
        <v>0</v>
      </c>
    </row>
    <row r="29" spans="1:74" ht="21.95" customHeight="1" x14ac:dyDescent="0.25">
      <c r="A29" s="20">
        <v>22</v>
      </c>
      <c r="B29" s="67" t="str">
        <f>Stammdaten!E26</f>
        <v>-</v>
      </c>
      <c r="C29" s="68" t="str">
        <f>Stammdaten!F26</f>
        <v>-</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f t="shared" si="1"/>
        <v>0</v>
      </c>
      <c r="AJ29" s="72">
        <f t="shared" si="2"/>
        <v>0</v>
      </c>
      <c r="AK29" s="72">
        <f t="shared" si="3"/>
        <v>0</v>
      </c>
      <c r="AL29" s="78">
        <f t="shared" si="4"/>
        <v>0</v>
      </c>
    </row>
    <row r="30" spans="1:74" ht="21.95" customHeight="1" x14ac:dyDescent="0.25">
      <c r="A30" s="20">
        <v>23</v>
      </c>
      <c r="B30" s="67" t="str">
        <f>Stammdaten!E27</f>
        <v>-</v>
      </c>
      <c r="C30" s="68" t="str">
        <f>Stammdaten!F27</f>
        <v>-</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7">
        <f t="shared" si="1"/>
        <v>0</v>
      </c>
      <c r="AJ30" s="72">
        <f t="shared" si="2"/>
        <v>0</v>
      </c>
      <c r="AK30" s="72">
        <f t="shared" si="3"/>
        <v>0</v>
      </c>
      <c r="AL30" s="78">
        <f t="shared" si="4"/>
        <v>0</v>
      </c>
    </row>
    <row r="31" spans="1:74" ht="21.95" customHeight="1" x14ac:dyDescent="0.25">
      <c r="A31" s="20">
        <v>24</v>
      </c>
      <c r="B31" s="67" t="str">
        <f>Stammdaten!E28</f>
        <v>-</v>
      </c>
      <c r="C31" s="68" t="str">
        <f>Stammdaten!F28</f>
        <v>-</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f t="shared" ref="AI31:AI81" si="5">COUNTIF(D31:AH31,"X")</f>
        <v>0</v>
      </c>
      <c r="AJ31" s="72">
        <f t="shared" ref="AJ31:AJ81" si="6">COUNTIF(D31:AH31,"E")</f>
        <v>0</v>
      </c>
      <c r="AK31" s="72">
        <f t="shared" ref="AK31:AK81" si="7">COUNTIF(D31:AH31,"U")</f>
        <v>0</v>
      </c>
      <c r="AL31" s="78">
        <f t="shared" si="4"/>
        <v>0</v>
      </c>
    </row>
    <row r="32" spans="1:74" ht="21.95" customHeight="1" x14ac:dyDescent="0.25">
      <c r="A32" s="20">
        <v>25</v>
      </c>
      <c r="B32" s="67" t="str">
        <f>Stammdaten!E29</f>
        <v>-</v>
      </c>
      <c r="C32" s="68" t="str">
        <f>Stammdaten!F29</f>
        <v>-</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7">
        <f t="shared" si="5"/>
        <v>0</v>
      </c>
      <c r="AJ32" s="72">
        <f t="shared" si="6"/>
        <v>0</v>
      </c>
      <c r="AK32" s="72">
        <f t="shared" si="7"/>
        <v>0</v>
      </c>
      <c r="AL32" s="78">
        <f t="shared" si="4"/>
        <v>0</v>
      </c>
    </row>
    <row r="33" spans="1:74" ht="21.95" customHeight="1" x14ac:dyDescent="0.25">
      <c r="A33" s="20">
        <v>26</v>
      </c>
      <c r="B33" s="67" t="str">
        <f>Stammdaten!E30</f>
        <v>-</v>
      </c>
      <c r="C33" s="68" t="str">
        <f>Stammdaten!F30</f>
        <v>-</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f t="shared" si="5"/>
        <v>0</v>
      </c>
      <c r="AJ33" s="72">
        <f t="shared" si="6"/>
        <v>0</v>
      </c>
      <c r="AK33" s="72">
        <f t="shared" si="7"/>
        <v>0</v>
      </c>
      <c r="AL33" s="78">
        <f t="shared" si="4"/>
        <v>0</v>
      </c>
      <c r="AO33" s="21"/>
      <c r="AP33" s="21"/>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9"/>
    </row>
    <row r="34" spans="1:74" ht="21.95" customHeight="1" x14ac:dyDescent="0.25">
      <c r="A34" s="20">
        <v>27</v>
      </c>
      <c r="B34" s="67" t="str">
        <f>Stammdaten!E31</f>
        <v>-</v>
      </c>
      <c r="C34" s="68" t="str">
        <f>Stammdaten!F31</f>
        <v>-</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7">
        <f t="shared" si="5"/>
        <v>0</v>
      </c>
      <c r="AJ34" s="72">
        <f t="shared" si="6"/>
        <v>0</v>
      </c>
      <c r="AK34" s="72">
        <f t="shared" si="7"/>
        <v>0</v>
      </c>
      <c r="AL34" s="78">
        <f t="shared" si="4"/>
        <v>0</v>
      </c>
      <c r="AN34" s="19"/>
      <c r="AO34" s="19"/>
      <c r="AP34" s="19"/>
    </row>
    <row r="35" spans="1:74" ht="21.95" customHeight="1" x14ac:dyDescent="0.25">
      <c r="A35" s="20">
        <v>28</v>
      </c>
      <c r="B35" s="67" t="str">
        <f>Stammdaten!E32</f>
        <v>-</v>
      </c>
      <c r="C35" s="68" t="str">
        <f>Stammdaten!F32</f>
        <v>-</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f t="shared" si="5"/>
        <v>0</v>
      </c>
      <c r="AJ35" s="72">
        <f t="shared" si="6"/>
        <v>0</v>
      </c>
      <c r="AK35" s="72">
        <f t="shared" si="7"/>
        <v>0</v>
      </c>
      <c r="AL35" s="78">
        <f t="shared" si="4"/>
        <v>0</v>
      </c>
      <c r="AN35" s="19"/>
      <c r="AO35" s="19"/>
      <c r="AP35" s="19"/>
    </row>
    <row r="36" spans="1:74" ht="21.95" customHeight="1" x14ac:dyDescent="0.25">
      <c r="A36" s="20">
        <v>29</v>
      </c>
      <c r="B36" s="67" t="str">
        <f>Stammdaten!E33</f>
        <v>-</v>
      </c>
      <c r="C36" s="68" t="str">
        <f>Stammdaten!F33</f>
        <v>-</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77">
        <f t="shared" si="5"/>
        <v>0</v>
      </c>
      <c r="AJ36" s="72">
        <f t="shared" si="6"/>
        <v>0</v>
      </c>
      <c r="AK36" s="72">
        <f t="shared" si="7"/>
        <v>0</v>
      </c>
      <c r="AL36" s="78">
        <f t="shared" si="4"/>
        <v>0</v>
      </c>
      <c r="AN36" s="149"/>
      <c r="AO36" s="148"/>
      <c r="AP36" s="147"/>
    </row>
    <row r="37" spans="1:74" ht="21.95" customHeight="1" x14ac:dyDescent="0.25">
      <c r="A37" s="20">
        <v>30</v>
      </c>
      <c r="B37" s="67" t="str">
        <f>Stammdaten!E34</f>
        <v>-</v>
      </c>
      <c r="C37" s="68" t="str">
        <f>Stammdaten!F34</f>
        <v>-</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f t="shared" si="5"/>
        <v>0</v>
      </c>
      <c r="AJ37" s="72">
        <f t="shared" si="6"/>
        <v>0</v>
      </c>
      <c r="AK37" s="72">
        <f t="shared" si="7"/>
        <v>0</v>
      </c>
      <c r="AL37" s="78">
        <f t="shared" si="4"/>
        <v>0</v>
      </c>
      <c r="AN37" s="149"/>
      <c r="AO37" s="19"/>
      <c r="AP37" s="19"/>
    </row>
    <row r="38" spans="1:74" ht="21.95" customHeight="1" x14ac:dyDescent="0.25">
      <c r="A38" s="20">
        <v>31</v>
      </c>
      <c r="B38" s="67" t="str">
        <f>Stammdaten!E35</f>
        <v>-</v>
      </c>
      <c r="C38" s="68" t="str">
        <f>Stammdaten!F35</f>
        <v>-</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7">
        <f t="shared" si="5"/>
        <v>0</v>
      </c>
      <c r="AJ38" s="72">
        <f t="shared" si="6"/>
        <v>0</v>
      </c>
      <c r="AK38" s="72">
        <f t="shared" si="7"/>
        <v>0</v>
      </c>
      <c r="AL38" s="78">
        <f t="shared" si="4"/>
        <v>0</v>
      </c>
      <c r="AM38" s="1"/>
      <c r="AN38" s="19"/>
      <c r="AO38" s="19"/>
      <c r="AP38" s="19"/>
    </row>
    <row r="39" spans="1:74" ht="21.95" customHeight="1" x14ac:dyDescent="0.25">
      <c r="A39" s="20">
        <v>32</v>
      </c>
      <c r="B39" s="67" t="str">
        <f>Stammdaten!E36</f>
        <v>-</v>
      </c>
      <c r="C39" s="68" t="str">
        <f>Stammdaten!F36</f>
        <v>-</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f t="shared" si="5"/>
        <v>0</v>
      </c>
      <c r="AJ39" s="72">
        <f t="shared" si="6"/>
        <v>0</v>
      </c>
      <c r="AK39" s="72">
        <f t="shared" si="7"/>
        <v>0</v>
      </c>
      <c r="AL39" s="78">
        <f t="shared" si="4"/>
        <v>0</v>
      </c>
      <c r="AM39" s="1"/>
      <c r="AN39" s="19"/>
      <c r="AO39" s="19"/>
      <c r="AP39" s="19"/>
    </row>
    <row r="40" spans="1:74" ht="21.95" customHeight="1" x14ac:dyDescent="0.25">
      <c r="A40" s="20">
        <v>33</v>
      </c>
      <c r="B40" s="67" t="str">
        <f>Stammdaten!E37</f>
        <v>-</v>
      </c>
      <c r="C40" s="68" t="str">
        <f>Stammdaten!F37</f>
        <v>-</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77">
        <f t="shared" si="5"/>
        <v>0</v>
      </c>
      <c r="AJ40" s="72">
        <f t="shared" si="6"/>
        <v>0</v>
      </c>
      <c r="AK40" s="72">
        <f t="shared" si="7"/>
        <v>0</v>
      </c>
      <c r="AL40" s="78">
        <f t="shared" si="4"/>
        <v>0</v>
      </c>
      <c r="AN40" s="19"/>
      <c r="AO40" s="19"/>
      <c r="AP40" s="19"/>
    </row>
    <row r="41" spans="1:74" ht="21.95" customHeight="1" x14ac:dyDescent="0.25">
      <c r="A41" s="20">
        <v>34</v>
      </c>
      <c r="B41" s="67" t="str">
        <f>Stammdaten!E38</f>
        <v>-</v>
      </c>
      <c r="C41" s="68" t="str">
        <f>Stammdaten!F38</f>
        <v>-</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f t="shared" si="5"/>
        <v>0</v>
      </c>
      <c r="AJ41" s="72">
        <f t="shared" si="6"/>
        <v>0</v>
      </c>
      <c r="AK41" s="72">
        <f t="shared" si="7"/>
        <v>0</v>
      </c>
      <c r="AL41" s="78">
        <f t="shared" si="4"/>
        <v>0</v>
      </c>
      <c r="AN41" s="19"/>
      <c r="AO41" s="19"/>
      <c r="AP41" s="19"/>
    </row>
    <row r="42" spans="1:74" ht="21.95" customHeight="1" x14ac:dyDescent="0.25">
      <c r="A42" s="20">
        <v>35</v>
      </c>
      <c r="B42" s="67" t="str">
        <f>Stammdaten!E39</f>
        <v>-</v>
      </c>
      <c r="C42" s="68" t="str">
        <f>Stammdaten!F39</f>
        <v>-</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7">
        <f t="shared" si="5"/>
        <v>0</v>
      </c>
      <c r="AJ42" s="72">
        <f t="shared" si="6"/>
        <v>0</v>
      </c>
      <c r="AK42" s="72">
        <f t="shared" si="7"/>
        <v>0</v>
      </c>
      <c r="AL42" s="78">
        <f t="shared" si="4"/>
        <v>0</v>
      </c>
      <c r="AN42" s="19"/>
      <c r="AO42" s="21"/>
      <c r="AP42" s="21"/>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9"/>
    </row>
    <row r="43" spans="1:74" ht="21.95" customHeight="1" x14ac:dyDescent="0.25">
      <c r="A43" s="20">
        <v>36</v>
      </c>
      <c r="B43" s="67" t="str">
        <f>Stammdaten!E40</f>
        <v>-</v>
      </c>
      <c r="C43" s="68" t="str">
        <f>Stammdaten!F40</f>
        <v>-</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f t="shared" si="5"/>
        <v>0</v>
      </c>
      <c r="AJ43" s="72">
        <f t="shared" si="6"/>
        <v>0</v>
      </c>
      <c r="AK43" s="72">
        <f t="shared" si="7"/>
        <v>0</v>
      </c>
      <c r="AL43" s="78">
        <f t="shared" si="4"/>
        <v>0</v>
      </c>
      <c r="AN43" s="19"/>
      <c r="AO43" s="19"/>
      <c r="AP43" s="19"/>
    </row>
    <row r="44" spans="1:74" ht="21.95" customHeight="1" x14ac:dyDescent="0.25">
      <c r="A44" s="20">
        <v>37</v>
      </c>
      <c r="B44" s="67" t="str">
        <f>Stammdaten!E41</f>
        <v>-</v>
      </c>
      <c r="C44" s="68" t="str">
        <f>Stammdaten!F41</f>
        <v>-</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7">
        <f t="shared" si="5"/>
        <v>0</v>
      </c>
      <c r="AJ44" s="72">
        <f t="shared" si="6"/>
        <v>0</v>
      </c>
      <c r="AK44" s="72">
        <f t="shared" si="7"/>
        <v>0</v>
      </c>
      <c r="AL44" s="78">
        <f t="shared" si="4"/>
        <v>0</v>
      </c>
      <c r="AN44" s="19"/>
      <c r="AO44" s="19"/>
      <c r="AP44" s="19"/>
    </row>
    <row r="45" spans="1:74" ht="21.95" customHeight="1" x14ac:dyDescent="0.25">
      <c r="A45" s="20">
        <v>38</v>
      </c>
      <c r="B45" s="67" t="str">
        <f>Stammdaten!E42</f>
        <v>-</v>
      </c>
      <c r="C45" s="68" t="str">
        <f>Stammdaten!F42</f>
        <v>-</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f t="shared" si="5"/>
        <v>0</v>
      </c>
      <c r="AJ45" s="72">
        <f t="shared" si="6"/>
        <v>0</v>
      </c>
      <c r="AK45" s="72">
        <f t="shared" si="7"/>
        <v>0</v>
      </c>
      <c r="AL45" s="78">
        <f t="shared" si="4"/>
        <v>0</v>
      </c>
      <c r="AN45" s="19"/>
      <c r="AO45" s="19"/>
      <c r="AP45" s="19"/>
    </row>
    <row r="46" spans="1:74" ht="21.95" customHeight="1" x14ac:dyDescent="0.25">
      <c r="A46" s="20">
        <v>39</v>
      </c>
      <c r="B46" s="67" t="str">
        <f>Stammdaten!E43</f>
        <v>-</v>
      </c>
      <c r="C46" s="68" t="str">
        <f>Stammdaten!F43</f>
        <v>-</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77">
        <f t="shared" si="5"/>
        <v>0</v>
      </c>
      <c r="AJ46" s="72">
        <f t="shared" si="6"/>
        <v>0</v>
      </c>
      <c r="AK46" s="72">
        <f t="shared" si="7"/>
        <v>0</v>
      </c>
      <c r="AL46" s="78">
        <f t="shared" si="4"/>
        <v>0</v>
      </c>
      <c r="AN46" s="19"/>
      <c r="AO46" s="19"/>
      <c r="AP46" s="19"/>
    </row>
    <row r="47" spans="1:74" ht="21.95" customHeight="1" x14ac:dyDescent="0.25">
      <c r="A47" s="20">
        <v>40</v>
      </c>
      <c r="B47" s="67" t="str">
        <f>Stammdaten!E44</f>
        <v>-</v>
      </c>
      <c r="C47" s="68" t="str">
        <f>Stammdaten!F44</f>
        <v>-</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f t="shared" si="5"/>
        <v>0</v>
      </c>
      <c r="AJ47" s="72">
        <f t="shared" si="6"/>
        <v>0</v>
      </c>
      <c r="AK47" s="72">
        <f t="shared" si="7"/>
        <v>0</v>
      </c>
      <c r="AL47" s="78">
        <f t="shared" si="4"/>
        <v>0</v>
      </c>
      <c r="AN47" s="19"/>
      <c r="AO47" s="19"/>
      <c r="AP47" s="19"/>
    </row>
    <row r="48" spans="1:74" ht="21.95" customHeight="1" x14ac:dyDescent="0.25">
      <c r="A48" s="20">
        <v>41</v>
      </c>
      <c r="B48" s="67" t="str">
        <f>Stammdaten!E45</f>
        <v>-</v>
      </c>
      <c r="C48" s="68" t="str">
        <f>Stammdaten!F45</f>
        <v>-</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77">
        <f t="shared" si="5"/>
        <v>0</v>
      </c>
      <c r="AJ48" s="72">
        <f t="shared" si="6"/>
        <v>0</v>
      </c>
      <c r="AK48" s="72">
        <f t="shared" si="7"/>
        <v>0</v>
      </c>
      <c r="AL48" s="78">
        <f t="shared" si="4"/>
        <v>0</v>
      </c>
      <c r="AN48" s="19"/>
      <c r="AO48" s="19"/>
      <c r="AP48" s="19"/>
    </row>
    <row r="49" spans="1:74" ht="21.95" customHeight="1" x14ac:dyDescent="0.25">
      <c r="A49" s="20">
        <v>42</v>
      </c>
      <c r="B49" s="67" t="str">
        <f>Stammdaten!E46</f>
        <v>-</v>
      </c>
      <c r="C49" s="68" t="str">
        <f>Stammdaten!F46</f>
        <v>-</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f t="shared" si="5"/>
        <v>0</v>
      </c>
      <c r="AJ49" s="72">
        <f t="shared" si="6"/>
        <v>0</v>
      </c>
      <c r="AK49" s="72">
        <f t="shared" si="7"/>
        <v>0</v>
      </c>
      <c r="AL49" s="78">
        <f t="shared" si="4"/>
        <v>0</v>
      </c>
      <c r="AN49" s="149"/>
      <c r="AO49" s="148"/>
      <c r="AP49" s="147"/>
    </row>
    <row r="50" spans="1:74" ht="21.95" customHeight="1" x14ac:dyDescent="0.25">
      <c r="A50" s="20">
        <v>43</v>
      </c>
      <c r="B50" s="67" t="str">
        <f>Stammdaten!E47</f>
        <v>-</v>
      </c>
      <c r="C50" s="68" t="str">
        <f>Stammdaten!F47</f>
        <v>-</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77">
        <f t="shared" si="5"/>
        <v>0</v>
      </c>
      <c r="AJ50" s="72">
        <f t="shared" si="6"/>
        <v>0</v>
      </c>
      <c r="AK50" s="72">
        <f t="shared" si="7"/>
        <v>0</v>
      </c>
      <c r="AL50" s="78">
        <f t="shared" si="4"/>
        <v>0</v>
      </c>
      <c r="AN50" s="149"/>
      <c r="AO50" s="19"/>
      <c r="AP50" s="19"/>
    </row>
    <row r="51" spans="1:74" ht="21.95" customHeight="1" x14ac:dyDescent="0.25">
      <c r="A51" s="20">
        <v>44</v>
      </c>
      <c r="B51" s="67" t="str">
        <f>Stammdaten!E48</f>
        <v>-</v>
      </c>
      <c r="C51" s="68" t="str">
        <f>Stammdaten!F48</f>
        <v>-</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f t="shared" si="5"/>
        <v>0</v>
      </c>
      <c r="AJ51" s="72">
        <f t="shared" si="6"/>
        <v>0</v>
      </c>
      <c r="AK51" s="72">
        <f t="shared" si="7"/>
        <v>0</v>
      </c>
      <c r="AL51" s="78">
        <f t="shared" si="4"/>
        <v>0</v>
      </c>
      <c r="AM51" s="1"/>
      <c r="AN51" s="19"/>
      <c r="AO51" s="19"/>
      <c r="AP51" s="19"/>
    </row>
    <row r="52" spans="1:74" ht="21.95" customHeight="1" x14ac:dyDescent="0.25">
      <c r="A52" s="20">
        <v>45</v>
      </c>
      <c r="B52" s="67" t="str">
        <f>Stammdaten!E49</f>
        <v>-</v>
      </c>
      <c r="C52" s="68" t="str">
        <f>Stammdaten!F49</f>
        <v>-</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77">
        <f t="shared" si="5"/>
        <v>0</v>
      </c>
      <c r="AJ52" s="72">
        <f t="shared" si="6"/>
        <v>0</v>
      </c>
      <c r="AK52" s="72">
        <f t="shared" si="7"/>
        <v>0</v>
      </c>
      <c r="AL52" s="78">
        <f t="shared" si="4"/>
        <v>0</v>
      </c>
      <c r="AM52" s="1"/>
      <c r="AN52" s="19"/>
      <c r="AO52" s="19"/>
      <c r="AP52" s="19"/>
    </row>
    <row r="53" spans="1:74" ht="21.95" customHeight="1" x14ac:dyDescent="0.25">
      <c r="A53" s="20">
        <v>46</v>
      </c>
      <c r="B53" s="67" t="str">
        <f>Stammdaten!E50</f>
        <v>-</v>
      </c>
      <c r="C53" s="68" t="str">
        <f>Stammdaten!F50</f>
        <v>-</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f t="shared" si="5"/>
        <v>0</v>
      </c>
      <c r="AJ53" s="72">
        <f t="shared" si="6"/>
        <v>0</v>
      </c>
      <c r="AK53" s="72">
        <f t="shared" si="7"/>
        <v>0</v>
      </c>
      <c r="AL53" s="78">
        <f t="shared" si="4"/>
        <v>0</v>
      </c>
      <c r="AN53" s="149"/>
      <c r="AO53" s="148"/>
      <c r="AP53" s="147"/>
    </row>
    <row r="54" spans="1:74" ht="21.95" customHeight="1" x14ac:dyDescent="0.25">
      <c r="A54" s="20">
        <v>47</v>
      </c>
      <c r="B54" s="67" t="str">
        <f>Stammdaten!E51</f>
        <v>-</v>
      </c>
      <c r="C54" s="68" t="str">
        <f>Stammdaten!F51</f>
        <v>-</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77">
        <f t="shared" si="5"/>
        <v>0</v>
      </c>
      <c r="AJ54" s="72">
        <f t="shared" si="6"/>
        <v>0</v>
      </c>
      <c r="AK54" s="72">
        <f t="shared" si="7"/>
        <v>0</v>
      </c>
      <c r="AL54" s="78">
        <f t="shared" si="4"/>
        <v>0</v>
      </c>
      <c r="AN54" s="149"/>
      <c r="AO54" s="19"/>
      <c r="AP54" s="19"/>
    </row>
    <row r="55" spans="1:74" ht="21.95" customHeight="1" x14ac:dyDescent="0.25">
      <c r="A55" s="20">
        <v>48</v>
      </c>
      <c r="B55" s="67" t="str">
        <f>Stammdaten!E52</f>
        <v>-</v>
      </c>
      <c r="C55" s="68" t="str">
        <f>Stammdaten!F52</f>
        <v>-</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f t="shared" si="5"/>
        <v>0</v>
      </c>
      <c r="AJ55" s="72">
        <f t="shared" si="6"/>
        <v>0</v>
      </c>
      <c r="AK55" s="72">
        <f t="shared" si="7"/>
        <v>0</v>
      </c>
      <c r="AL55" s="78">
        <f t="shared" si="4"/>
        <v>0</v>
      </c>
      <c r="AM55" s="1"/>
      <c r="AN55" s="19"/>
      <c r="AO55" s="19"/>
      <c r="AP55" s="19"/>
    </row>
    <row r="56" spans="1:74" ht="21.95" customHeight="1" x14ac:dyDescent="0.25">
      <c r="A56" s="20">
        <v>49</v>
      </c>
      <c r="B56" s="67" t="str">
        <f>Stammdaten!E53</f>
        <v>-</v>
      </c>
      <c r="C56" s="68" t="str">
        <f>Stammdaten!F53</f>
        <v>-</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77">
        <f t="shared" si="5"/>
        <v>0</v>
      </c>
      <c r="AJ56" s="72">
        <f t="shared" si="6"/>
        <v>0</v>
      </c>
      <c r="AK56" s="72">
        <f t="shared" si="7"/>
        <v>0</v>
      </c>
      <c r="AL56" s="78">
        <f t="shared" si="4"/>
        <v>0</v>
      </c>
      <c r="AM56" s="1"/>
      <c r="AN56" s="19"/>
      <c r="AO56" s="19"/>
      <c r="AP56" s="19"/>
    </row>
    <row r="57" spans="1:74" ht="21.95" customHeight="1" x14ac:dyDescent="0.25">
      <c r="A57" s="20">
        <v>50</v>
      </c>
      <c r="B57" s="67" t="str">
        <f>Stammdaten!E54</f>
        <v>-</v>
      </c>
      <c r="C57" s="68" t="str">
        <f>Stammdaten!F54</f>
        <v>-</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f t="shared" si="5"/>
        <v>0</v>
      </c>
      <c r="AJ57" s="72">
        <f t="shared" si="6"/>
        <v>0</v>
      </c>
      <c r="AK57" s="72">
        <f t="shared" si="7"/>
        <v>0</v>
      </c>
      <c r="AL57" s="78">
        <f t="shared" si="4"/>
        <v>0</v>
      </c>
      <c r="AN57" s="19"/>
      <c r="AO57" s="19"/>
      <c r="AP57" s="19"/>
    </row>
    <row r="58" spans="1:74" ht="21.95" customHeight="1" x14ac:dyDescent="0.25">
      <c r="A58" s="20">
        <v>51</v>
      </c>
      <c r="B58" s="67" t="str">
        <f>Stammdaten!E55</f>
        <v>-</v>
      </c>
      <c r="C58" s="68" t="str">
        <f>Stammdaten!F55</f>
        <v>-</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77">
        <f t="shared" si="5"/>
        <v>0</v>
      </c>
      <c r="AJ58" s="72">
        <f t="shared" si="6"/>
        <v>0</v>
      </c>
      <c r="AK58" s="72">
        <f t="shared" si="7"/>
        <v>0</v>
      </c>
      <c r="AL58" s="78">
        <f t="shared" si="4"/>
        <v>0</v>
      </c>
      <c r="AN58" s="19"/>
      <c r="AO58" s="19"/>
      <c r="AP58" s="19"/>
    </row>
    <row r="59" spans="1:74" ht="21.95" customHeight="1" x14ac:dyDescent="0.25">
      <c r="A59" s="20">
        <v>52</v>
      </c>
      <c r="B59" s="67" t="str">
        <f>Stammdaten!E56</f>
        <v>-</v>
      </c>
      <c r="C59" s="68" t="str">
        <f>Stammdaten!F56</f>
        <v>-</v>
      </c>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f t="shared" si="5"/>
        <v>0</v>
      </c>
      <c r="AJ59" s="72">
        <f t="shared" si="6"/>
        <v>0</v>
      </c>
      <c r="AK59" s="72">
        <f t="shared" si="7"/>
        <v>0</v>
      </c>
      <c r="AL59" s="78">
        <f t="shared" si="4"/>
        <v>0</v>
      </c>
      <c r="AN59" s="19"/>
      <c r="AO59" s="21"/>
      <c r="AP59" s="21"/>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9"/>
    </row>
    <row r="60" spans="1:74" ht="21.95" customHeight="1" x14ac:dyDescent="0.25">
      <c r="A60" s="20">
        <v>53</v>
      </c>
      <c r="B60" s="67" t="str">
        <f>Stammdaten!E57</f>
        <v>-</v>
      </c>
      <c r="C60" s="68" t="str">
        <f>Stammdaten!F57</f>
        <v>-</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77">
        <f t="shared" si="5"/>
        <v>0</v>
      </c>
      <c r="AJ60" s="72">
        <f t="shared" si="6"/>
        <v>0</v>
      </c>
      <c r="AK60" s="72">
        <f t="shared" si="7"/>
        <v>0</v>
      </c>
      <c r="AL60" s="78">
        <f t="shared" si="4"/>
        <v>0</v>
      </c>
      <c r="AN60" s="19"/>
      <c r="AO60" s="19"/>
      <c r="AP60" s="19"/>
    </row>
    <row r="61" spans="1:74" ht="21.95" customHeight="1" x14ac:dyDescent="0.25">
      <c r="A61" s="20">
        <v>54</v>
      </c>
      <c r="B61" s="67" t="str">
        <f>Stammdaten!E58</f>
        <v>-</v>
      </c>
      <c r="C61" s="68" t="str">
        <f>Stammdaten!F58</f>
        <v>-</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f t="shared" si="5"/>
        <v>0</v>
      </c>
      <c r="AJ61" s="72">
        <f t="shared" si="6"/>
        <v>0</v>
      </c>
      <c r="AK61" s="72">
        <f t="shared" si="7"/>
        <v>0</v>
      </c>
      <c r="AL61" s="78">
        <f t="shared" si="4"/>
        <v>0</v>
      </c>
      <c r="AN61" s="19"/>
      <c r="AO61" s="19"/>
      <c r="AP61" s="19"/>
    </row>
    <row r="62" spans="1:74" ht="21.95" customHeight="1" x14ac:dyDescent="0.25">
      <c r="A62" s="20">
        <v>55</v>
      </c>
      <c r="B62" s="67" t="str">
        <f>Stammdaten!E59</f>
        <v>-</v>
      </c>
      <c r="C62" s="68" t="str">
        <f>Stammdaten!F59</f>
        <v>-</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77">
        <f t="shared" si="5"/>
        <v>0</v>
      </c>
      <c r="AJ62" s="72">
        <f t="shared" si="6"/>
        <v>0</v>
      </c>
      <c r="AK62" s="72">
        <f t="shared" si="7"/>
        <v>0</v>
      </c>
      <c r="AL62" s="78">
        <f t="shared" si="4"/>
        <v>0</v>
      </c>
      <c r="AN62" s="19"/>
      <c r="AO62" s="19"/>
      <c r="AP62" s="19"/>
    </row>
    <row r="63" spans="1:74" ht="21.95" customHeight="1" x14ac:dyDescent="0.25">
      <c r="A63" s="20">
        <v>56</v>
      </c>
      <c r="B63" s="67" t="str">
        <f>Stammdaten!E60</f>
        <v>-</v>
      </c>
      <c r="C63" s="68" t="str">
        <f>Stammdaten!F60</f>
        <v>-</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7">
        <f t="shared" si="5"/>
        <v>0</v>
      </c>
      <c r="AJ63" s="72">
        <f t="shared" si="6"/>
        <v>0</v>
      </c>
      <c r="AK63" s="72">
        <f t="shared" si="7"/>
        <v>0</v>
      </c>
      <c r="AL63" s="78">
        <f t="shared" si="4"/>
        <v>0</v>
      </c>
      <c r="AN63" s="19"/>
      <c r="AO63" s="19"/>
      <c r="AP63" s="19"/>
    </row>
    <row r="64" spans="1:74" ht="21.95" customHeight="1" x14ac:dyDescent="0.25">
      <c r="A64" s="20">
        <v>57</v>
      </c>
      <c r="B64" s="67" t="str">
        <f>Stammdaten!E61</f>
        <v>-</v>
      </c>
      <c r="C64" s="68" t="str">
        <f>Stammdaten!F61</f>
        <v>-</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77">
        <f t="shared" si="5"/>
        <v>0</v>
      </c>
      <c r="AJ64" s="72">
        <f t="shared" si="6"/>
        <v>0</v>
      </c>
      <c r="AK64" s="72">
        <f t="shared" si="7"/>
        <v>0</v>
      </c>
      <c r="AL64" s="78">
        <f t="shared" si="4"/>
        <v>0</v>
      </c>
      <c r="AN64" s="19"/>
      <c r="AO64" s="19"/>
      <c r="AP64" s="19"/>
    </row>
    <row r="65" spans="1:74" ht="21.95" customHeight="1" x14ac:dyDescent="0.25">
      <c r="A65" s="20">
        <v>58</v>
      </c>
      <c r="B65" s="67" t="str">
        <f>Stammdaten!E62</f>
        <v>-</v>
      </c>
      <c r="C65" s="68" t="str">
        <f>Stammdaten!F62</f>
        <v>-</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7">
        <f t="shared" si="5"/>
        <v>0</v>
      </c>
      <c r="AJ65" s="72">
        <f t="shared" si="6"/>
        <v>0</v>
      </c>
      <c r="AK65" s="72">
        <f t="shared" si="7"/>
        <v>0</v>
      </c>
      <c r="AL65" s="78">
        <f t="shared" si="4"/>
        <v>0</v>
      </c>
      <c r="AN65" s="19"/>
      <c r="AO65" s="19"/>
      <c r="AP65" s="19"/>
    </row>
    <row r="66" spans="1:74" ht="21.95" customHeight="1" x14ac:dyDescent="0.25">
      <c r="A66" s="20">
        <v>59</v>
      </c>
      <c r="B66" s="67" t="str">
        <f>Stammdaten!E63</f>
        <v>-</v>
      </c>
      <c r="C66" s="68" t="str">
        <f>Stammdaten!F63</f>
        <v>-</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77">
        <f t="shared" si="5"/>
        <v>0</v>
      </c>
      <c r="AJ66" s="72">
        <f t="shared" si="6"/>
        <v>0</v>
      </c>
      <c r="AK66" s="72">
        <f t="shared" si="7"/>
        <v>0</v>
      </c>
      <c r="AL66" s="78">
        <f t="shared" si="4"/>
        <v>0</v>
      </c>
      <c r="AN66" s="19"/>
      <c r="AO66" s="19"/>
      <c r="AP66" s="19"/>
    </row>
    <row r="67" spans="1:74" ht="21.95" customHeight="1" x14ac:dyDescent="0.25">
      <c r="A67" s="20">
        <v>60</v>
      </c>
      <c r="B67" s="67" t="str">
        <f>Stammdaten!E64</f>
        <v>-</v>
      </c>
      <c r="C67" s="68" t="str">
        <f>Stammdaten!F64</f>
        <v>-</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f t="shared" ref="AI67:AI71" si="8">COUNTIF(D67:AH67,"X")</f>
        <v>0</v>
      </c>
      <c r="AJ67" s="72">
        <f t="shared" ref="AJ67:AJ71" si="9">COUNTIF(D67:AH67,"E")</f>
        <v>0</v>
      </c>
      <c r="AK67" s="72">
        <f t="shared" ref="AK67:AK71" si="10">COUNTIF(D67:AH67,"U")</f>
        <v>0</v>
      </c>
      <c r="AL67" s="78">
        <f t="shared" si="4"/>
        <v>0</v>
      </c>
      <c r="AN67" s="19"/>
      <c r="AO67" s="19"/>
      <c r="AP67" s="19"/>
    </row>
    <row r="68" spans="1:74" ht="21.95" customHeight="1" x14ac:dyDescent="0.25">
      <c r="A68" s="20">
        <v>61</v>
      </c>
      <c r="B68" s="67" t="str">
        <f>Stammdaten!E65</f>
        <v>-</v>
      </c>
      <c r="C68" s="68" t="str">
        <f>Stammdaten!F65</f>
        <v>-</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77">
        <f t="shared" si="8"/>
        <v>0</v>
      </c>
      <c r="AJ68" s="72">
        <f t="shared" si="9"/>
        <v>0</v>
      </c>
      <c r="AK68" s="72">
        <f t="shared" si="10"/>
        <v>0</v>
      </c>
      <c r="AL68" s="78">
        <f t="shared" si="4"/>
        <v>0</v>
      </c>
      <c r="AN68" s="19"/>
      <c r="AO68" s="19"/>
      <c r="AP68" s="19"/>
    </row>
    <row r="69" spans="1:74" ht="21.95" customHeight="1" x14ac:dyDescent="0.25">
      <c r="A69" s="20">
        <v>62</v>
      </c>
      <c r="B69" s="67" t="str">
        <f>Stammdaten!E66</f>
        <v>-</v>
      </c>
      <c r="C69" s="68" t="str">
        <f>Stammdaten!F66</f>
        <v>-</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7">
        <f t="shared" si="8"/>
        <v>0</v>
      </c>
      <c r="AJ69" s="72">
        <f t="shared" si="9"/>
        <v>0</v>
      </c>
      <c r="AK69" s="72">
        <f t="shared" si="10"/>
        <v>0</v>
      </c>
      <c r="AL69" s="78">
        <f t="shared" si="4"/>
        <v>0</v>
      </c>
      <c r="AO69" s="21"/>
      <c r="AP69" s="21"/>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9"/>
    </row>
    <row r="70" spans="1:74" ht="21.95" customHeight="1" x14ac:dyDescent="0.25">
      <c r="A70" s="20">
        <v>63</v>
      </c>
      <c r="B70" s="67" t="str">
        <f>Stammdaten!E67</f>
        <v>-</v>
      </c>
      <c r="C70" s="68" t="str">
        <f>Stammdaten!F67</f>
        <v>-</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77">
        <f t="shared" si="8"/>
        <v>0</v>
      </c>
      <c r="AJ70" s="72">
        <f t="shared" si="9"/>
        <v>0</v>
      </c>
      <c r="AK70" s="72">
        <f t="shared" si="10"/>
        <v>0</v>
      </c>
      <c r="AL70" s="78">
        <f t="shared" si="4"/>
        <v>0</v>
      </c>
    </row>
    <row r="71" spans="1:74" ht="21.95" customHeight="1" x14ac:dyDescent="0.25">
      <c r="A71" s="20">
        <v>64</v>
      </c>
      <c r="B71" s="67" t="str">
        <f>Stammdaten!E68</f>
        <v>-</v>
      </c>
      <c r="C71" s="68" t="str">
        <f>Stammdaten!F68</f>
        <v>-</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7">
        <f t="shared" si="8"/>
        <v>0</v>
      </c>
      <c r="AJ71" s="72">
        <f t="shared" si="9"/>
        <v>0</v>
      </c>
      <c r="AK71" s="72">
        <f t="shared" si="10"/>
        <v>0</v>
      </c>
      <c r="AL71" s="78">
        <f t="shared" si="4"/>
        <v>0</v>
      </c>
    </row>
    <row r="72" spans="1:74" ht="21.95" customHeight="1" x14ac:dyDescent="0.25">
      <c r="A72" s="20">
        <v>65</v>
      </c>
      <c r="B72" s="67" t="str">
        <f>Stammdaten!E69</f>
        <v>-</v>
      </c>
      <c r="C72" s="68" t="str">
        <f>Stammdaten!F69</f>
        <v>-</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77">
        <f t="shared" si="5"/>
        <v>0</v>
      </c>
      <c r="AJ72" s="72">
        <f t="shared" si="6"/>
        <v>0</v>
      </c>
      <c r="AK72" s="72">
        <f t="shared" si="7"/>
        <v>0</v>
      </c>
      <c r="AL72" s="78">
        <f t="shared" si="4"/>
        <v>0</v>
      </c>
    </row>
    <row r="73" spans="1:74" ht="21.95" customHeight="1" x14ac:dyDescent="0.25">
      <c r="A73" s="20">
        <v>66</v>
      </c>
      <c r="B73" s="67" t="str">
        <f>Stammdaten!E70</f>
        <v>-</v>
      </c>
      <c r="C73" s="68" t="str">
        <f>Stammdaten!F70</f>
        <v>-</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7">
        <f t="shared" si="5"/>
        <v>0</v>
      </c>
      <c r="AJ73" s="72">
        <f t="shared" si="6"/>
        <v>0</v>
      </c>
      <c r="AK73" s="72">
        <f t="shared" si="7"/>
        <v>0</v>
      </c>
      <c r="AL73" s="78">
        <f t="shared" si="4"/>
        <v>0</v>
      </c>
    </row>
    <row r="74" spans="1:74" ht="21.95" customHeight="1" x14ac:dyDescent="0.25">
      <c r="A74" s="20">
        <v>67</v>
      </c>
      <c r="B74" s="67" t="str">
        <f>Stammdaten!E71</f>
        <v>-</v>
      </c>
      <c r="C74" s="68" t="str">
        <f>Stammdaten!F71</f>
        <v>-</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77">
        <f t="shared" si="5"/>
        <v>0</v>
      </c>
      <c r="AJ74" s="72">
        <f t="shared" si="6"/>
        <v>0</v>
      </c>
      <c r="AK74" s="72">
        <f t="shared" si="7"/>
        <v>0</v>
      </c>
      <c r="AL74" s="78">
        <f t="shared" si="4"/>
        <v>0</v>
      </c>
      <c r="AO74" s="21"/>
      <c r="AP74" s="21"/>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9"/>
    </row>
    <row r="75" spans="1:74" ht="21.95" customHeight="1" x14ac:dyDescent="0.25">
      <c r="A75" s="20">
        <v>68</v>
      </c>
      <c r="B75" s="67" t="str">
        <f>Stammdaten!E72</f>
        <v>-</v>
      </c>
      <c r="C75" s="68" t="str">
        <f>Stammdaten!F72</f>
        <v>-</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7">
        <f t="shared" si="5"/>
        <v>0</v>
      </c>
      <c r="AJ75" s="72">
        <f t="shared" si="6"/>
        <v>0</v>
      </c>
      <c r="AK75" s="72">
        <f t="shared" si="7"/>
        <v>0</v>
      </c>
      <c r="AL75" s="78">
        <f t="shared" si="4"/>
        <v>0</v>
      </c>
    </row>
    <row r="76" spans="1:74" ht="21.95" customHeight="1" x14ac:dyDescent="0.25">
      <c r="A76" s="20">
        <v>69</v>
      </c>
      <c r="B76" s="67" t="str">
        <f>Stammdaten!E73</f>
        <v>-</v>
      </c>
      <c r="C76" s="68" t="str">
        <f>Stammdaten!F73</f>
        <v>-</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77">
        <f t="shared" si="5"/>
        <v>0</v>
      </c>
      <c r="AJ76" s="72">
        <f t="shared" si="6"/>
        <v>0</v>
      </c>
      <c r="AK76" s="72">
        <f t="shared" si="7"/>
        <v>0</v>
      </c>
      <c r="AL76" s="78">
        <f t="shared" si="4"/>
        <v>0</v>
      </c>
    </row>
    <row r="77" spans="1:74" ht="21.95" customHeight="1" x14ac:dyDescent="0.25">
      <c r="A77" s="20">
        <v>70</v>
      </c>
      <c r="B77" s="67" t="str">
        <f>Stammdaten!E74</f>
        <v>-</v>
      </c>
      <c r="C77" s="68" t="str">
        <f>Stammdaten!F74</f>
        <v>-</v>
      </c>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7">
        <f t="shared" si="5"/>
        <v>0</v>
      </c>
      <c r="AJ77" s="72">
        <f t="shared" si="6"/>
        <v>0</v>
      </c>
      <c r="AK77" s="72">
        <f t="shared" si="7"/>
        <v>0</v>
      </c>
      <c r="AL77" s="78">
        <f t="shared" si="4"/>
        <v>0</v>
      </c>
    </row>
    <row r="78" spans="1:74" ht="21.95" customHeight="1" x14ac:dyDescent="0.25">
      <c r="A78" s="20">
        <v>71</v>
      </c>
      <c r="B78" s="67" t="str">
        <f>Stammdaten!E75</f>
        <v>-</v>
      </c>
      <c r="C78" s="68" t="str">
        <f>Stammdaten!F75</f>
        <v>-</v>
      </c>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77">
        <f t="shared" si="5"/>
        <v>0</v>
      </c>
      <c r="AJ78" s="72">
        <f t="shared" si="6"/>
        <v>0</v>
      </c>
      <c r="AK78" s="72">
        <f t="shared" si="7"/>
        <v>0</v>
      </c>
      <c r="AL78" s="78">
        <f t="shared" si="4"/>
        <v>0</v>
      </c>
    </row>
    <row r="79" spans="1:74" ht="21.95" customHeight="1" x14ac:dyDescent="0.25">
      <c r="A79" s="20">
        <v>72</v>
      </c>
      <c r="B79" s="67" t="str">
        <f>Stammdaten!E76</f>
        <v>-</v>
      </c>
      <c r="C79" s="68" t="str">
        <f>Stammdaten!F76</f>
        <v>-</v>
      </c>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7">
        <f t="shared" si="5"/>
        <v>0</v>
      </c>
      <c r="AJ79" s="72">
        <f t="shared" si="6"/>
        <v>0</v>
      </c>
      <c r="AK79" s="72">
        <f t="shared" si="7"/>
        <v>0</v>
      </c>
      <c r="AL79" s="78">
        <f t="shared" si="4"/>
        <v>0</v>
      </c>
    </row>
    <row r="80" spans="1:74" ht="21.95" customHeight="1" x14ac:dyDescent="0.25">
      <c r="A80" s="20">
        <v>73</v>
      </c>
      <c r="B80" s="67" t="str">
        <f>Stammdaten!E77</f>
        <v>-</v>
      </c>
      <c r="C80" s="68" t="str">
        <f>Stammdaten!F77</f>
        <v>-</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77">
        <f t="shared" si="5"/>
        <v>0</v>
      </c>
      <c r="AJ80" s="72">
        <f t="shared" si="6"/>
        <v>0</v>
      </c>
      <c r="AK80" s="72">
        <f t="shared" si="7"/>
        <v>0</v>
      </c>
      <c r="AL80" s="78">
        <f t="shared" si="4"/>
        <v>0</v>
      </c>
    </row>
    <row r="81" spans="1:74" ht="21.95" customHeight="1" x14ac:dyDescent="0.25">
      <c r="A81" s="20">
        <v>74</v>
      </c>
      <c r="B81" s="67" t="str">
        <f>Stammdaten!E78</f>
        <v>-</v>
      </c>
      <c r="C81" s="68" t="str">
        <f>Stammdaten!F78</f>
        <v>-</v>
      </c>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7">
        <f t="shared" si="5"/>
        <v>0</v>
      </c>
      <c r="AJ81" s="72">
        <f t="shared" si="6"/>
        <v>0</v>
      </c>
      <c r="AK81" s="72">
        <f t="shared" si="7"/>
        <v>0</v>
      </c>
      <c r="AL81" s="78">
        <f t="shared" si="4"/>
        <v>0</v>
      </c>
    </row>
    <row r="82" spans="1:74" ht="21.95" customHeight="1" x14ac:dyDescent="0.25">
      <c r="A82" s="20">
        <v>75</v>
      </c>
      <c r="B82" s="67" t="str">
        <f>Stammdaten!E79</f>
        <v>-</v>
      </c>
      <c r="C82" s="68" t="str">
        <f>Stammdaten!F79</f>
        <v>-</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77">
        <f t="shared" ref="AI82:AI86" si="11">COUNTIF(D82:AH82,"X")</f>
        <v>0</v>
      </c>
      <c r="AJ82" s="72">
        <f t="shared" ref="AJ82:AJ86" si="12">COUNTIF(D82:AH82,"E")</f>
        <v>0</v>
      </c>
      <c r="AK82" s="72">
        <f t="shared" ref="AK82:AK86" si="13">COUNTIF(D82:AH82,"U")</f>
        <v>0</v>
      </c>
      <c r="AL82" s="78">
        <f t="shared" si="4"/>
        <v>0</v>
      </c>
    </row>
    <row r="83" spans="1:74" ht="21.95" customHeight="1" x14ac:dyDescent="0.25">
      <c r="A83" s="20">
        <v>76</v>
      </c>
      <c r="B83" s="67" t="str">
        <f>Stammdaten!E80</f>
        <v>-</v>
      </c>
      <c r="C83" s="68" t="str">
        <f>Stammdaten!F80</f>
        <v>-</v>
      </c>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7">
        <f t="shared" si="11"/>
        <v>0</v>
      </c>
      <c r="AJ83" s="72">
        <f t="shared" si="12"/>
        <v>0</v>
      </c>
      <c r="AK83" s="72">
        <f t="shared" si="13"/>
        <v>0</v>
      </c>
      <c r="AL83" s="78">
        <f t="shared" si="4"/>
        <v>0</v>
      </c>
    </row>
    <row r="84" spans="1:74" ht="21.95" customHeight="1" x14ac:dyDescent="0.25">
      <c r="A84" s="20">
        <v>77</v>
      </c>
      <c r="B84" s="67" t="str">
        <f>Stammdaten!E81</f>
        <v>-</v>
      </c>
      <c r="C84" s="68" t="str">
        <f>Stammdaten!F81</f>
        <v>-</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77">
        <f t="shared" si="11"/>
        <v>0</v>
      </c>
      <c r="AJ84" s="72">
        <f t="shared" si="12"/>
        <v>0</v>
      </c>
      <c r="AK84" s="72">
        <f t="shared" si="13"/>
        <v>0</v>
      </c>
      <c r="AL84" s="78">
        <f t="shared" si="4"/>
        <v>0</v>
      </c>
      <c r="AO84" s="21"/>
      <c r="AP84" s="21"/>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9"/>
    </row>
    <row r="85" spans="1:74" ht="21.95" customHeight="1" x14ac:dyDescent="0.25">
      <c r="A85" s="20">
        <v>78</v>
      </c>
      <c r="B85" s="67" t="str">
        <f>Stammdaten!E82</f>
        <v>-</v>
      </c>
      <c r="C85" s="68" t="str">
        <f>Stammdaten!F82</f>
        <v>-</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7">
        <f t="shared" si="11"/>
        <v>0</v>
      </c>
      <c r="AJ85" s="72">
        <f t="shared" si="12"/>
        <v>0</v>
      </c>
      <c r="AK85" s="72">
        <f t="shared" si="13"/>
        <v>0</v>
      </c>
      <c r="AL85" s="78">
        <f t="shared" si="4"/>
        <v>0</v>
      </c>
    </row>
    <row r="86" spans="1:74" ht="21.95" customHeight="1" x14ac:dyDescent="0.25">
      <c r="A86" s="20">
        <v>79</v>
      </c>
      <c r="B86" s="67" t="str">
        <f>Stammdaten!E83</f>
        <v>-</v>
      </c>
      <c r="C86" s="68" t="str">
        <f>Stammdaten!F83</f>
        <v>-</v>
      </c>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77">
        <f t="shared" si="11"/>
        <v>0</v>
      </c>
      <c r="AJ86" s="72">
        <f t="shared" si="12"/>
        <v>0</v>
      </c>
      <c r="AK86" s="72">
        <f t="shared" si="13"/>
        <v>0</v>
      </c>
      <c r="AL86" s="78">
        <f t="shared" si="4"/>
        <v>0</v>
      </c>
    </row>
    <row r="87" spans="1:74" ht="21.95" customHeight="1" x14ac:dyDescent="0.25">
      <c r="A87" s="20">
        <v>80</v>
      </c>
      <c r="B87" s="67" t="str">
        <f>Stammdaten!E84</f>
        <v>-</v>
      </c>
      <c r="C87" s="68" t="str">
        <f>Stammdaten!F84</f>
        <v>-</v>
      </c>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84">
        <f t="shared" si="1"/>
        <v>0</v>
      </c>
      <c r="AJ87" s="85">
        <f t="shared" si="2"/>
        <v>0</v>
      </c>
      <c r="AK87" s="85">
        <f t="shared" si="3"/>
        <v>0</v>
      </c>
      <c r="AL87" s="86">
        <f t="shared" si="4"/>
        <v>0</v>
      </c>
    </row>
    <row r="88" spans="1:74" ht="18" customHeight="1" x14ac:dyDescent="0.25">
      <c r="A88" s="6"/>
      <c r="B88" s="88"/>
      <c r="C88" s="53" t="s">
        <v>29</v>
      </c>
      <c r="D88" s="70">
        <f>COUNTIF(D8:D87,"X")</f>
        <v>4</v>
      </c>
      <c r="E88" s="71">
        <f>COUNTIF(E8:E87,"X")</f>
        <v>5</v>
      </c>
      <c r="F88" s="71">
        <f>COUNTIF(F8:F87,"X")</f>
        <v>6</v>
      </c>
      <c r="G88" s="71">
        <f>COUNTIF(G8:G87,"X")</f>
        <v>4</v>
      </c>
      <c r="H88" s="71">
        <f>COUNTIF(H8:H87,"X")</f>
        <v>0</v>
      </c>
      <c r="I88" s="71">
        <f>COUNTIF(I8:I87,"X")</f>
        <v>0</v>
      </c>
      <c r="J88" s="71">
        <f>COUNTIF(J8:J87,"X")</f>
        <v>0</v>
      </c>
      <c r="K88" s="71">
        <f>COUNTIF(K8:K87,"X")</f>
        <v>0</v>
      </c>
      <c r="L88" s="71">
        <f>COUNTIF(L8:L87,"X")</f>
        <v>0</v>
      </c>
      <c r="M88" s="71">
        <f>COUNTIF(M8:M87,"X")</f>
        <v>0</v>
      </c>
      <c r="N88" s="71">
        <f>COUNTIF(N8:N87,"X")</f>
        <v>0</v>
      </c>
      <c r="O88" s="71">
        <f>COUNTIF(O8:O87,"X")</f>
        <v>0</v>
      </c>
      <c r="P88" s="71">
        <f>COUNTIF(P8:P87,"X")</f>
        <v>0</v>
      </c>
      <c r="Q88" s="71">
        <f>COUNTIF(Q8:Q87,"X")</f>
        <v>0</v>
      </c>
      <c r="R88" s="71">
        <f>COUNTIF(R8:R87,"X")</f>
        <v>0</v>
      </c>
      <c r="S88" s="71">
        <f>COUNTIF(S8:S87,"X")</f>
        <v>0</v>
      </c>
      <c r="T88" s="71">
        <f>COUNTIF(T8:T87,"X")</f>
        <v>0</v>
      </c>
      <c r="U88" s="71">
        <f>COUNTIF(U8:U87,"X")</f>
        <v>0</v>
      </c>
      <c r="V88" s="71">
        <f>COUNTIF(V8:V87,"X")</f>
        <v>0</v>
      </c>
      <c r="W88" s="71">
        <f>COUNTIF(W8:W87,"X")</f>
        <v>0</v>
      </c>
      <c r="X88" s="71">
        <f>COUNTIF(X8:X87,"X")</f>
        <v>0</v>
      </c>
      <c r="Y88" s="71">
        <f>COUNTIF(Y8:Y87,"X")</f>
        <v>0</v>
      </c>
      <c r="Z88" s="71">
        <f>COUNTIF(Z8:Z87,"X")</f>
        <v>0</v>
      </c>
      <c r="AA88" s="71">
        <f>COUNTIF(AA8:AA87,"X")</f>
        <v>0</v>
      </c>
      <c r="AB88" s="71">
        <f>COUNTIF(AB8:AB87,"X")</f>
        <v>0</v>
      </c>
      <c r="AC88" s="71">
        <f>COUNTIF(AC8:AC87,"X")</f>
        <v>0</v>
      </c>
      <c r="AD88" s="71">
        <f>COUNTIF(AD8:AD87,"X")</f>
        <v>0</v>
      </c>
      <c r="AE88" s="71">
        <f>COUNTIF(AE8:AE87,"X")</f>
        <v>0</v>
      </c>
      <c r="AF88" s="71">
        <f>COUNTIF(AF8:AF87,"X")</f>
        <v>0</v>
      </c>
      <c r="AG88" s="71">
        <f>COUNTIF(AG8:AG87,"X")</f>
        <v>0</v>
      </c>
      <c r="AH88" s="89">
        <f>COUNTIF(AH8:AH87,"X")</f>
        <v>0</v>
      </c>
      <c r="AI88" s="90"/>
      <c r="AJ88" s="90"/>
      <c r="AK88" s="90"/>
      <c r="AL88" s="91"/>
    </row>
    <row r="89" spans="1:74" ht="18" customHeight="1" x14ac:dyDescent="0.25">
      <c r="A89" s="6"/>
      <c r="B89" s="88"/>
      <c r="C89" s="53" t="s">
        <v>23</v>
      </c>
      <c r="D89" s="77">
        <f>COUNTIF(D8:D87,"E")</f>
        <v>1</v>
      </c>
      <c r="E89" s="72">
        <f>COUNTIF(E8:E87,"E")</f>
        <v>0</v>
      </c>
      <c r="F89" s="72">
        <f>COUNTIF(F8:F87,"E")</f>
        <v>0</v>
      </c>
      <c r="G89" s="72">
        <f>COUNTIF(G8:G87,"E")</f>
        <v>2</v>
      </c>
      <c r="H89" s="72">
        <f>COUNTIF(H8:H87,"E")</f>
        <v>0</v>
      </c>
      <c r="I89" s="72">
        <f>COUNTIF(I8:I87,"E")</f>
        <v>0</v>
      </c>
      <c r="J89" s="72">
        <f>COUNTIF(J8:J87,"E")</f>
        <v>0</v>
      </c>
      <c r="K89" s="72">
        <f>COUNTIF(K8:K87,"E")</f>
        <v>0</v>
      </c>
      <c r="L89" s="72">
        <f>COUNTIF(L8:L87,"E")</f>
        <v>0</v>
      </c>
      <c r="M89" s="72">
        <f>COUNTIF(M8:M87,"E")</f>
        <v>0</v>
      </c>
      <c r="N89" s="72">
        <f>COUNTIF(N8:N87,"E")</f>
        <v>0</v>
      </c>
      <c r="O89" s="72">
        <f>COUNTIF(O8:O87,"E")</f>
        <v>0</v>
      </c>
      <c r="P89" s="72">
        <f>COUNTIF(P8:P87,"E")</f>
        <v>0</v>
      </c>
      <c r="Q89" s="72">
        <f>COUNTIF(Q8:Q87,"E")</f>
        <v>0</v>
      </c>
      <c r="R89" s="72">
        <f>COUNTIF(R8:R87,"E")</f>
        <v>0</v>
      </c>
      <c r="S89" s="72">
        <f>COUNTIF(S8:S87,"E")</f>
        <v>0</v>
      </c>
      <c r="T89" s="72">
        <f>COUNTIF(T8:T87,"E")</f>
        <v>0</v>
      </c>
      <c r="U89" s="72">
        <f>COUNTIF(U8:U87,"E")</f>
        <v>0</v>
      </c>
      <c r="V89" s="72">
        <f>COUNTIF(V8:V87,"E")</f>
        <v>0</v>
      </c>
      <c r="W89" s="72">
        <f>COUNTIF(W8:W87,"E")</f>
        <v>0</v>
      </c>
      <c r="X89" s="72">
        <f>COUNTIF(X8:X87,"E")</f>
        <v>0</v>
      </c>
      <c r="Y89" s="72">
        <f>COUNTIF(Y8:Y87,"E")</f>
        <v>0</v>
      </c>
      <c r="Z89" s="72">
        <f>COUNTIF(Z8:Z87,"E")</f>
        <v>0</v>
      </c>
      <c r="AA89" s="72">
        <f>COUNTIF(AA8:AA87,"E")</f>
        <v>0</v>
      </c>
      <c r="AB89" s="72">
        <f>COUNTIF(AB8:AB87,"E")</f>
        <v>0</v>
      </c>
      <c r="AC89" s="72">
        <f>COUNTIF(AC8:AC87,"E")</f>
        <v>0</v>
      </c>
      <c r="AD89" s="72">
        <f>COUNTIF(AD8:AD87,"E")</f>
        <v>0</v>
      </c>
      <c r="AE89" s="72">
        <f>COUNTIF(AE8:AE87,"E")</f>
        <v>0</v>
      </c>
      <c r="AF89" s="72">
        <f>COUNTIF(AF8:AF87,"E")</f>
        <v>0</v>
      </c>
      <c r="AG89" s="72">
        <f>COUNTIF(AG8:AG87,"E")</f>
        <v>0</v>
      </c>
      <c r="AH89" s="92">
        <f>COUNTIF(AH8:AH87,"E")</f>
        <v>0</v>
      </c>
      <c r="AI89" s="90"/>
      <c r="AJ89" s="90"/>
      <c r="AK89" s="90"/>
      <c r="AL89" s="91"/>
    </row>
    <row r="90" spans="1:74" ht="18" customHeight="1" thickBot="1" x14ac:dyDescent="0.3">
      <c r="A90" s="6"/>
      <c r="B90" s="93"/>
      <c r="C90" s="62" t="s">
        <v>24</v>
      </c>
      <c r="D90" s="94">
        <f>COUNTIF(D8:D87,"U")</f>
        <v>1</v>
      </c>
      <c r="E90" s="95">
        <f>COUNTIF(E8:E87,"U")</f>
        <v>1</v>
      </c>
      <c r="F90" s="95">
        <f>COUNTIF(F8:F87,"U")</f>
        <v>0</v>
      </c>
      <c r="G90" s="95">
        <f>COUNTIF(G8:G87,"U")</f>
        <v>0</v>
      </c>
      <c r="H90" s="95">
        <f>COUNTIF(H8:H87,"U")</f>
        <v>0</v>
      </c>
      <c r="I90" s="95">
        <f>COUNTIF(I8:I87,"U")</f>
        <v>0</v>
      </c>
      <c r="J90" s="95">
        <f>COUNTIF(J8:J87,"U")</f>
        <v>0</v>
      </c>
      <c r="K90" s="95">
        <f>COUNTIF(K8:K87,"U")</f>
        <v>0</v>
      </c>
      <c r="L90" s="95">
        <f>COUNTIF(L8:L87,"U")</f>
        <v>0</v>
      </c>
      <c r="M90" s="95">
        <f>COUNTIF(M8:M87,"U")</f>
        <v>0</v>
      </c>
      <c r="N90" s="95">
        <f>COUNTIF(N8:N87,"U")</f>
        <v>0</v>
      </c>
      <c r="O90" s="95">
        <f>COUNTIF(O8:O87,"U")</f>
        <v>0</v>
      </c>
      <c r="P90" s="95">
        <f>COUNTIF(P8:P87,"U")</f>
        <v>0</v>
      </c>
      <c r="Q90" s="95">
        <f>COUNTIF(Q8:Q87,"U")</f>
        <v>0</v>
      </c>
      <c r="R90" s="95">
        <f>COUNTIF(R8:R87,"U")</f>
        <v>0</v>
      </c>
      <c r="S90" s="95">
        <f>COUNTIF(S8:S87,"U")</f>
        <v>0</v>
      </c>
      <c r="T90" s="95">
        <f>COUNTIF(T8:T87,"U")</f>
        <v>0</v>
      </c>
      <c r="U90" s="95">
        <f>COUNTIF(U8:U87,"U")</f>
        <v>0</v>
      </c>
      <c r="V90" s="95">
        <f>COUNTIF(V8:V87,"U")</f>
        <v>0</v>
      </c>
      <c r="W90" s="95">
        <f>COUNTIF(W8:W87,"U")</f>
        <v>0</v>
      </c>
      <c r="X90" s="95">
        <f>COUNTIF(X8:X87,"U")</f>
        <v>0</v>
      </c>
      <c r="Y90" s="95">
        <f>COUNTIF(Y8:Y87,"U")</f>
        <v>0</v>
      </c>
      <c r="Z90" s="95">
        <f>COUNTIF(Z8:Z87,"U")</f>
        <v>0</v>
      </c>
      <c r="AA90" s="95">
        <f>COUNTIF(AA8:AA87,"U")</f>
        <v>0</v>
      </c>
      <c r="AB90" s="95">
        <f>COUNTIF(AB8:AB87,"U")</f>
        <v>0</v>
      </c>
      <c r="AC90" s="95">
        <f>COUNTIF(AC8:AC87,"U")</f>
        <v>0</v>
      </c>
      <c r="AD90" s="95">
        <f>COUNTIF(AD8:AD87,"U")</f>
        <v>0</v>
      </c>
      <c r="AE90" s="95">
        <f>COUNTIF(AE8:AE87,"U")</f>
        <v>0</v>
      </c>
      <c r="AF90" s="95">
        <f>COUNTIF(AF8:AF87,"U")</f>
        <v>0</v>
      </c>
      <c r="AG90" s="95">
        <f>COUNTIF(AG8:AG87,"U")</f>
        <v>0</v>
      </c>
      <c r="AH90" s="96">
        <f>COUNTIF(AH8:AH87,"U")</f>
        <v>0</v>
      </c>
      <c r="AI90" s="97"/>
      <c r="AJ90" s="97"/>
      <c r="AK90" s="97"/>
      <c r="AL90" s="98"/>
    </row>
    <row r="91" spans="1:74"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7"/>
      <c r="AJ91" s="7"/>
      <c r="AK91" s="7"/>
    </row>
    <row r="92" spans="1:74"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8"/>
      <c r="AJ92" s="8"/>
      <c r="AK92" s="8"/>
    </row>
    <row r="93" spans="1:74" ht="68.25" customHeight="1" x14ac:dyDescent="0.25"/>
    <row r="95" spans="1:74" ht="5.25" customHeight="1" x14ac:dyDescent="0.25"/>
    <row r="96" spans="1:74" hidden="1" x14ac:dyDescent="0.25"/>
    <row r="97" spans="2:39" ht="73.5" customHeight="1" x14ac:dyDescent="0.25"/>
    <row r="98" spans="2:39" x14ac:dyDescent="0.25">
      <c r="B98" s="32" t="s">
        <v>48</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4"/>
      <c r="AJ98" s="34"/>
      <c r="AK98" s="34"/>
      <c r="AL98" s="32"/>
      <c r="AM98" s="32"/>
    </row>
    <row r="99" spans="2:39" ht="15.75" x14ac:dyDescent="0.25">
      <c r="B99" s="31" t="s">
        <v>7</v>
      </c>
      <c r="C99" s="32"/>
      <c r="D99" s="32"/>
      <c r="E99" s="31"/>
      <c r="F99" s="32"/>
      <c r="G99" s="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4"/>
      <c r="AJ99" s="34"/>
      <c r="AK99" s="34"/>
      <c r="AL99" s="32"/>
      <c r="AM99" s="32"/>
    </row>
    <row r="100" spans="2:39" ht="36.75" x14ac:dyDescent="0.25">
      <c r="B100" s="35">
        <f>IF(C100&lt;&gt;"X",#REF!=1,1)</f>
        <v>1</v>
      </c>
      <c r="C100" s="36" t="str">
        <f t="shared" ref="C100:C130" si="14">IF(MATCH(E100,Liste1,0),"X")</f>
        <v>X</v>
      </c>
      <c r="D100" s="37">
        <f>AO8</f>
        <v>43160</v>
      </c>
      <c r="E100" s="38" t="str">
        <f>TEXT(WEEKDAY(D100,1),"TTT")</f>
        <v>Do</v>
      </c>
      <c r="F100" s="37">
        <f>IF(ISERROR(VLOOKUP(1,B100:D$130,3,0)),"",VLOOKUP(1,B100:D$130,3,0))</f>
        <v>43160</v>
      </c>
      <c r="G100" s="37">
        <f>MIN(F100:F130)</f>
        <v>43160</v>
      </c>
      <c r="H100" s="39" t="str">
        <f t="shared" ref="H100:H107" si="15">IF(G100&lt;&gt;"",TEXT(WEEKDAY(G100,1),"TTT"),"")</f>
        <v>Do</v>
      </c>
      <c r="I100" s="40">
        <f>IF($G100&lt;&gt;"",IF(MONTH($G100)=MONTH($AO$8),$G100,""),"")</f>
        <v>43160</v>
      </c>
      <c r="J100" s="40">
        <f>IF($G101&lt;&gt;"",IF(MONTH($G101)=MONTH($AO$8),$G101,""),"")</f>
        <v>43161</v>
      </c>
      <c r="K100" s="40">
        <f>IF($G102&lt;&gt;"",IF(MONTH($G102)=MONTH($AO$8),$G102,""),"")</f>
        <v>43162</v>
      </c>
      <c r="L100" s="40">
        <f>IF($G103&lt;&gt;"",IF(MONTH($G103)=MONTH($AO$8),$G103,""),"")</f>
        <v>43163</v>
      </c>
      <c r="M100" s="40">
        <f>IF($G104&lt;&gt;"",IF(MONTH($G104)=MONTH($AO$8),$G104,""),"")</f>
        <v>43164</v>
      </c>
      <c r="N100" s="40">
        <f>IF($G105&lt;&gt;"",IF(MONTH($G105)=MONTH($AO$8),$G105,""),"")</f>
        <v>43165</v>
      </c>
      <c r="O100" s="40">
        <f>IF($G106&lt;&gt;"",IF(MONTH($G106)=MONTH($AO$8),$G106,""),"")</f>
        <v>43166</v>
      </c>
      <c r="P100" s="40">
        <f>IF($G107&lt;&gt;"",IF(MONTH($G107)=MONTH($AO$8),$G107,""),"")</f>
        <v>43167</v>
      </c>
      <c r="Q100" s="40">
        <f>IF($G108&lt;&gt;"",IF(MONTH($G108)=MONTH($AO$8),$G108,""),"")</f>
        <v>43168</v>
      </c>
      <c r="R100" s="40">
        <f>IF($G109&lt;&gt;"",IF(MONTH($G109)=MONTH($AO$8),$G109,""),"")</f>
        <v>43169</v>
      </c>
      <c r="S100" s="40">
        <f>IF($G110&lt;&gt;"",IF(MONTH($G110)=MONTH($AO$8),$G110,""),"")</f>
        <v>43170</v>
      </c>
      <c r="T100" s="40">
        <f>IF($G111&lt;&gt;"",IF(MONTH($G111)=MONTH($AO$8),$G111,""),"")</f>
        <v>43171</v>
      </c>
      <c r="U100" s="40">
        <f>IF($G112&lt;&gt;"",IF(MONTH($G112)=MONTH($AO$8),$G112,""),"")</f>
        <v>43172</v>
      </c>
      <c r="V100" s="40">
        <f>IF($G113&lt;&gt;"",IF(MONTH($G113)=MONTH($AO$8),$G113,""),"")</f>
        <v>43173</v>
      </c>
      <c r="W100" s="40">
        <f>IF($G114&lt;&gt;"",IF(MONTH($G114)=MONTH($AO$8),$G114,""),"")</f>
        <v>43174</v>
      </c>
      <c r="X100" s="40">
        <f>IF($G115&lt;&gt;"",IF(MONTH($G115)=MONTH($AO$8),$G115,""),"")</f>
        <v>43175</v>
      </c>
      <c r="Y100" s="40">
        <f>IF($G116&lt;&gt;"",IF(MONTH($G116)=MONTH($AO$8),$G116,""),"")</f>
        <v>43176</v>
      </c>
      <c r="Z100" s="40">
        <f>IF($G117&lt;&gt;"",IF(MONTH($G117)=MONTH($AO$8),$G117,""),"")</f>
        <v>43177</v>
      </c>
      <c r="AA100" s="40">
        <f>IF($G118&lt;&gt;"",IF(MONTH($G118)=MONTH($AO$8),$G118,""),"")</f>
        <v>43178</v>
      </c>
      <c r="AB100" s="40">
        <f>IF($G119&lt;&gt;"",IF(MONTH($G119)=MONTH($AO$8),$G119,""),"")</f>
        <v>43179</v>
      </c>
      <c r="AC100" s="40">
        <f>IF($G120&lt;&gt;"",IF(MONTH($G120)=MONTH($AO$8),$G120,""),"")</f>
        <v>43180</v>
      </c>
      <c r="AD100" s="40">
        <f>IF($G121&lt;&gt;"",IF(MONTH($G121)=MONTH($AO$8),$G121,""),"")</f>
        <v>43181</v>
      </c>
      <c r="AE100" s="40">
        <f>IF($G122&lt;&gt;"",IF(MONTH($G122)=MONTH($AO$8),$G122,""),"")</f>
        <v>43182</v>
      </c>
      <c r="AF100" s="40">
        <f>IF($G123&lt;&gt;"",IF(MONTH($G123)=MONTH($AO$8),$G123,""),"")</f>
        <v>43183</v>
      </c>
      <c r="AG100" s="40">
        <f>IF($G124&lt;&gt;"",IF(MONTH($G124)=MONTH($AO$8),$G124,""),"")</f>
        <v>43184</v>
      </c>
      <c r="AH100" s="40">
        <f>IF($G125&lt;&gt;"",IF(MONTH($G125)=MONTH($AO$8),$G125,""),"")</f>
        <v>43185</v>
      </c>
      <c r="AI100" s="40">
        <f>IF($G126&lt;&gt;"",IF(MONTH($G126)=MONTH($AO$8),$G126,""),"")</f>
        <v>43186</v>
      </c>
      <c r="AJ100" s="40">
        <f>IF($G127&lt;&gt;"",IF(MONTH($G127)=MONTH($AO$8),$G127,""),"")</f>
        <v>43187</v>
      </c>
      <c r="AK100" s="40">
        <f>IF($G128&lt;&gt;"",IF(MONTH($G128)=MONTH($AO$8),$G128,""),"")</f>
        <v>43188</v>
      </c>
      <c r="AL100" s="40">
        <f>IF($G129&lt;&gt;"",IF(MONTH($G129)=MONTH($AO$8),$G129,""),"")</f>
        <v>43189</v>
      </c>
      <c r="AM100" s="40">
        <f>IF($G130&lt;&gt;"",IF(MONTH($G130)=MONTH($AO$8),$G130,""),"")</f>
        <v>43190</v>
      </c>
    </row>
    <row r="101" spans="2:39" x14ac:dyDescent="0.25">
      <c r="B101" s="41">
        <f>IF(C101&lt;&gt;"X",#REF!=1,1)</f>
        <v>1</v>
      </c>
      <c r="C101" s="42" t="str">
        <f t="shared" si="14"/>
        <v>X</v>
      </c>
      <c r="D101" s="43">
        <f>D100+1</f>
        <v>43161</v>
      </c>
      <c r="E101" s="44" t="str">
        <f t="shared" ref="E101:E130" si="16">TEXT(WEEKDAY(D101,1),"TTT")</f>
        <v>Fr</v>
      </c>
      <c r="F101" s="43">
        <f>IF(ISERROR(VLOOKUP(1,B101:D$130,3,0)),"",VLOOKUP(1,B101:D$130,3,0))</f>
        <v>43161</v>
      </c>
      <c r="G101" s="43">
        <f>IF(MAX(F100:F$130)=MAX(G$100:G100),"",LARGE(F100:F$130,COUNTIF(F100:F$130,"&gt;"&amp;G100)))</f>
        <v>43161</v>
      </c>
      <c r="H101" s="39" t="str">
        <f t="shared" si="15"/>
        <v>Fr</v>
      </c>
      <c r="I101" s="45" t="str">
        <f t="shared" ref="I101:AM101" si="17">IF(I100&lt;&gt;"",TEXT(WEEKDAY(I100,1),"TTT"),"")</f>
        <v>Do</v>
      </c>
      <c r="J101" s="45" t="str">
        <f t="shared" si="17"/>
        <v>Fr</v>
      </c>
      <c r="K101" s="45" t="str">
        <f t="shared" si="17"/>
        <v>Sa</v>
      </c>
      <c r="L101" s="45" t="str">
        <f t="shared" si="17"/>
        <v>So</v>
      </c>
      <c r="M101" s="45" t="str">
        <f t="shared" si="17"/>
        <v>Mo</v>
      </c>
      <c r="N101" s="45" t="str">
        <f t="shared" si="17"/>
        <v>Di</v>
      </c>
      <c r="O101" s="45" t="str">
        <f t="shared" si="17"/>
        <v>Mi</v>
      </c>
      <c r="P101" s="45" t="str">
        <f t="shared" si="17"/>
        <v>Do</v>
      </c>
      <c r="Q101" s="45" t="str">
        <f t="shared" si="17"/>
        <v>Fr</v>
      </c>
      <c r="R101" s="45" t="str">
        <f t="shared" si="17"/>
        <v>Sa</v>
      </c>
      <c r="S101" s="45" t="str">
        <f t="shared" si="17"/>
        <v>So</v>
      </c>
      <c r="T101" s="45" t="str">
        <f t="shared" si="17"/>
        <v>Mo</v>
      </c>
      <c r="U101" s="45" t="str">
        <f t="shared" si="17"/>
        <v>Di</v>
      </c>
      <c r="V101" s="45" t="str">
        <f t="shared" si="17"/>
        <v>Mi</v>
      </c>
      <c r="W101" s="45" t="str">
        <f t="shared" si="17"/>
        <v>Do</v>
      </c>
      <c r="X101" s="45" t="str">
        <f t="shared" si="17"/>
        <v>Fr</v>
      </c>
      <c r="Y101" s="45" t="str">
        <f t="shared" si="17"/>
        <v>Sa</v>
      </c>
      <c r="Z101" s="45" t="str">
        <f t="shared" si="17"/>
        <v>So</v>
      </c>
      <c r="AA101" s="45" t="str">
        <f t="shared" si="17"/>
        <v>Mo</v>
      </c>
      <c r="AB101" s="45" t="str">
        <f t="shared" si="17"/>
        <v>Di</v>
      </c>
      <c r="AC101" s="45" t="str">
        <f t="shared" si="17"/>
        <v>Mi</v>
      </c>
      <c r="AD101" s="45" t="str">
        <f t="shared" si="17"/>
        <v>Do</v>
      </c>
      <c r="AE101" s="45" t="str">
        <f t="shared" si="17"/>
        <v>Fr</v>
      </c>
      <c r="AF101" s="45" t="str">
        <f t="shared" si="17"/>
        <v>Sa</v>
      </c>
      <c r="AG101" s="45" t="str">
        <f t="shared" si="17"/>
        <v>So</v>
      </c>
      <c r="AH101" s="45" t="str">
        <f t="shared" si="17"/>
        <v>Mo</v>
      </c>
      <c r="AI101" s="45" t="str">
        <f t="shared" si="17"/>
        <v>Di</v>
      </c>
      <c r="AJ101" s="45" t="str">
        <f t="shared" si="17"/>
        <v>Mi</v>
      </c>
      <c r="AK101" s="45" t="str">
        <f t="shared" si="17"/>
        <v>Do</v>
      </c>
      <c r="AL101" s="45" t="str">
        <f t="shared" si="17"/>
        <v>Fr</v>
      </c>
      <c r="AM101" s="45" t="str">
        <f t="shared" si="17"/>
        <v>Sa</v>
      </c>
    </row>
    <row r="102" spans="2:39" x14ac:dyDescent="0.25">
      <c r="B102" s="41">
        <f>IF(C102&lt;&gt;"X",#REF!=1,1)</f>
        <v>1</v>
      </c>
      <c r="C102" s="42" t="str">
        <f t="shared" si="14"/>
        <v>X</v>
      </c>
      <c r="D102" s="43">
        <f t="shared" ref="D102:D130" si="18">D101+1</f>
        <v>43162</v>
      </c>
      <c r="E102" s="44" t="str">
        <f t="shared" si="16"/>
        <v>Sa</v>
      </c>
      <c r="F102" s="43">
        <f>IF(ISERROR(VLOOKUP(1,B102:D$130,3,0)),"",VLOOKUP(1,B102:D$130,3,0))</f>
        <v>43162</v>
      </c>
      <c r="G102" s="43">
        <f>IF(MAX(F101:F$130)=MAX(G$100:G101),"",LARGE(F101:F$130,COUNTIF(F101:F$130,"&gt;"&amp;G101)))</f>
        <v>43162</v>
      </c>
      <c r="H102" s="39" t="str">
        <f t="shared" si="15"/>
        <v>Sa</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4"/>
      <c r="AJ102" s="34"/>
      <c r="AK102" s="34"/>
      <c r="AL102" s="32"/>
      <c r="AM102" s="32"/>
    </row>
    <row r="103" spans="2:39" x14ac:dyDescent="0.25">
      <c r="B103" s="41">
        <f>IF(C103&lt;&gt;"X",#REF!=1,1)</f>
        <v>1</v>
      </c>
      <c r="C103" s="42" t="str">
        <f t="shared" si="14"/>
        <v>X</v>
      </c>
      <c r="D103" s="43">
        <f t="shared" si="18"/>
        <v>43163</v>
      </c>
      <c r="E103" s="44" t="str">
        <f t="shared" si="16"/>
        <v>So</v>
      </c>
      <c r="F103" s="43">
        <f>IF(ISERROR(VLOOKUP(1,B103:D$130,3,0)),"",VLOOKUP(1,B103:D$130,3,0))</f>
        <v>43163</v>
      </c>
      <c r="G103" s="43">
        <f>IF(MAX(F102:F$130)=MAX(G$100:G102),"",LARGE(F102:F$130,COUNTIF(F102:F$130,"&gt;"&amp;G102)))</f>
        <v>43163</v>
      </c>
      <c r="H103" s="39" t="str">
        <f t="shared" si="15"/>
        <v>So</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4"/>
      <c r="AJ103" s="34"/>
      <c r="AK103" s="34"/>
      <c r="AL103" s="32"/>
      <c r="AM103" s="32"/>
    </row>
    <row r="104" spans="2:39" x14ac:dyDescent="0.25">
      <c r="B104" s="41">
        <f>IF(C104&lt;&gt;"X",#REF!=1,1)</f>
        <v>1</v>
      </c>
      <c r="C104" s="42" t="str">
        <f t="shared" si="14"/>
        <v>X</v>
      </c>
      <c r="D104" s="43">
        <f t="shared" si="18"/>
        <v>43164</v>
      </c>
      <c r="E104" s="44" t="str">
        <f t="shared" si="16"/>
        <v>Mo</v>
      </c>
      <c r="F104" s="43">
        <f>IF(ISERROR(VLOOKUP(1,B104:D$130,3,0)),"",VLOOKUP(1,B104:D$130,3,0))</f>
        <v>43164</v>
      </c>
      <c r="G104" s="43">
        <f>IF(MAX(F103:F$130)=MAX(G$100:G103),"",LARGE(F103:F$130,COUNTIF(F103:F$130,"&gt;"&amp;G103)))</f>
        <v>43164</v>
      </c>
      <c r="H104" s="39" t="str">
        <f t="shared" si="15"/>
        <v>Mo</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4"/>
      <c r="AJ104" s="34"/>
      <c r="AK104" s="34"/>
      <c r="AL104" s="32"/>
      <c r="AM104" s="32"/>
    </row>
    <row r="105" spans="2:39" x14ac:dyDescent="0.25">
      <c r="B105" s="41">
        <f>IF(C105&lt;&gt;"X",#REF!=1,1)</f>
        <v>1</v>
      </c>
      <c r="C105" s="42" t="str">
        <f t="shared" si="14"/>
        <v>X</v>
      </c>
      <c r="D105" s="43">
        <f t="shared" si="18"/>
        <v>43165</v>
      </c>
      <c r="E105" s="44" t="str">
        <f t="shared" si="16"/>
        <v>Di</v>
      </c>
      <c r="F105" s="43">
        <f>IF(ISERROR(VLOOKUP(1,B105:D$130,3,0)),"",VLOOKUP(1,B105:D$130,3,0))</f>
        <v>43165</v>
      </c>
      <c r="G105" s="43">
        <f>IF(MAX(F104:F$130)=MAX(G$100:G104),"",LARGE(F104:F$130,COUNTIF(F104:F$130,"&gt;"&amp;G104)))</f>
        <v>43165</v>
      </c>
      <c r="H105" s="39" t="str">
        <f t="shared" si="15"/>
        <v>Di</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4"/>
      <c r="AJ105" s="34"/>
      <c r="AK105" s="34"/>
      <c r="AL105" s="32"/>
      <c r="AM105" s="32"/>
    </row>
    <row r="106" spans="2:39" x14ac:dyDescent="0.25">
      <c r="B106" s="41">
        <f>IF(C106&lt;&gt;"X",#REF!=1,1)</f>
        <v>1</v>
      </c>
      <c r="C106" s="42" t="str">
        <f t="shared" si="14"/>
        <v>X</v>
      </c>
      <c r="D106" s="43">
        <f t="shared" si="18"/>
        <v>43166</v>
      </c>
      <c r="E106" s="44" t="str">
        <f t="shared" si="16"/>
        <v>Mi</v>
      </c>
      <c r="F106" s="43">
        <f>IF(ISERROR(VLOOKUP(1,B106:D$130,3,0)),"",VLOOKUP(1,B106:D$130,3,0))</f>
        <v>43166</v>
      </c>
      <c r="G106" s="43">
        <f>IF(MAX(F105:F$130)=MAX(G$100:G105),"",LARGE(F105:F$130,COUNTIF(F105:F$130,"&gt;"&amp;G105)))</f>
        <v>43166</v>
      </c>
      <c r="H106" s="39" t="str">
        <f t="shared" si="15"/>
        <v>Mi</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4"/>
      <c r="AJ106" s="34"/>
      <c r="AK106" s="34"/>
      <c r="AL106" s="32"/>
      <c r="AM106" s="32"/>
    </row>
    <row r="107" spans="2:39" x14ac:dyDescent="0.25">
      <c r="B107" s="41">
        <f>IF(C107&lt;&gt;"X",#REF!=1,1)</f>
        <v>1</v>
      </c>
      <c r="C107" s="42" t="str">
        <f t="shared" si="14"/>
        <v>X</v>
      </c>
      <c r="D107" s="43">
        <f t="shared" si="18"/>
        <v>43167</v>
      </c>
      <c r="E107" s="44" t="str">
        <f t="shared" si="16"/>
        <v>Do</v>
      </c>
      <c r="F107" s="43">
        <f>IF(ISERROR(VLOOKUP(1,B107:D$130,3,0)),"",VLOOKUP(1,B107:D$130,3,0))</f>
        <v>43167</v>
      </c>
      <c r="G107" s="43">
        <f>IF(MAX(F106:F$130)=MAX(G$100:G106),"",LARGE(F106:F$130,COUNTIF(F106:F$130,"&gt;"&amp;G106)))</f>
        <v>43167</v>
      </c>
      <c r="H107" s="39" t="str">
        <f t="shared" si="15"/>
        <v>Do</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4"/>
      <c r="AJ107" s="34"/>
      <c r="AK107" s="34"/>
      <c r="AL107" s="32"/>
      <c r="AM107" s="32"/>
    </row>
    <row r="108" spans="2:39" x14ac:dyDescent="0.25">
      <c r="B108" s="41">
        <f>IF(C108&lt;&gt;"X",#REF!=1,1)</f>
        <v>1</v>
      </c>
      <c r="C108" s="42" t="str">
        <f t="shared" si="14"/>
        <v>X</v>
      </c>
      <c r="D108" s="43">
        <f t="shared" si="18"/>
        <v>43168</v>
      </c>
      <c r="E108" s="44" t="str">
        <f t="shared" si="16"/>
        <v>Fr</v>
      </c>
      <c r="F108" s="43">
        <f>IF(ISERROR(VLOOKUP(1,B108:D$130,3,0)),"",VLOOKUP(1,B108:D$130,3,0))</f>
        <v>43168</v>
      </c>
      <c r="G108" s="43">
        <f>IF(MAX(F107:F$130)=MAX(G$100:G107),"",LARGE(F107:F$130,COUNTIF(F107:F$130,"&gt;"&amp;G107)))</f>
        <v>43168</v>
      </c>
      <c r="H108" s="39" t="str">
        <f>IF(G108&lt;&gt;"",TEXT(WEEKDAY(G108,1),"TTT"),"")</f>
        <v>Fr</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4"/>
      <c r="AJ108" s="34"/>
      <c r="AK108" s="34"/>
      <c r="AL108" s="32"/>
      <c r="AM108" s="32"/>
    </row>
    <row r="109" spans="2:39" x14ac:dyDescent="0.25">
      <c r="B109" s="41">
        <f>IF(C109&lt;&gt;"X",#REF!=1,1)</f>
        <v>1</v>
      </c>
      <c r="C109" s="42" t="str">
        <f t="shared" si="14"/>
        <v>X</v>
      </c>
      <c r="D109" s="43">
        <f t="shared" si="18"/>
        <v>43169</v>
      </c>
      <c r="E109" s="44" t="str">
        <f t="shared" si="16"/>
        <v>Sa</v>
      </c>
      <c r="F109" s="43">
        <f>IF(ISERROR(VLOOKUP(1,B109:D$130,3,0)),"",VLOOKUP(1,B109:D$130,3,0))</f>
        <v>43169</v>
      </c>
      <c r="G109" s="43">
        <f>IF(MAX(F108:F$130)=MAX(G$100:G108),"",LARGE(F108:F$130,COUNTIF(F108:F$130,"&gt;"&amp;G108)))</f>
        <v>43169</v>
      </c>
      <c r="H109" s="39" t="str">
        <f t="shared" ref="H109:H130" si="19">IF(G109&lt;&gt;"",TEXT(WEEKDAY(G109,1),"TTT"),"")</f>
        <v>Sa</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4"/>
      <c r="AJ109" s="34"/>
      <c r="AK109" s="34"/>
      <c r="AL109" s="32"/>
      <c r="AM109" s="32"/>
    </row>
    <row r="110" spans="2:39" x14ac:dyDescent="0.25">
      <c r="B110" s="41">
        <f>IF(C110&lt;&gt;"X",#REF!=1,1)</f>
        <v>1</v>
      </c>
      <c r="C110" s="42" t="str">
        <f t="shared" si="14"/>
        <v>X</v>
      </c>
      <c r="D110" s="43">
        <f t="shared" si="18"/>
        <v>43170</v>
      </c>
      <c r="E110" s="44" t="str">
        <f t="shared" si="16"/>
        <v>So</v>
      </c>
      <c r="F110" s="43">
        <f>IF(ISERROR(VLOOKUP(1,B110:D$130,3,0)),"",VLOOKUP(1,B110:D$130,3,0))</f>
        <v>43170</v>
      </c>
      <c r="G110" s="43">
        <f>IF(MAX(F109:F$130)=MAX(G$100:G109),"",LARGE(F109:F$130,COUNTIF(F109:F$130,"&gt;"&amp;G109)))</f>
        <v>43170</v>
      </c>
      <c r="H110" s="39" t="str">
        <f t="shared" si="19"/>
        <v>So</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4"/>
      <c r="AJ110" s="34"/>
      <c r="AK110" s="34"/>
      <c r="AL110" s="32"/>
      <c r="AM110" s="32"/>
    </row>
    <row r="111" spans="2:39" x14ac:dyDescent="0.25">
      <c r="B111" s="41">
        <f>IF(C111&lt;&gt;"X",#REF!=1,1)</f>
        <v>1</v>
      </c>
      <c r="C111" s="42" t="str">
        <f t="shared" si="14"/>
        <v>X</v>
      </c>
      <c r="D111" s="43">
        <f t="shared" si="18"/>
        <v>43171</v>
      </c>
      <c r="E111" s="44" t="str">
        <f t="shared" si="16"/>
        <v>Mo</v>
      </c>
      <c r="F111" s="43">
        <f>IF(ISERROR(VLOOKUP(1,B111:D$130,3,0)),"",VLOOKUP(1,B111:D$130,3,0))</f>
        <v>43171</v>
      </c>
      <c r="G111" s="43">
        <f>IF(MAX(F110:F$130)=MAX(G$100:G110),"",LARGE(F110:F$130,COUNTIF(F110:F$130,"&gt;"&amp;G110)))</f>
        <v>43171</v>
      </c>
      <c r="H111" s="39" t="str">
        <f t="shared" si="19"/>
        <v>Mo</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4"/>
      <c r="AJ111" s="34"/>
      <c r="AK111" s="34"/>
      <c r="AL111" s="32"/>
      <c r="AM111" s="32"/>
    </row>
    <row r="112" spans="2:39" x14ac:dyDescent="0.25">
      <c r="B112" s="41">
        <f>IF(C112&lt;&gt;"X",#REF!=1,1)</f>
        <v>1</v>
      </c>
      <c r="C112" s="42" t="str">
        <f t="shared" si="14"/>
        <v>X</v>
      </c>
      <c r="D112" s="43">
        <f t="shared" si="18"/>
        <v>43172</v>
      </c>
      <c r="E112" s="44" t="str">
        <f t="shared" si="16"/>
        <v>Di</v>
      </c>
      <c r="F112" s="43">
        <f>IF(ISERROR(VLOOKUP(1,B112:D$130,3,0)),"",VLOOKUP(1,B112:D$130,3,0))</f>
        <v>43172</v>
      </c>
      <c r="G112" s="43">
        <f>IF(MAX(F111:F$130)=MAX(G$100:G111),"",LARGE(F111:F$130,COUNTIF(F111:F$130,"&gt;"&amp;G111)))</f>
        <v>43172</v>
      </c>
      <c r="H112" s="39" t="str">
        <f t="shared" si="19"/>
        <v>Di</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4"/>
      <c r="AJ112" s="34"/>
      <c r="AK112" s="34"/>
      <c r="AL112" s="32"/>
      <c r="AM112" s="32"/>
    </row>
    <row r="113" spans="2:41" x14ac:dyDescent="0.25">
      <c r="B113" s="41">
        <f>IF(C113&lt;&gt;"X",#REF!=1,1)</f>
        <v>1</v>
      </c>
      <c r="C113" s="42" t="str">
        <f t="shared" si="14"/>
        <v>X</v>
      </c>
      <c r="D113" s="43">
        <f t="shared" si="18"/>
        <v>43173</v>
      </c>
      <c r="E113" s="44" t="str">
        <f t="shared" si="16"/>
        <v>Mi</v>
      </c>
      <c r="F113" s="43">
        <f>IF(ISERROR(VLOOKUP(1,B113:D$130,3,0)),"",VLOOKUP(1,B113:D$130,3,0))</f>
        <v>43173</v>
      </c>
      <c r="G113" s="43">
        <f>IF(MAX(F112:F$130)=MAX(G$100:G112),"",LARGE(F112:F$130,COUNTIF(F112:F$130,"&gt;"&amp;G112)))</f>
        <v>43173</v>
      </c>
      <c r="H113" s="39" t="str">
        <f t="shared" si="19"/>
        <v>Mi</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4"/>
      <c r="AJ113" s="34"/>
      <c r="AK113" s="34"/>
      <c r="AL113" s="32"/>
      <c r="AM113" s="32"/>
    </row>
    <row r="114" spans="2:41" x14ac:dyDescent="0.25">
      <c r="B114" s="41">
        <f>IF(C114&lt;&gt;"X",#REF!=1,1)</f>
        <v>1</v>
      </c>
      <c r="C114" s="42" t="str">
        <f t="shared" si="14"/>
        <v>X</v>
      </c>
      <c r="D114" s="43">
        <f t="shared" si="18"/>
        <v>43174</v>
      </c>
      <c r="E114" s="44" t="str">
        <f t="shared" si="16"/>
        <v>Do</v>
      </c>
      <c r="F114" s="43">
        <f>IF(ISERROR(VLOOKUP(1,B114:D$130,3,0)),"",VLOOKUP(1,B114:D$130,3,0))</f>
        <v>43174</v>
      </c>
      <c r="G114" s="43">
        <f>IF(MAX(F113:F$130)=MAX(G$100:G113),"",LARGE(F113:F$130,COUNTIF(F113:F$130,"&gt;"&amp;G113)))</f>
        <v>43174</v>
      </c>
      <c r="H114" s="39" t="str">
        <f t="shared" si="19"/>
        <v>Do</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4"/>
      <c r="AJ114" s="34"/>
      <c r="AK114" s="34"/>
      <c r="AL114" s="32"/>
      <c r="AM114" s="32"/>
    </row>
    <row r="115" spans="2:41" x14ac:dyDescent="0.25">
      <c r="B115" s="41">
        <f>IF(C115&lt;&gt;"X",#REF!=1,1)</f>
        <v>1</v>
      </c>
      <c r="C115" s="42" t="str">
        <f t="shared" si="14"/>
        <v>X</v>
      </c>
      <c r="D115" s="43">
        <f t="shared" si="18"/>
        <v>43175</v>
      </c>
      <c r="E115" s="44" t="str">
        <f t="shared" si="16"/>
        <v>Fr</v>
      </c>
      <c r="F115" s="43">
        <f>IF(ISERROR(VLOOKUP(1,B115:D$130,3,0)),"",VLOOKUP(1,B115:D$130,3,0))</f>
        <v>43175</v>
      </c>
      <c r="G115" s="43">
        <f>IF(MAX(F114:F$130)=MAX(G$100:G114),"",LARGE(F114:F$130,COUNTIF(F114:F$130,"&gt;"&amp;G114)))</f>
        <v>43175</v>
      </c>
      <c r="H115" s="39" t="str">
        <f t="shared" si="19"/>
        <v>Fr</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4"/>
      <c r="AJ115" s="34"/>
      <c r="AK115" s="34"/>
      <c r="AL115" s="32"/>
      <c r="AM115" s="32"/>
    </row>
    <row r="116" spans="2:41" x14ac:dyDescent="0.25">
      <c r="B116" s="41">
        <f>IF(C116&lt;&gt;"X",#REF!=1,1)</f>
        <v>1</v>
      </c>
      <c r="C116" s="42" t="str">
        <f t="shared" si="14"/>
        <v>X</v>
      </c>
      <c r="D116" s="43">
        <f t="shared" si="18"/>
        <v>43176</v>
      </c>
      <c r="E116" s="44" t="str">
        <f t="shared" si="16"/>
        <v>Sa</v>
      </c>
      <c r="F116" s="43">
        <f>IF(ISERROR(VLOOKUP(1,B116:D$130,3,0)),"",VLOOKUP(1,B116:D$130,3,0))</f>
        <v>43176</v>
      </c>
      <c r="G116" s="43">
        <f>IF(MAX(F115:F$130)=MAX(G$100:G115),"",LARGE(F115:F$130,COUNTIF(F115:F$130,"&gt;"&amp;G115)))</f>
        <v>43176</v>
      </c>
      <c r="H116" s="39" t="str">
        <f t="shared" si="19"/>
        <v>Sa</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4"/>
      <c r="AJ116" s="34"/>
      <c r="AK116" s="34"/>
      <c r="AL116" s="32"/>
      <c r="AM116" s="32"/>
    </row>
    <row r="117" spans="2:41" x14ac:dyDescent="0.25">
      <c r="B117" s="41">
        <f>IF(C117&lt;&gt;"X",#REF!=1,1)</f>
        <v>1</v>
      </c>
      <c r="C117" s="42" t="str">
        <f t="shared" si="14"/>
        <v>X</v>
      </c>
      <c r="D117" s="43">
        <f t="shared" si="18"/>
        <v>43177</v>
      </c>
      <c r="E117" s="44" t="str">
        <f t="shared" si="16"/>
        <v>So</v>
      </c>
      <c r="F117" s="43">
        <f>IF(ISERROR(VLOOKUP(1,B117:D$130,3,0)),"",VLOOKUP(1,B117:D$130,3,0))</f>
        <v>43177</v>
      </c>
      <c r="G117" s="43">
        <f>IF(MAX(F116:F$130)=MAX(G$100:G116),"",LARGE(F116:F$130,COUNTIF(F116:F$130,"&gt;"&amp;G116)))</f>
        <v>43177</v>
      </c>
      <c r="H117" s="39" t="str">
        <f t="shared" si="19"/>
        <v>So</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4"/>
      <c r="AJ117" s="34"/>
      <c r="AK117" s="34"/>
      <c r="AL117" s="32"/>
      <c r="AM117" s="32"/>
    </row>
    <row r="118" spans="2:41" x14ac:dyDescent="0.25">
      <c r="B118" s="41">
        <f>IF(C118&lt;&gt;"X",#REF!=1,1)</f>
        <v>1</v>
      </c>
      <c r="C118" s="42" t="str">
        <f t="shared" si="14"/>
        <v>X</v>
      </c>
      <c r="D118" s="43">
        <f t="shared" si="18"/>
        <v>43178</v>
      </c>
      <c r="E118" s="44" t="str">
        <f t="shared" si="16"/>
        <v>Mo</v>
      </c>
      <c r="F118" s="43">
        <f>IF(ISERROR(VLOOKUP(1,B118:D$130,3,0)),"",VLOOKUP(1,B118:D$130,3,0))</f>
        <v>43178</v>
      </c>
      <c r="G118" s="43">
        <f>IF(MAX(F117:F$130)=MAX(G$100:G117),"",LARGE(F117:F$130,COUNTIF(F117:F$130,"&gt;"&amp;G117)))</f>
        <v>43178</v>
      </c>
      <c r="H118" s="39" t="str">
        <f t="shared" si="19"/>
        <v>Mo</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4"/>
      <c r="AJ118" s="34"/>
      <c r="AK118" s="34"/>
      <c r="AL118" s="31"/>
      <c r="AM118" s="31"/>
    </row>
    <row r="119" spans="2:41" x14ac:dyDescent="0.25">
      <c r="B119" s="41">
        <f>IF(C119&lt;&gt;"X",#REF!=1,1)</f>
        <v>1</v>
      </c>
      <c r="C119" s="42" t="str">
        <f t="shared" si="14"/>
        <v>X</v>
      </c>
      <c r="D119" s="43">
        <f t="shared" si="18"/>
        <v>43179</v>
      </c>
      <c r="E119" s="44" t="str">
        <f t="shared" si="16"/>
        <v>Di</v>
      </c>
      <c r="F119" s="43">
        <f>IF(ISERROR(VLOOKUP(1,B119:D$130,3,0)),"",VLOOKUP(1,B119:D$130,3,0))</f>
        <v>43179</v>
      </c>
      <c r="G119" s="43">
        <f>IF(MAX(F118:F$130)=MAX(G$100:G118),"",LARGE(F118:F$130,COUNTIF(F118:F$130,"&gt;"&amp;G118)))</f>
        <v>43179</v>
      </c>
      <c r="H119" s="39" t="str">
        <f t="shared" si="19"/>
        <v>Di</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4"/>
      <c r="AJ119" s="34"/>
      <c r="AK119" s="34"/>
      <c r="AL119" s="31"/>
      <c r="AM119" s="31"/>
    </row>
    <row r="120" spans="2:41" x14ac:dyDescent="0.25">
      <c r="B120" s="41">
        <f>IF(C120&lt;&gt;"X",#REF!=1,1)</f>
        <v>1</v>
      </c>
      <c r="C120" s="42" t="str">
        <f t="shared" si="14"/>
        <v>X</v>
      </c>
      <c r="D120" s="43">
        <f t="shared" si="18"/>
        <v>43180</v>
      </c>
      <c r="E120" s="44" t="str">
        <f t="shared" si="16"/>
        <v>Mi</v>
      </c>
      <c r="F120" s="43">
        <f>IF(ISERROR(VLOOKUP(1,B120:D$130,3,0)),"",VLOOKUP(1,B120:D$130,3,0))</f>
        <v>43180</v>
      </c>
      <c r="G120" s="43">
        <f>IF(MAX(F119:F$130)=MAX(G$100:G119),"",LARGE(F119:F$130,COUNTIF(F119:F$130,"&gt;"&amp;G119)))</f>
        <v>43180</v>
      </c>
      <c r="H120" s="39" t="str">
        <f t="shared" si="19"/>
        <v>Mi</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4"/>
      <c r="AJ120" s="34"/>
      <c r="AK120" s="34"/>
      <c r="AL120" s="31"/>
      <c r="AM120" s="31"/>
    </row>
    <row r="121" spans="2:41" x14ac:dyDescent="0.25">
      <c r="B121" s="41">
        <f>IF(C121&lt;&gt;"X",#REF!=1,1)</f>
        <v>1</v>
      </c>
      <c r="C121" s="42" t="str">
        <f t="shared" si="14"/>
        <v>X</v>
      </c>
      <c r="D121" s="43">
        <f t="shared" si="18"/>
        <v>43181</v>
      </c>
      <c r="E121" s="44" t="str">
        <f t="shared" si="16"/>
        <v>Do</v>
      </c>
      <c r="F121" s="43">
        <f>IF(ISERROR(VLOOKUP(1,B121:D$130,3,0)),"",VLOOKUP(1,B121:D$130,3,0))</f>
        <v>43181</v>
      </c>
      <c r="G121" s="43">
        <f>IF(MAX(F120:F$130)=MAX(G$100:G120),"",LARGE(F120:F$130,COUNTIF(F120:F$130,"&gt;"&amp;G120)))</f>
        <v>43181</v>
      </c>
      <c r="H121" s="39" t="str">
        <f t="shared" si="19"/>
        <v>Do</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4"/>
      <c r="AJ121" s="34"/>
      <c r="AK121" s="34"/>
      <c r="AL121" s="32"/>
      <c r="AM121" s="32"/>
    </row>
    <row r="122" spans="2:41" x14ac:dyDescent="0.25">
      <c r="B122" s="41">
        <f>IF(C122&lt;&gt;"X",#REF!=1,1)</f>
        <v>1</v>
      </c>
      <c r="C122" s="42" t="str">
        <f t="shared" si="14"/>
        <v>X</v>
      </c>
      <c r="D122" s="43">
        <f t="shared" si="18"/>
        <v>43182</v>
      </c>
      <c r="E122" s="44" t="str">
        <f t="shared" si="16"/>
        <v>Fr</v>
      </c>
      <c r="F122" s="43">
        <f>IF(ISERROR(VLOOKUP(1,B122:D$130,3,0)),"",VLOOKUP(1,B122:D$130,3,0))</f>
        <v>43182</v>
      </c>
      <c r="G122" s="43">
        <f>IF(MAX(F121:F$130)=MAX(G$100:G121),"",LARGE(F121:F$130,COUNTIF(F121:F$130,"&gt;"&amp;G121)))</f>
        <v>43182</v>
      </c>
      <c r="H122" s="39" t="str">
        <f t="shared" si="19"/>
        <v>Fr</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4"/>
      <c r="AJ122" s="34"/>
      <c r="AK122" s="34"/>
      <c r="AL122" s="32"/>
      <c r="AM122" s="32"/>
    </row>
    <row r="123" spans="2:41" x14ac:dyDescent="0.25">
      <c r="B123" s="41">
        <f>IF(C123&lt;&gt;"X",#REF!=1,1)</f>
        <v>1</v>
      </c>
      <c r="C123" s="42" t="str">
        <f t="shared" si="14"/>
        <v>X</v>
      </c>
      <c r="D123" s="43">
        <f t="shared" si="18"/>
        <v>43183</v>
      </c>
      <c r="E123" s="44" t="str">
        <f t="shared" si="16"/>
        <v>Sa</v>
      </c>
      <c r="F123" s="43">
        <f>IF(ISERROR(VLOOKUP(1,B123:D$130,3,0)),"",VLOOKUP(1,B123:D$130,3,0))</f>
        <v>43183</v>
      </c>
      <c r="G123" s="43">
        <f>IF(MAX(F122:F$130)=MAX(G$100:G122),"",LARGE(F122:F$130,COUNTIF(F122:F$130,"&gt;"&amp;G122)))</f>
        <v>43183</v>
      </c>
      <c r="H123" s="39" t="str">
        <f t="shared" si="19"/>
        <v>Sa</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4"/>
      <c r="AJ123" s="34"/>
      <c r="AK123" s="34"/>
      <c r="AL123" s="32"/>
      <c r="AM123" s="32"/>
    </row>
    <row r="124" spans="2:41" x14ac:dyDescent="0.25">
      <c r="B124" s="41">
        <f>IF(C124&lt;&gt;"X",#REF!=1,1)</f>
        <v>1</v>
      </c>
      <c r="C124" s="42" t="str">
        <f t="shared" si="14"/>
        <v>X</v>
      </c>
      <c r="D124" s="43">
        <f t="shared" si="18"/>
        <v>43184</v>
      </c>
      <c r="E124" s="44" t="str">
        <f t="shared" si="16"/>
        <v>So</v>
      </c>
      <c r="F124" s="43">
        <f>IF(ISERROR(VLOOKUP(1,B124:D$130,3,0)),"",VLOOKUP(1,B124:D$130,3,0))</f>
        <v>43184</v>
      </c>
      <c r="G124" s="43">
        <f>IF(MAX(F123:F$130)=MAX(G$100:G123),"",LARGE(F123:F$130,COUNTIF(F123:F$130,"&gt;"&amp;G123)))</f>
        <v>43184</v>
      </c>
      <c r="H124" s="39" t="str">
        <f t="shared" si="19"/>
        <v>So</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4"/>
      <c r="AJ124" s="34"/>
      <c r="AK124" s="34"/>
      <c r="AL124" s="32"/>
      <c r="AM124" s="32"/>
    </row>
    <row r="125" spans="2:41" x14ac:dyDescent="0.25">
      <c r="B125" s="41">
        <f>IF(C125&lt;&gt;"X",#REF!=1,1)</f>
        <v>1</v>
      </c>
      <c r="C125" s="42" t="str">
        <f t="shared" si="14"/>
        <v>X</v>
      </c>
      <c r="D125" s="43">
        <f t="shared" si="18"/>
        <v>43185</v>
      </c>
      <c r="E125" s="44" t="str">
        <f t="shared" si="16"/>
        <v>Mo</v>
      </c>
      <c r="F125" s="43">
        <f>IF(ISERROR(VLOOKUP(1,B125:D$130,3,0)),"",VLOOKUP(1,B125:D$130,3,0))</f>
        <v>43185</v>
      </c>
      <c r="G125" s="43">
        <f>IF(F125&lt;&gt;"",IF(MAX(F124:F$130)=MAX(G$100:G124),"",LARGE(F124:F$130,COUNTIF(F124:F$130,"&gt;"&amp;G124))),"")</f>
        <v>43185</v>
      </c>
      <c r="H125" s="39" t="str">
        <f t="shared" si="19"/>
        <v>Mo</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4"/>
      <c r="AJ125" s="34"/>
      <c r="AK125" s="34"/>
      <c r="AL125" s="32"/>
      <c r="AM125" s="32"/>
    </row>
    <row r="126" spans="2:41" x14ac:dyDescent="0.25">
      <c r="B126" s="41">
        <f>IF(C126&lt;&gt;"X",#REF!=1,1)</f>
        <v>1</v>
      </c>
      <c r="C126" s="42" t="str">
        <f t="shared" si="14"/>
        <v>X</v>
      </c>
      <c r="D126" s="43">
        <f t="shared" si="18"/>
        <v>43186</v>
      </c>
      <c r="E126" s="44" t="str">
        <f t="shared" si="16"/>
        <v>Di</v>
      </c>
      <c r="F126" s="43">
        <f>IF(ISERROR(VLOOKUP(1,B126:D$130,3,0)),"",VLOOKUP(1,B126:D$130,3,0))</f>
        <v>43186</v>
      </c>
      <c r="G126" s="43">
        <f>IF(F126&lt;&gt;"",IF(MAX(F125:F$130)=MAX(G$100:G125),"",LARGE(F125:F$130,COUNTIF(F125:F$130,"&gt;"&amp;G125))),"")</f>
        <v>43186</v>
      </c>
      <c r="H126" s="39" t="str">
        <f t="shared" si="19"/>
        <v>Di</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4"/>
      <c r="AJ126" s="34"/>
      <c r="AK126" s="34"/>
      <c r="AL126" s="32"/>
      <c r="AM126" s="32"/>
    </row>
    <row r="127" spans="2:41" x14ac:dyDescent="0.25">
      <c r="B127" s="41">
        <f>IF(C127&lt;&gt;"X",#REF!=1,1)</f>
        <v>1</v>
      </c>
      <c r="C127" s="42" t="str">
        <f t="shared" si="14"/>
        <v>X</v>
      </c>
      <c r="D127" s="43">
        <f t="shared" si="18"/>
        <v>43187</v>
      </c>
      <c r="E127" s="44" t="str">
        <f t="shared" si="16"/>
        <v>Mi</v>
      </c>
      <c r="F127" s="43">
        <f>IF(ISERROR(VLOOKUP(1,B127:D$130,3,0)),"",VLOOKUP(1,B127:D$130,3,0))</f>
        <v>43187</v>
      </c>
      <c r="G127" s="43">
        <f>IF(F127&lt;&gt;"",IF(MAX(F126:F$130)=MAX(G$100:G126),"",LARGE(F126:F$130,COUNTIF(F126:F$130,"&gt;"&amp;G126))),"")</f>
        <v>43187</v>
      </c>
      <c r="H127" s="39" t="str">
        <f t="shared" si="19"/>
        <v>Mi</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4"/>
      <c r="AJ127" s="34"/>
      <c r="AK127" s="34"/>
      <c r="AL127" s="32"/>
      <c r="AM127" s="32"/>
    </row>
    <row r="128" spans="2:41" x14ac:dyDescent="0.25">
      <c r="B128" s="41">
        <f>IF(C128&lt;&gt;"X",#REF!=1,1)</f>
        <v>1</v>
      </c>
      <c r="C128" s="42" t="str">
        <f t="shared" si="14"/>
        <v>X</v>
      </c>
      <c r="D128" s="43">
        <f t="shared" si="18"/>
        <v>43188</v>
      </c>
      <c r="E128" s="44" t="str">
        <f t="shared" si="16"/>
        <v>Do</v>
      </c>
      <c r="F128" s="43">
        <f>IF(ISERROR(VLOOKUP(1,B128:D$130,3,0)),"",VLOOKUP(1,B128:D$130,3,0))</f>
        <v>43188</v>
      </c>
      <c r="G128" s="43">
        <f>IF(F128&lt;&gt;"",IF(MAX(F127:F$130)=MAX(G$100:G127),"",LARGE(F127:F$130,COUNTIF(F127:F$130,"&gt;"&amp;G127))),"")</f>
        <v>43188</v>
      </c>
      <c r="H128" s="39" t="str">
        <f t="shared" si="19"/>
        <v>Do</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4"/>
      <c r="AJ128" s="34"/>
      <c r="AK128" s="34"/>
      <c r="AL128" s="31"/>
      <c r="AM128" s="31"/>
      <c r="AN128" s="1"/>
      <c r="AO128" s="1"/>
    </row>
    <row r="129" spans="2:41" x14ac:dyDescent="0.25">
      <c r="B129" s="41">
        <f>IF(C129&lt;&gt;"X",#REF!=1,1)</f>
        <v>1</v>
      </c>
      <c r="C129" s="42" t="str">
        <f t="shared" si="14"/>
        <v>X</v>
      </c>
      <c r="D129" s="43">
        <f t="shared" si="18"/>
        <v>43189</v>
      </c>
      <c r="E129" s="44" t="str">
        <f t="shared" si="16"/>
        <v>Fr</v>
      </c>
      <c r="F129" s="43">
        <f>IF(ISERROR(VLOOKUP(1,B129:D$130,3,0)),"",VLOOKUP(1,B129:D$130,3,0))</f>
        <v>43189</v>
      </c>
      <c r="G129" s="43">
        <f>IF(F129&lt;&gt;"",IF(MAX(F128:F$130)=MAX(G$100:G128),"",LARGE(F128:F$130,COUNTIF(F128:F$130,"&gt;"&amp;G128))),"")</f>
        <v>43189</v>
      </c>
      <c r="H129" s="39" t="str">
        <f t="shared" si="19"/>
        <v>Fr</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4"/>
      <c r="AJ129" s="34"/>
      <c r="AK129" s="34"/>
      <c r="AL129" s="32"/>
      <c r="AM129" s="32"/>
    </row>
    <row r="130" spans="2:41" x14ac:dyDescent="0.25">
      <c r="B130" s="46">
        <f>IF(C130&lt;&gt;"X",#REF!=1,1)</f>
        <v>1</v>
      </c>
      <c r="C130" s="47" t="str">
        <f t="shared" si="14"/>
        <v>X</v>
      </c>
      <c r="D130" s="48">
        <f t="shared" si="18"/>
        <v>43190</v>
      </c>
      <c r="E130" s="49" t="str">
        <f t="shared" si="16"/>
        <v>Sa</v>
      </c>
      <c r="F130" s="48">
        <f>IF(ISERROR(VLOOKUP(1,B130:D$130,3,0)),"",VLOOKUP(1,B130:D$130,3,0))</f>
        <v>43190</v>
      </c>
      <c r="G130" s="43">
        <f>IF(F130&lt;&gt;"",IF(MAX(F129:F$130)=MAX(G$100:G129),"",LARGE(F129:F$130,COUNTIF(F129:F$130,"&gt;"&amp;G129))),"")</f>
        <v>43190</v>
      </c>
      <c r="H130" s="39" t="str">
        <f t="shared" si="19"/>
        <v>Sa</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4"/>
      <c r="AJ130" s="34"/>
      <c r="AK130" s="34"/>
      <c r="AL130" s="32"/>
      <c r="AM130" s="32"/>
    </row>
    <row r="131" spans="2:4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4"/>
      <c r="AJ131" s="34"/>
      <c r="AK131" s="34"/>
      <c r="AL131" s="32"/>
      <c r="AM131" s="32"/>
    </row>
    <row r="132" spans="2:4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50"/>
      <c r="AD132" s="50"/>
      <c r="AE132" s="50"/>
      <c r="AF132" s="50"/>
      <c r="AG132" s="32"/>
      <c r="AH132" s="32"/>
      <c r="AI132" s="34"/>
      <c r="AJ132" s="34"/>
      <c r="AK132" s="34"/>
      <c r="AL132" s="32"/>
      <c r="AM132" s="31"/>
      <c r="AN132" s="1"/>
      <c r="AO132" s="1"/>
    </row>
    <row r="133" spans="2:4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51"/>
      <c r="AD133" s="51"/>
      <c r="AE133" s="51"/>
      <c r="AF133" s="51"/>
      <c r="AG133" s="32"/>
      <c r="AH133" s="32"/>
      <c r="AI133" s="34"/>
      <c r="AJ133" s="34"/>
      <c r="AK133" s="34"/>
      <c r="AL133" s="32"/>
      <c r="AM133" s="32"/>
    </row>
    <row r="134" spans="2:4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4"/>
      <c r="AJ134" s="34"/>
      <c r="AK134" s="34"/>
      <c r="AL134" s="32"/>
      <c r="AM134" s="32"/>
    </row>
    <row r="135" spans="2:41" x14ac:dyDescent="0.25">
      <c r="AM135" s="1"/>
      <c r="AN135" s="1"/>
      <c r="AO135" s="1"/>
    </row>
  </sheetData>
  <mergeCells count="7">
    <mergeCell ref="B2:AL3"/>
    <mergeCell ref="AN2:AP2"/>
    <mergeCell ref="AJ4:AL4"/>
    <mergeCell ref="AI5:AI7"/>
    <mergeCell ref="AJ5:AJ7"/>
    <mergeCell ref="AK5:AK7"/>
    <mergeCell ref="AL5:AL7"/>
  </mergeCells>
  <conditionalFormatting sqref="D7:AH7">
    <cfRule type="expression" dxfId="29" priority="2">
      <formula>AND(D$3="So")</formula>
    </cfRule>
    <cfRule type="expression" dxfId="28" priority="3">
      <formula>AND(D$3="Sa")</formula>
    </cfRule>
  </conditionalFormatting>
  <conditionalFormatting sqref="D4:AH4 D6:AH7">
    <cfRule type="expression" dxfId="27" priority="1">
      <formula>AND(D$4="x")</formula>
    </cfRule>
  </conditionalFormatting>
  <printOptions horizontalCentered="1" verticalCentered="1"/>
  <pageMargins left="0.70866141732283472" right="0.70866141732283472" top="0.78740157480314965" bottom="0.78740157480314965" header="0.31496062992125984" footer="0.31496062992125984"/>
  <pageSetup paperSize="9" scale="49" orientation="landscape"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BC6D3B5-50F8-47BD-BA22-1459AD91D5C6}">
          <x14:formula1>
            <xm:f>Stammdaten!$B$5:$B$16</xm:f>
          </x14:formula1>
          <xm:sqref>AO5:AP5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5B9AC-0263-478E-B8A5-975EB48B703F}">
  <sheetPr>
    <tabColor theme="4"/>
    <pageSetUpPr fitToPage="1"/>
  </sheetPr>
  <dimension ref="A1:BV135"/>
  <sheetViews>
    <sheetView showGridLines="0" zoomScale="85" zoomScaleNormal="85" workbookViewId="0">
      <pane ySplit="7" topLeftCell="A8" activePane="bottomLeft" state="frozen"/>
      <selection pane="bottomLeft" activeCell="B8" sqref="B8"/>
    </sheetView>
  </sheetViews>
  <sheetFormatPr baseColWidth="10" defaultRowHeight="15" x14ac:dyDescent="0.25"/>
  <cols>
    <col min="1" max="1" width="3.85546875" bestFit="1" customWidth="1"/>
    <col min="2" max="2" width="16.7109375" customWidth="1"/>
    <col min="3" max="3" width="19.7109375" bestFit="1" customWidth="1"/>
    <col min="4" max="34" width="5.85546875" customWidth="1"/>
    <col min="35" max="37" width="4.7109375" style="3" customWidth="1"/>
    <col min="38" max="38" width="9.5703125" customWidth="1"/>
    <col min="39" max="39" width="4" customWidth="1"/>
    <col min="40" max="40" width="10.42578125" customWidth="1"/>
    <col min="41" max="41" width="12.42578125" customWidth="1"/>
    <col min="42" max="42" width="11" customWidth="1"/>
    <col min="50" max="72" width="2.7109375" customWidth="1"/>
  </cols>
  <sheetData>
    <row r="1" spans="1:42" ht="15" customHeight="1" thickBot="1" x14ac:dyDescent="0.3"/>
    <row r="2" spans="1:42" ht="21" customHeight="1" x14ac:dyDescent="0.25">
      <c r="A2" s="6"/>
      <c r="B2" s="136" t="str">
        <f>"Teilnahmeliste Training   -   " &amp; AO5 &amp; " " &amp; AO6</f>
        <v>Teilnahmeliste Training   -   April 2018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8"/>
      <c r="AN2" s="135" t="s">
        <v>30</v>
      </c>
      <c r="AO2" s="135"/>
      <c r="AP2" s="135"/>
    </row>
    <row r="3" spans="1:42" ht="15" customHeight="1" x14ac:dyDescent="0.25">
      <c r="A3" s="6"/>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1"/>
      <c r="AN3" s="10"/>
      <c r="AO3" s="11"/>
      <c r="AP3" s="11"/>
    </row>
    <row r="4" spans="1:42" ht="18" customHeight="1" x14ac:dyDescent="0.25">
      <c r="A4" s="6"/>
      <c r="B4" s="59"/>
      <c r="C4" s="58" t="s">
        <v>31</v>
      </c>
      <c r="D4" s="56" t="s">
        <v>25</v>
      </c>
      <c r="E4" s="56" t="s">
        <v>25</v>
      </c>
      <c r="F4" s="56" t="s">
        <v>25</v>
      </c>
      <c r="G4" s="56" t="s">
        <v>25</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2">
        <f>COUNTA(D4:AH4)</f>
        <v>4</v>
      </c>
      <c r="AJ4" s="142" t="s">
        <v>47</v>
      </c>
      <c r="AK4" s="143"/>
      <c r="AL4" s="144"/>
      <c r="AN4" s="10"/>
      <c r="AO4" s="11"/>
      <c r="AP4" s="11"/>
    </row>
    <row r="5" spans="1:42" ht="15.75" customHeight="1" x14ac:dyDescent="0.25">
      <c r="A5" s="6"/>
      <c r="B5" s="59"/>
      <c r="C5" s="30"/>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129" t="s">
        <v>51</v>
      </c>
      <c r="AJ5" s="129" t="s">
        <v>52</v>
      </c>
      <c r="AK5" s="129" t="s">
        <v>53</v>
      </c>
      <c r="AL5" s="132" t="s">
        <v>32</v>
      </c>
      <c r="AN5" s="17" t="s">
        <v>2</v>
      </c>
      <c r="AO5" s="4" t="s">
        <v>12</v>
      </c>
      <c r="AP5" s="12"/>
    </row>
    <row r="6" spans="1:42" ht="35.25" customHeight="1" x14ac:dyDescent="0.25">
      <c r="A6" s="6"/>
      <c r="B6" s="60"/>
      <c r="C6" s="22"/>
      <c r="D6" s="54" t="str">
        <f t="shared" ref="D6:AH6" si="0">IF(D7&lt;&gt;"",TEXT(WEEKDAY(D7,1),"TTT"),"")</f>
        <v>So</v>
      </c>
      <c r="E6" s="54" t="str">
        <f t="shared" si="0"/>
        <v>Mo</v>
      </c>
      <c r="F6" s="54" t="str">
        <f t="shared" si="0"/>
        <v>Di</v>
      </c>
      <c r="G6" s="54" t="str">
        <f t="shared" si="0"/>
        <v>Mi</v>
      </c>
      <c r="H6" s="54" t="str">
        <f t="shared" si="0"/>
        <v>Do</v>
      </c>
      <c r="I6" s="54" t="str">
        <f t="shared" si="0"/>
        <v>Fr</v>
      </c>
      <c r="J6" s="54" t="str">
        <f t="shared" si="0"/>
        <v>Sa</v>
      </c>
      <c r="K6" s="54" t="str">
        <f t="shared" si="0"/>
        <v>So</v>
      </c>
      <c r="L6" s="54" t="str">
        <f t="shared" si="0"/>
        <v>Mo</v>
      </c>
      <c r="M6" s="54" t="str">
        <f t="shared" si="0"/>
        <v>Di</v>
      </c>
      <c r="N6" s="54" t="str">
        <f t="shared" si="0"/>
        <v>Mi</v>
      </c>
      <c r="O6" s="54" t="str">
        <f t="shared" si="0"/>
        <v>Do</v>
      </c>
      <c r="P6" s="54" t="str">
        <f t="shared" si="0"/>
        <v>Fr</v>
      </c>
      <c r="Q6" s="54" t="str">
        <f t="shared" si="0"/>
        <v>Sa</v>
      </c>
      <c r="R6" s="54" t="str">
        <f t="shared" si="0"/>
        <v>So</v>
      </c>
      <c r="S6" s="54" t="str">
        <f t="shared" si="0"/>
        <v>Mo</v>
      </c>
      <c r="T6" s="54" t="str">
        <f t="shared" si="0"/>
        <v>Di</v>
      </c>
      <c r="U6" s="54" t="str">
        <f t="shared" si="0"/>
        <v>Mi</v>
      </c>
      <c r="V6" s="54" t="str">
        <f t="shared" si="0"/>
        <v>Do</v>
      </c>
      <c r="W6" s="54" t="str">
        <f t="shared" si="0"/>
        <v>Fr</v>
      </c>
      <c r="X6" s="54" t="str">
        <f t="shared" si="0"/>
        <v>Sa</v>
      </c>
      <c r="Y6" s="54" t="str">
        <f t="shared" si="0"/>
        <v>So</v>
      </c>
      <c r="Z6" s="54" t="str">
        <f t="shared" si="0"/>
        <v>Mo</v>
      </c>
      <c r="AA6" s="54" t="str">
        <f t="shared" si="0"/>
        <v>Di</v>
      </c>
      <c r="AB6" s="54" t="str">
        <f t="shared" si="0"/>
        <v>Mi</v>
      </c>
      <c r="AC6" s="54" t="str">
        <f t="shared" si="0"/>
        <v>Do</v>
      </c>
      <c r="AD6" s="54" t="str">
        <f t="shared" si="0"/>
        <v>Fr</v>
      </c>
      <c r="AE6" s="54" t="str">
        <f t="shared" si="0"/>
        <v>Sa</v>
      </c>
      <c r="AF6" s="54" t="str">
        <f t="shared" si="0"/>
        <v>So</v>
      </c>
      <c r="AG6" s="54" t="str">
        <f t="shared" si="0"/>
        <v>Mo</v>
      </c>
      <c r="AH6" s="54" t="str">
        <f t="shared" si="0"/>
        <v/>
      </c>
      <c r="AI6" s="130"/>
      <c r="AJ6" s="130"/>
      <c r="AK6" s="130"/>
      <c r="AL6" s="133"/>
      <c r="AN6" s="17" t="s">
        <v>3</v>
      </c>
      <c r="AO6" s="5">
        <v>2018</v>
      </c>
      <c r="AP6" s="13"/>
    </row>
    <row r="7" spans="1:42" ht="50.25" customHeight="1" x14ac:dyDescent="0.25">
      <c r="A7" s="6"/>
      <c r="B7" s="61" t="s">
        <v>21</v>
      </c>
      <c r="C7" s="57" t="s">
        <v>22</v>
      </c>
      <c r="D7" s="55">
        <f>April!I100</f>
        <v>43191</v>
      </c>
      <c r="E7" s="55">
        <f>April!J100</f>
        <v>43192</v>
      </c>
      <c r="F7" s="55">
        <f>April!K100</f>
        <v>43193</v>
      </c>
      <c r="G7" s="55">
        <f>April!L100</f>
        <v>43194</v>
      </c>
      <c r="H7" s="55">
        <f>April!M100</f>
        <v>43195</v>
      </c>
      <c r="I7" s="55">
        <f>April!N100</f>
        <v>43196</v>
      </c>
      <c r="J7" s="55">
        <f>April!O100</f>
        <v>43197</v>
      </c>
      <c r="K7" s="55">
        <f>April!P100</f>
        <v>43198</v>
      </c>
      <c r="L7" s="55">
        <f>April!Q100</f>
        <v>43199</v>
      </c>
      <c r="M7" s="55">
        <f>April!R100</f>
        <v>43200</v>
      </c>
      <c r="N7" s="55">
        <f>April!S100</f>
        <v>43201</v>
      </c>
      <c r="O7" s="55">
        <f>April!T100</f>
        <v>43202</v>
      </c>
      <c r="P7" s="55">
        <f>April!U100</f>
        <v>43203</v>
      </c>
      <c r="Q7" s="55">
        <f>April!V100</f>
        <v>43204</v>
      </c>
      <c r="R7" s="55">
        <f>April!W100</f>
        <v>43205</v>
      </c>
      <c r="S7" s="55">
        <f>April!X100</f>
        <v>43206</v>
      </c>
      <c r="T7" s="55">
        <f>April!Y100</f>
        <v>43207</v>
      </c>
      <c r="U7" s="55">
        <f>April!Z100</f>
        <v>43208</v>
      </c>
      <c r="V7" s="55">
        <f>April!AA100</f>
        <v>43209</v>
      </c>
      <c r="W7" s="55">
        <f>April!AB100</f>
        <v>43210</v>
      </c>
      <c r="X7" s="55">
        <f>April!AC100</f>
        <v>43211</v>
      </c>
      <c r="Y7" s="55">
        <f>April!AD100</f>
        <v>43212</v>
      </c>
      <c r="Z7" s="55">
        <f>April!AE100</f>
        <v>43213</v>
      </c>
      <c r="AA7" s="55">
        <f>April!AF100</f>
        <v>43214</v>
      </c>
      <c r="AB7" s="55">
        <f>April!AG100</f>
        <v>43215</v>
      </c>
      <c r="AC7" s="55">
        <f>April!AH100</f>
        <v>43216</v>
      </c>
      <c r="AD7" s="55">
        <f>April!AI100</f>
        <v>43217</v>
      </c>
      <c r="AE7" s="55">
        <f>April!AJ100</f>
        <v>43218</v>
      </c>
      <c r="AF7" s="55">
        <f>April!AK100</f>
        <v>43219</v>
      </c>
      <c r="AG7" s="55">
        <f>April!AL100</f>
        <v>43220</v>
      </c>
      <c r="AH7" s="55" t="str">
        <f>April!AM100</f>
        <v/>
      </c>
      <c r="AI7" s="131"/>
      <c r="AJ7" s="131"/>
      <c r="AK7" s="131"/>
      <c r="AL7" s="134"/>
      <c r="AN7" s="10"/>
      <c r="AO7" s="14"/>
      <c r="AP7" s="14"/>
    </row>
    <row r="8" spans="1:42" s="74" customFormat="1" ht="21.95" customHeight="1" x14ac:dyDescent="0.25">
      <c r="A8" s="66">
        <v>1</v>
      </c>
      <c r="B8" s="67" t="str">
        <f>Stammdaten!E5</f>
        <v>Muster</v>
      </c>
      <c r="C8" s="68" t="str">
        <f>Stammdaten!F5</f>
        <v>Max</v>
      </c>
      <c r="D8" s="69" t="s">
        <v>25</v>
      </c>
      <c r="E8" s="69" t="s">
        <v>25</v>
      </c>
      <c r="F8" s="69" t="s">
        <v>25</v>
      </c>
      <c r="G8" s="69" t="s">
        <v>25</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ref="AI8:AI87" si="1">COUNTIF(D8:AH8,"X")</f>
        <v>4</v>
      </c>
      <c r="AJ8" s="71">
        <f t="shared" ref="AJ8:AJ87" si="2">COUNTIF(D8:AH8,"E")</f>
        <v>0</v>
      </c>
      <c r="AK8" s="72">
        <f t="shared" ref="AK8:AK87" si="3">COUNTIF(D8:AH8,"U")</f>
        <v>0</v>
      </c>
      <c r="AL8" s="73">
        <f>$AI8/$AI$4</f>
        <v>1</v>
      </c>
      <c r="AN8" s="75"/>
      <c r="AO8" s="100">
        <f>DATE(AO6,MONTH("1."&amp;AO5),1)</f>
        <v>43191</v>
      </c>
      <c r="AP8" s="100"/>
    </row>
    <row r="9" spans="1:42" s="74" customFormat="1" ht="21.95" customHeight="1" x14ac:dyDescent="0.25">
      <c r="A9" s="66">
        <v>2</v>
      </c>
      <c r="B9" s="67" t="str">
        <f>Stammdaten!E6</f>
        <v>Mustermann</v>
      </c>
      <c r="C9" s="68" t="str">
        <f>Stammdaten!F6</f>
        <v>Hans</v>
      </c>
      <c r="D9" s="76" t="s">
        <v>25</v>
      </c>
      <c r="E9" s="76" t="s">
        <v>25</v>
      </c>
      <c r="F9" s="76" t="s">
        <v>25</v>
      </c>
      <c r="G9" s="76" t="s">
        <v>45</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f t="shared" si="1"/>
        <v>3</v>
      </c>
      <c r="AJ9" s="72">
        <f t="shared" si="2"/>
        <v>1</v>
      </c>
      <c r="AK9" s="72">
        <f t="shared" si="3"/>
        <v>0</v>
      </c>
      <c r="AL9" s="78">
        <f t="shared" ref="AL9:AL87" si="4">$AI9/$AI$4</f>
        <v>0.75</v>
      </c>
      <c r="AN9" s="79"/>
      <c r="AO9" s="101"/>
      <c r="AP9" s="101"/>
    </row>
    <row r="10" spans="1:42" s="74" customFormat="1" ht="21.95" customHeight="1" x14ac:dyDescent="0.25">
      <c r="A10" s="66">
        <v>3</v>
      </c>
      <c r="B10" s="67" t="str">
        <f>Stammdaten!E7</f>
        <v>Musterfrau</v>
      </c>
      <c r="C10" s="68" t="str">
        <f>Stammdaten!F7</f>
        <v>Gerda</v>
      </c>
      <c r="D10" s="69" t="s">
        <v>45</v>
      </c>
      <c r="E10" s="69" t="s">
        <v>25</v>
      </c>
      <c r="F10" s="69" t="s">
        <v>25</v>
      </c>
      <c r="G10" s="69" t="s">
        <v>25</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7">
        <f t="shared" si="1"/>
        <v>3</v>
      </c>
      <c r="AJ10" s="72">
        <f t="shared" si="2"/>
        <v>1</v>
      </c>
      <c r="AK10" s="72">
        <f t="shared" si="3"/>
        <v>0</v>
      </c>
      <c r="AL10" s="78">
        <f t="shared" si="4"/>
        <v>0.75</v>
      </c>
      <c r="AN10" s="79"/>
      <c r="AO10" s="101"/>
      <c r="AP10" s="101"/>
    </row>
    <row r="11" spans="1:42" s="74" customFormat="1" ht="21.95" customHeight="1" x14ac:dyDescent="0.25">
      <c r="A11" s="66">
        <v>4</v>
      </c>
      <c r="B11" s="67" t="str">
        <f>Stammdaten!E8</f>
        <v>Tester</v>
      </c>
      <c r="C11" s="68" t="str">
        <f>Stammdaten!F8</f>
        <v>Franz</v>
      </c>
      <c r="D11" s="76" t="s">
        <v>46</v>
      </c>
      <c r="E11" s="76" t="s">
        <v>25</v>
      </c>
      <c r="F11" s="76" t="s">
        <v>25</v>
      </c>
      <c r="G11" s="76" t="s">
        <v>45</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f t="shared" si="1"/>
        <v>2</v>
      </c>
      <c r="AJ11" s="72">
        <f t="shared" si="2"/>
        <v>1</v>
      </c>
      <c r="AK11" s="72">
        <f t="shared" si="3"/>
        <v>1</v>
      </c>
      <c r="AL11" s="78">
        <f t="shared" si="4"/>
        <v>0.5</v>
      </c>
      <c r="AN11" s="79"/>
      <c r="AO11" s="102" t="s">
        <v>0</v>
      </c>
      <c r="AP11" s="23" t="s">
        <v>0</v>
      </c>
    </row>
    <row r="12" spans="1:42" s="74" customFormat="1" ht="21.95" customHeight="1" x14ac:dyDescent="0.25">
      <c r="A12" s="66">
        <v>5</v>
      </c>
      <c r="B12" s="67" t="str">
        <f>Stammdaten!E9</f>
        <v>Testerin</v>
      </c>
      <c r="C12" s="68" t="str">
        <f>Stammdaten!F9</f>
        <v>Gerdi</v>
      </c>
      <c r="D12" s="69" t="s">
        <v>25</v>
      </c>
      <c r="E12" s="69" t="s">
        <v>46</v>
      </c>
      <c r="F12" s="69" t="s">
        <v>25</v>
      </c>
      <c r="G12" s="69" t="s">
        <v>25</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7">
        <f t="shared" si="1"/>
        <v>3</v>
      </c>
      <c r="AJ12" s="72">
        <f t="shared" si="2"/>
        <v>0</v>
      </c>
      <c r="AK12" s="72">
        <f t="shared" si="3"/>
        <v>1</v>
      </c>
      <c r="AL12" s="78">
        <f t="shared" si="4"/>
        <v>0.75</v>
      </c>
      <c r="AN12" s="79"/>
      <c r="AO12" s="102" t="s">
        <v>4</v>
      </c>
      <c r="AP12" s="23" t="s">
        <v>4</v>
      </c>
    </row>
    <row r="13" spans="1:42" s="74" customFormat="1" ht="21.95" customHeight="1" x14ac:dyDescent="0.25">
      <c r="A13" s="66">
        <v>6</v>
      </c>
      <c r="B13" s="67" t="str">
        <f>Stammdaten!E10</f>
        <v>Müller</v>
      </c>
      <c r="C13" s="68" t="str">
        <f>Stammdaten!F10</f>
        <v>Hans</v>
      </c>
      <c r="D13" s="76" t="s">
        <v>25</v>
      </c>
      <c r="E13" s="76" t="s">
        <v>25</v>
      </c>
      <c r="F13" s="76" t="s">
        <v>25</v>
      </c>
      <c r="G13" s="76" t="s">
        <v>25</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f t="shared" si="1"/>
        <v>4</v>
      </c>
      <c r="AJ13" s="72">
        <f t="shared" si="2"/>
        <v>0</v>
      </c>
      <c r="AK13" s="72">
        <f t="shared" si="3"/>
        <v>0</v>
      </c>
      <c r="AL13" s="78">
        <f t="shared" si="4"/>
        <v>1</v>
      </c>
      <c r="AN13" s="79"/>
      <c r="AO13" s="102" t="s">
        <v>27</v>
      </c>
      <c r="AP13" s="23" t="s">
        <v>27</v>
      </c>
    </row>
    <row r="14" spans="1:42" s="74" customFormat="1" ht="21.95" customHeight="1" x14ac:dyDescent="0.25">
      <c r="A14" s="66">
        <v>7</v>
      </c>
      <c r="B14" s="67" t="str">
        <f>Stammdaten!E11</f>
        <v>-</v>
      </c>
      <c r="C14" s="68" t="str">
        <f>Stammdaten!F11</f>
        <v>-</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7">
        <f t="shared" si="1"/>
        <v>0</v>
      </c>
      <c r="AJ14" s="72">
        <f t="shared" si="2"/>
        <v>0</v>
      </c>
      <c r="AK14" s="72">
        <f t="shared" si="3"/>
        <v>0</v>
      </c>
      <c r="AL14" s="78">
        <f t="shared" si="4"/>
        <v>0</v>
      </c>
      <c r="AN14" s="79"/>
      <c r="AO14" s="102" t="s">
        <v>5</v>
      </c>
      <c r="AP14" s="23" t="s">
        <v>5</v>
      </c>
    </row>
    <row r="15" spans="1:42" s="74" customFormat="1" ht="21.95" customHeight="1" x14ac:dyDescent="0.25">
      <c r="A15" s="66">
        <v>8</v>
      </c>
      <c r="B15" s="67" t="str">
        <f>Stammdaten!E12</f>
        <v>-</v>
      </c>
      <c r="C15" s="68" t="str">
        <f>Stammdaten!F12</f>
        <v>-</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f t="shared" si="1"/>
        <v>0</v>
      </c>
      <c r="AJ15" s="72">
        <f t="shared" si="2"/>
        <v>0</v>
      </c>
      <c r="AK15" s="72">
        <f t="shared" si="3"/>
        <v>0</v>
      </c>
      <c r="AL15" s="78">
        <f t="shared" si="4"/>
        <v>0</v>
      </c>
      <c r="AN15" s="75"/>
      <c r="AO15" s="102" t="s">
        <v>28</v>
      </c>
      <c r="AP15" s="23" t="s">
        <v>28</v>
      </c>
    </row>
    <row r="16" spans="1:42" s="74" customFormat="1" ht="21.95" customHeight="1" x14ac:dyDescent="0.25">
      <c r="A16" s="66">
        <v>9</v>
      </c>
      <c r="B16" s="67" t="str">
        <f>Stammdaten!E13</f>
        <v>-</v>
      </c>
      <c r="C16" s="68" t="str">
        <f>Stammdaten!F13</f>
        <v>-</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7">
        <f t="shared" si="1"/>
        <v>0</v>
      </c>
      <c r="AJ16" s="72">
        <f t="shared" si="2"/>
        <v>0</v>
      </c>
      <c r="AK16" s="72">
        <f t="shared" si="3"/>
        <v>0</v>
      </c>
      <c r="AL16" s="78">
        <f t="shared" si="4"/>
        <v>0</v>
      </c>
      <c r="AN16" s="79"/>
      <c r="AO16" s="102" t="s">
        <v>6</v>
      </c>
      <c r="AP16" s="23" t="s">
        <v>6</v>
      </c>
    </row>
    <row r="17" spans="1:74" s="74" customFormat="1" ht="21.95" customHeight="1" x14ac:dyDescent="0.25">
      <c r="A17" s="66">
        <v>10</v>
      </c>
      <c r="B17" s="67" t="str">
        <f>Stammdaten!E14</f>
        <v>-</v>
      </c>
      <c r="C17" s="68" t="str">
        <f>Stammdaten!F14</f>
        <v>-</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f t="shared" si="1"/>
        <v>0</v>
      </c>
      <c r="AJ17" s="72">
        <f t="shared" si="2"/>
        <v>0</v>
      </c>
      <c r="AK17" s="72">
        <f t="shared" si="3"/>
        <v>0</v>
      </c>
      <c r="AL17" s="78">
        <f t="shared" si="4"/>
        <v>0</v>
      </c>
      <c r="AN17" s="79"/>
      <c r="AO17" s="102" t="s">
        <v>26</v>
      </c>
      <c r="AP17" s="23" t="s">
        <v>26</v>
      </c>
    </row>
    <row r="18" spans="1:74" s="74" customFormat="1" ht="21.95" customHeight="1" x14ac:dyDescent="0.25">
      <c r="A18" s="66">
        <v>11</v>
      </c>
      <c r="B18" s="67" t="str">
        <f>Stammdaten!E15</f>
        <v>-</v>
      </c>
      <c r="C18" s="68" t="str">
        <f>Stammdaten!F15</f>
        <v>-</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7">
        <f t="shared" si="1"/>
        <v>0</v>
      </c>
      <c r="AJ18" s="72">
        <f t="shared" si="2"/>
        <v>0</v>
      </c>
      <c r="AK18" s="72">
        <f t="shared" si="3"/>
        <v>0</v>
      </c>
      <c r="AL18" s="78">
        <f t="shared" si="4"/>
        <v>0</v>
      </c>
      <c r="AN18" s="79"/>
      <c r="AO18" s="101"/>
      <c r="AP18" s="101"/>
    </row>
    <row r="19" spans="1:74" s="74" customFormat="1" ht="21.95" customHeight="1" x14ac:dyDescent="0.25">
      <c r="A19" s="66">
        <v>12</v>
      </c>
      <c r="B19" s="67" t="str">
        <f>Stammdaten!E16</f>
        <v>-</v>
      </c>
      <c r="C19" s="68" t="str">
        <f>Stammdaten!F16</f>
        <v>-</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f t="shared" si="1"/>
        <v>0</v>
      </c>
      <c r="AJ19" s="72">
        <f t="shared" si="2"/>
        <v>0</v>
      </c>
      <c r="AK19" s="72">
        <f t="shared" si="3"/>
        <v>0</v>
      </c>
      <c r="AL19" s="78">
        <f t="shared" si="4"/>
        <v>0</v>
      </c>
      <c r="AM19" s="80"/>
    </row>
    <row r="20" spans="1:74" s="74" customFormat="1" ht="21.95" customHeight="1" x14ac:dyDescent="0.25">
      <c r="A20" s="66">
        <v>13</v>
      </c>
      <c r="B20" s="67" t="str">
        <f>Stammdaten!E17</f>
        <v>-</v>
      </c>
      <c r="C20" s="68" t="str">
        <f>Stammdaten!F17</f>
        <v>-</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7">
        <f t="shared" si="1"/>
        <v>0</v>
      </c>
      <c r="AJ20" s="72">
        <f t="shared" si="2"/>
        <v>0</v>
      </c>
      <c r="AK20" s="72">
        <f t="shared" si="3"/>
        <v>0</v>
      </c>
      <c r="AL20" s="78">
        <f t="shared" si="4"/>
        <v>0</v>
      </c>
      <c r="AM20" s="80"/>
    </row>
    <row r="21" spans="1:74" s="74" customFormat="1" ht="21.95" customHeight="1" x14ac:dyDescent="0.25">
      <c r="A21" s="66">
        <v>14</v>
      </c>
      <c r="B21" s="67" t="str">
        <f>Stammdaten!E18</f>
        <v>-</v>
      </c>
      <c r="C21" s="68" t="str">
        <f>Stammdaten!F18</f>
        <v>-</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f t="shared" si="1"/>
        <v>0</v>
      </c>
      <c r="AJ21" s="72">
        <f t="shared" si="2"/>
        <v>0</v>
      </c>
      <c r="AK21" s="72">
        <f t="shared" si="3"/>
        <v>0</v>
      </c>
      <c r="AL21" s="78">
        <f t="shared" si="4"/>
        <v>0</v>
      </c>
    </row>
    <row r="22" spans="1:74" s="74" customFormat="1" ht="21.95" customHeight="1" x14ac:dyDescent="0.25">
      <c r="A22" s="66">
        <v>15</v>
      </c>
      <c r="B22" s="67" t="str">
        <f>Stammdaten!E19</f>
        <v>-</v>
      </c>
      <c r="C22" s="68" t="str">
        <f>Stammdaten!F19</f>
        <v>-</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7">
        <f t="shared" si="1"/>
        <v>0</v>
      </c>
      <c r="AJ22" s="72">
        <f t="shared" si="2"/>
        <v>0</v>
      </c>
      <c r="AK22" s="72">
        <f t="shared" si="3"/>
        <v>0</v>
      </c>
      <c r="AL22" s="78">
        <f t="shared" si="4"/>
        <v>0</v>
      </c>
    </row>
    <row r="23" spans="1:74" s="74" customFormat="1" ht="21.95" customHeight="1" x14ac:dyDescent="0.25">
      <c r="A23" s="66">
        <v>16</v>
      </c>
      <c r="B23" s="67" t="str">
        <f>Stammdaten!E20</f>
        <v>-</v>
      </c>
      <c r="C23" s="68" t="str">
        <f>Stammdaten!F20</f>
        <v>-</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f t="shared" si="1"/>
        <v>0</v>
      </c>
      <c r="AJ23" s="72">
        <f t="shared" si="2"/>
        <v>0</v>
      </c>
      <c r="AK23" s="72">
        <f t="shared" si="3"/>
        <v>0</v>
      </c>
      <c r="AL23" s="78">
        <f t="shared" si="4"/>
        <v>0</v>
      </c>
      <c r="AO23" s="81"/>
      <c r="AP23" s="81"/>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3"/>
    </row>
    <row r="24" spans="1:74" s="74" customFormat="1" ht="21.95" customHeight="1" x14ac:dyDescent="0.25">
      <c r="A24" s="66">
        <v>17</v>
      </c>
      <c r="B24" s="67" t="str">
        <f>Stammdaten!E21</f>
        <v>-</v>
      </c>
      <c r="C24" s="68" t="str">
        <f>Stammdaten!F21</f>
        <v>-</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77">
        <f t="shared" si="1"/>
        <v>0</v>
      </c>
      <c r="AJ24" s="72">
        <f t="shared" si="2"/>
        <v>0</v>
      </c>
      <c r="AK24" s="72">
        <f t="shared" si="3"/>
        <v>0</v>
      </c>
      <c r="AL24" s="78">
        <f t="shared" si="4"/>
        <v>0</v>
      </c>
    </row>
    <row r="25" spans="1:74" s="74" customFormat="1" ht="21.95" customHeight="1" x14ac:dyDescent="0.25">
      <c r="A25" s="66">
        <v>18</v>
      </c>
      <c r="B25" s="67" t="str">
        <f>Stammdaten!E22</f>
        <v>-</v>
      </c>
      <c r="C25" s="68" t="str">
        <f>Stammdaten!F22</f>
        <v>-</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f t="shared" si="1"/>
        <v>0</v>
      </c>
      <c r="AJ25" s="72">
        <f t="shared" si="2"/>
        <v>0</v>
      </c>
      <c r="AK25" s="72">
        <f t="shared" si="3"/>
        <v>0</v>
      </c>
      <c r="AL25" s="78">
        <f t="shared" si="4"/>
        <v>0</v>
      </c>
    </row>
    <row r="26" spans="1:74" s="74" customFormat="1" ht="21.95" customHeight="1" x14ac:dyDescent="0.25">
      <c r="A26" s="66">
        <v>19</v>
      </c>
      <c r="B26" s="67" t="str">
        <f>Stammdaten!E23</f>
        <v>-</v>
      </c>
      <c r="C26" s="68" t="str">
        <f>Stammdaten!F23</f>
        <v>-</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7">
        <f t="shared" si="1"/>
        <v>0</v>
      </c>
      <c r="AJ26" s="72">
        <f t="shared" si="2"/>
        <v>0</v>
      </c>
      <c r="AK26" s="72">
        <f t="shared" si="3"/>
        <v>0</v>
      </c>
      <c r="AL26" s="78">
        <f t="shared" si="4"/>
        <v>0</v>
      </c>
    </row>
    <row r="27" spans="1:74" s="74" customFormat="1" ht="21.95" customHeight="1" x14ac:dyDescent="0.25">
      <c r="A27" s="66">
        <v>20</v>
      </c>
      <c r="B27" s="67" t="str">
        <f>Stammdaten!E24</f>
        <v>-</v>
      </c>
      <c r="C27" s="68" t="str">
        <f>Stammdaten!F24</f>
        <v>-</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f t="shared" si="1"/>
        <v>0</v>
      </c>
      <c r="AJ27" s="72">
        <f t="shared" si="2"/>
        <v>0</v>
      </c>
      <c r="AK27" s="72">
        <f t="shared" si="3"/>
        <v>0</v>
      </c>
      <c r="AL27" s="78">
        <f t="shared" si="4"/>
        <v>0</v>
      </c>
    </row>
    <row r="28" spans="1:74" s="74" customFormat="1" ht="21.95" customHeight="1" x14ac:dyDescent="0.25">
      <c r="A28" s="66">
        <v>21</v>
      </c>
      <c r="B28" s="67" t="str">
        <f>Stammdaten!E25</f>
        <v>-</v>
      </c>
      <c r="C28" s="68" t="str">
        <f>Stammdaten!F25</f>
        <v>-</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77">
        <f t="shared" si="1"/>
        <v>0</v>
      </c>
      <c r="AJ28" s="72">
        <f t="shared" si="2"/>
        <v>0</v>
      </c>
      <c r="AK28" s="72">
        <f t="shared" si="3"/>
        <v>0</v>
      </c>
      <c r="AL28" s="78">
        <f t="shared" si="4"/>
        <v>0</v>
      </c>
    </row>
    <row r="29" spans="1:74" s="74" customFormat="1" ht="21.95" customHeight="1" x14ac:dyDescent="0.25">
      <c r="A29" s="66">
        <v>22</v>
      </c>
      <c r="B29" s="67" t="str">
        <f>Stammdaten!E26</f>
        <v>-</v>
      </c>
      <c r="C29" s="68" t="str">
        <f>Stammdaten!F26</f>
        <v>-</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f t="shared" si="1"/>
        <v>0</v>
      </c>
      <c r="AJ29" s="72">
        <f t="shared" si="2"/>
        <v>0</v>
      </c>
      <c r="AK29" s="72">
        <f t="shared" si="3"/>
        <v>0</v>
      </c>
      <c r="AL29" s="78">
        <f t="shared" si="4"/>
        <v>0</v>
      </c>
    </row>
    <row r="30" spans="1:74" s="74" customFormat="1" ht="21.95" customHeight="1" x14ac:dyDescent="0.25">
      <c r="A30" s="66">
        <v>23</v>
      </c>
      <c r="B30" s="67" t="str">
        <f>Stammdaten!E27</f>
        <v>-</v>
      </c>
      <c r="C30" s="68" t="str">
        <f>Stammdaten!F27</f>
        <v>-</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7">
        <f t="shared" si="1"/>
        <v>0</v>
      </c>
      <c r="AJ30" s="72">
        <f t="shared" si="2"/>
        <v>0</v>
      </c>
      <c r="AK30" s="72">
        <f t="shared" si="3"/>
        <v>0</v>
      </c>
      <c r="AL30" s="78">
        <f t="shared" si="4"/>
        <v>0</v>
      </c>
    </row>
    <row r="31" spans="1:74" s="74" customFormat="1" ht="21.95" customHeight="1" x14ac:dyDescent="0.25">
      <c r="A31" s="66">
        <v>24</v>
      </c>
      <c r="B31" s="67" t="str">
        <f>Stammdaten!E28</f>
        <v>-</v>
      </c>
      <c r="C31" s="68" t="str">
        <f>Stammdaten!F28</f>
        <v>-</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f t="shared" si="1"/>
        <v>0</v>
      </c>
      <c r="AJ31" s="72">
        <f t="shared" si="2"/>
        <v>0</v>
      </c>
      <c r="AK31" s="72">
        <f t="shared" si="3"/>
        <v>0</v>
      </c>
      <c r="AL31" s="78">
        <f t="shared" si="4"/>
        <v>0</v>
      </c>
    </row>
    <row r="32" spans="1:74" s="74" customFormat="1" ht="21.95" customHeight="1" x14ac:dyDescent="0.25">
      <c r="A32" s="66">
        <v>25</v>
      </c>
      <c r="B32" s="67" t="str">
        <f>Stammdaten!E29</f>
        <v>-</v>
      </c>
      <c r="C32" s="68" t="str">
        <f>Stammdaten!F29</f>
        <v>-</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7">
        <f t="shared" ref="AI32:AI86" si="5">COUNTIF(D32:AH32,"X")</f>
        <v>0</v>
      </c>
      <c r="AJ32" s="72">
        <f t="shared" ref="AJ32:AJ86" si="6">COUNTIF(D32:AH32,"E")</f>
        <v>0</v>
      </c>
      <c r="AK32" s="72">
        <f t="shared" ref="AK32:AK86" si="7">COUNTIF(D32:AH32,"U")</f>
        <v>0</v>
      </c>
      <c r="AL32" s="78">
        <f t="shared" si="4"/>
        <v>0</v>
      </c>
    </row>
    <row r="33" spans="1:74" s="74" customFormat="1" ht="21.95" customHeight="1" x14ac:dyDescent="0.25">
      <c r="A33" s="66">
        <v>26</v>
      </c>
      <c r="B33" s="67" t="str">
        <f>Stammdaten!E30</f>
        <v>-</v>
      </c>
      <c r="C33" s="68" t="str">
        <f>Stammdaten!F30</f>
        <v>-</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f t="shared" si="5"/>
        <v>0</v>
      </c>
      <c r="AJ33" s="72">
        <f t="shared" si="6"/>
        <v>0</v>
      </c>
      <c r="AK33" s="72">
        <f t="shared" si="7"/>
        <v>0</v>
      </c>
      <c r="AL33" s="78">
        <f t="shared" si="4"/>
        <v>0</v>
      </c>
      <c r="AO33" s="81"/>
      <c r="AP33" s="81"/>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3"/>
    </row>
    <row r="34" spans="1:74" s="74" customFormat="1" ht="21.95" customHeight="1" x14ac:dyDescent="0.25">
      <c r="A34" s="66">
        <v>27</v>
      </c>
      <c r="B34" s="67" t="str">
        <f>Stammdaten!E31</f>
        <v>-</v>
      </c>
      <c r="C34" s="68" t="str">
        <f>Stammdaten!F31</f>
        <v>-</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7">
        <f t="shared" si="5"/>
        <v>0</v>
      </c>
      <c r="AJ34" s="72">
        <f t="shared" si="6"/>
        <v>0</v>
      </c>
      <c r="AK34" s="72">
        <f t="shared" si="7"/>
        <v>0</v>
      </c>
      <c r="AL34" s="78">
        <f t="shared" si="4"/>
        <v>0</v>
      </c>
    </row>
    <row r="35" spans="1:74" s="74" customFormat="1" ht="21.95" customHeight="1" x14ac:dyDescent="0.25">
      <c r="A35" s="66">
        <v>28</v>
      </c>
      <c r="B35" s="67" t="str">
        <f>Stammdaten!E32</f>
        <v>-</v>
      </c>
      <c r="C35" s="68" t="str">
        <f>Stammdaten!F32</f>
        <v>-</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f t="shared" si="5"/>
        <v>0</v>
      </c>
      <c r="AJ35" s="72">
        <f t="shared" si="6"/>
        <v>0</v>
      </c>
      <c r="AK35" s="72">
        <f t="shared" si="7"/>
        <v>0</v>
      </c>
      <c r="AL35" s="78">
        <f t="shared" si="4"/>
        <v>0</v>
      </c>
      <c r="AN35" s="83"/>
      <c r="AO35" s="83"/>
      <c r="AP35" s="83"/>
    </row>
    <row r="36" spans="1:74" s="74" customFormat="1" ht="21.95" customHeight="1" x14ac:dyDescent="0.25">
      <c r="A36" s="66">
        <v>29</v>
      </c>
      <c r="B36" s="67" t="str">
        <f>Stammdaten!E33</f>
        <v>-</v>
      </c>
      <c r="C36" s="68" t="str">
        <f>Stammdaten!F33</f>
        <v>-</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77">
        <f t="shared" si="5"/>
        <v>0</v>
      </c>
      <c r="AJ36" s="72">
        <f t="shared" si="6"/>
        <v>0</v>
      </c>
      <c r="AK36" s="72">
        <f t="shared" si="7"/>
        <v>0</v>
      </c>
      <c r="AL36" s="78">
        <f t="shared" si="4"/>
        <v>0</v>
      </c>
      <c r="AN36" s="83"/>
      <c r="AO36" s="83"/>
      <c r="AP36" s="83"/>
    </row>
    <row r="37" spans="1:74" s="74" customFormat="1" ht="21.95" customHeight="1" x14ac:dyDescent="0.25">
      <c r="A37" s="66">
        <v>30</v>
      </c>
      <c r="B37" s="67" t="str">
        <f>Stammdaten!E34</f>
        <v>-</v>
      </c>
      <c r="C37" s="68" t="str">
        <f>Stammdaten!F34</f>
        <v>-</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f t="shared" si="5"/>
        <v>0</v>
      </c>
      <c r="AJ37" s="72">
        <f t="shared" si="6"/>
        <v>0</v>
      </c>
      <c r="AK37" s="72">
        <f t="shared" si="7"/>
        <v>0</v>
      </c>
      <c r="AL37" s="78">
        <f t="shared" si="4"/>
        <v>0</v>
      </c>
      <c r="AN37" s="83"/>
      <c r="AO37" s="83"/>
      <c r="AP37" s="83"/>
    </row>
    <row r="38" spans="1:74" s="74" customFormat="1" ht="21.95" customHeight="1" x14ac:dyDescent="0.25">
      <c r="A38" s="66">
        <v>31</v>
      </c>
      <c r="B38" s="67" t="str">
        <f>Stammdaten!E35</f>
        <v>-</v>
      </c>
      <c r="C38" s="68" t="str">
        <f>Stammdaten!F35</f>
        <v>-</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7">
        <f t="shared" si="5"/>
        <v>0</v>
      </c>
      <c r="AJ38" s="72">
        <f t="shared" si="6"/>
        <v>0</v>
      </c>
      <c r="AK38" s="72">
        <f t="shared" si="7"/>
        <v>0</v>
      </c>
      <c r="AL38" s="78">
        <f t="shared" si="4"/>
        <v>0</v>
      </c>
      <c r="AN38" s="83"/>
      <c r="AO38" s="83"/>
      <c r="AP38" s="83"/>
    </row>
    <row r="39" spans="1:74" s="74" customFormat="1" ht="21.95" customHeight="1" x14ac:dyDescent="0.25">
      <c r="A39" s="66">
        <v>32</v>
      </c>
      <c r="B39" s="67" t="str">
        <f>Stammdaten!E36</f>
        <v>-</v>
      </c>
      <c r="C39" s="68" t="str">
        <f>Stammdaten!F36</f>
        <v>-</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f t="shared" si="5"/>
        <v>0</v>
      </c>
      <c r="AJ39" s="72">
        <f t="shared" si="6"/>
        <v>0</v>
      </c>
      <c r="AK39" s="72">
        <f t="shared" si="7"/>
        <v>0</v>
      </c>
      <c r="AL39" s="78">
        <f t="shared" si="4"/>
        <v>0</v>
      </c>
      <c r="AN39" s="150"/>
      <c r="AO39" s="151"/>
      <c r="AP39" s="147"/>
    </row>
    <row r="40" spans="1:74" s="74" customFormat="1" ht="21.95" customHeight="1" x14ac:dyDescent="0.25">
      <c r="A40" s="66">
        <v>33</v>
      </c>
      <c r="B40" s="67" t="str">
        <f>Stammdaten!E37</f>
        <v>-</v>
      </c>
      <c r="C40" s="68" t="str">
        <f>Stammdaten!F37</f>
        <v>-</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77">
        <f t="shared" si="5"/>
        <v>0</v>
      </c>
      <c r="AJ40" s="72">
        <f t="shared" si="6"/>
        <v>0</v>
      </c>
      <c r="AK40" s="72">
        <f t="shared" si="7"/>
        <v>0</v>
      </c>
      <c r="AL40" s="78">
        <f t="shared" si="4"/>
        <v>0</v>
      </c>
      <c r="AN40" s="150"/>
      <c r="AO40" s="152"/>
      <c r="AP40" s="152"/>
    </row>
    <row r="41" spans="1:74" s="74" customFormat="1" ht="21.95" customHeight="1" x14ac:dyDescent="0.25">
      <c r="A41" s="66">
        <v>34</v>
      </c>
      <c r="B41" s="67" t="str">
        <f>Stammdaten!E38</f>
        <v>-</v>
      </c>
      <c r="C41" s="68" t="str">
        <f>Stammdaten!F38</f>
        <v>-</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f t="shared" si="5"/>
        <v>0</v>
      </c>
      <c r="AJ41" s="72">
        <f t="shared" si="6"/>
        <v>0</v>
      </c>
      <c r="AK41" s="72">
        <f t="shared" si="7"/>
        <v>0</v>
      </c>
      <c r="AL41" s="78">
        <f t="shared" si="4"/>
        <v>0</v>
      </c>
      <c r="AM41" s="80"/>
      <c r="AN41" s="83"/>
      <c r="AO41" s="83"/>
      <c r="AP41" s="83"/>
    </row>
    <row r="42" spans="1:74" s="74" customFormat="1" ht="21.95" customHeight="1" x14ac:dyDescent="0.25">
      <c r="A42" s="66">
        <v>35</v>
      </c>
      <c r="B42" s="67" t="str">
        <f>Stammdaten!E39</f>
        <v>-</v>
      </c>
      <c r="C42" s="68" t="str">
        <f>Stammdaten!F39</f>
        <v>-</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7">
        <f t="shared" si="5"/>
        <v>0</v>
      </c>
      <c r="AJ42" s="72">
        <f t="shared" si="6"/>
        <v>0</v>
      </c>
      <c r="AK42" s="72">
        <f t="shared" si="7"/>
        <v>0</v>
      </c>
      <c r="AL42" s="78">
        <f t="shared" si="4"/>
        <v>0</v>
      </c>
      <c r="AM42" s="80"/>
      <c r="AN42" s="83"/>
      <c r="AO42" s="83"/>
      <c r="AP42" s="83"/>
    </row>
    <row r="43" spans="1:74" s="74" customFormat="1" ht="21.95" customHeight="1" x14ac:dyDescent="0.25">
      <c r="A43" s="66">
        <v>36</v>
      </c>
      <c r="B43" s="67" t="str">
        <f>Stammdaten!E40</f>
        <v>-</v>
      </c>
      <c r="C43" s="68" t="str">
        <f>Stammdaten!F40</f>
        <v>-</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f t="shared" si="5"/>
        <v>0</v>
      </c>
      <c r="AJ43" s="72">
        <f t="shared" si="6"/>
        <v>0</v>
      </c>
      <c r="AK43" s="72">
        <f t="shared" si="7"/>
        <v>0</v>
      </c>
      <c r="AL43" s="78">
        <f t="shared" si="4"/>
        <v>0</v>
      </c>
      <c r="AN43" s="150"/>
      <c r="AO43" s="151"/>
      <c r="AP43" s="147"/>
    </row>
    <row r="44" spans="1:74" s="74" customFormat="1" ht="21.95" customHeight="1" x14ac:dyDescent="0.25">
      <c r="A44" s="66">
        <v>37</v>
      </c>
      <c r="B44" s="67" t="str">
        <f>Stammdaten!E41</f>
        <v>-</v>
      </c>
      <c r="C44" s="68" t="str">
        <f>Stammdaten!F41</f>
        <v>-</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7">
        <f t="shared" si="5"/>
        <v>0</v>
      </c>
      <c r="AJ44" s="72">
        <f t="shared" si="6"/>
        <v>0</v>
      </c>
      <c r="AK44" s="72">
        <f t="shared" si="7"/>
        <v>0</v>
      </c>
      <c r="AL44" s="78">
        <f t="shared" si="4"/>
        <v>0</v>
      </c>
      <c r="AN44" s="150"/>
      <c r="AO44" s="152"/>
      <c r="AP44" s="152"/>
    </row>
    <row r="45" spans="1:74" s="74" customFormat="1" ht="21.95" customHeight="1" x14ac:dyDescent="0.25">
      <c r="A45" s="66">
        <v>38</v>
      </c>
      <c r="B45" s="67" t="str">
        <f>Stammdaten!E42</f>
        <v>-</v>
      </c>
      <c r="C45" s="68" t="str">
        <f>Stammdaten!F42</f>
        <v>-</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f t="shared" si="5"/>
        <v>0</v>
      </c>
      <c r="AJ45" s="72">
        <f t="shared" si="6"/>
        <v>0</v>
      </c>
      <c r="AK45" s="72">
        <f t="shared" si="7"/>
        <v>0</v>
      </c>
      <c r="AL45" s="78">
        <f t="shared" si="4"/>
        <v>0</v>
      </c>
      <c r="AM45" s="80"/>
      <c r="AN45" s="83"/>
      <c r="AO45" s="83"/>
      <c r="AP45" s="83"/>
    </row>
    <row r="46" spans="1:74" s="74" customFormat="1" ht="21.95" customHeight="1" x14ac:dyDescent="0.25">
      <c r="A46" s="66">
        <v>39</v>
      </c>
      <c r="B46" s="67" t="str">
        <f>Stammdaten!E43</f>
        <v>-</v>
      </c>
      <c r="C46" s="68" t="str">
        <f>Stammdaten!F43</f>
        <v>-</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77">
        <f t="shared" si="5"/>
        <v>0</v>
      </c>
      <c r="AJ46" s="72">
        <f t="shared" si="6"/>
        <v>0</v>
      </c>
      <c r="AK46" s="72">
        <f t="shared" si="7"/>
        <v>0</v>
      </c>
      <c r="AL46" s="78">
        <f t="shared" si="4"/>
        <v>0</v>
      </c>
      <c r="AM46" s="80"/>
      <c r="AN46" s="83"/>
      <c r="AO46" s="83"/>
      <c r="AP46" s="83"/>
    </row>
    <row r="47" spans="1:74" s="74" customFormat="1" ht="21.95" customHeight="1" x14ac:dyDescent="0.25">
      <c r="A47" s="66">
        <v>40</v>
      </c>
      <c r="B47" s="67" t="str">
        <f>Stammdaten!E44</f>
        <v>-</v>
      </c>
      <c r="C47" s="68" t="str">
        <f>Stammdaten!F44</f>
        <v>-</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f t="shared" si="5"/>
        <v>0</v>
      </c>
      <c r="AJ47" s="72">
        <f t="shared" si="6"/>
        <v>0</v>
      </c>
      <c r="AK47" s="72">
        <f t="shared" si="7"/>
        <v>0</v>
      </c>
      <c r="AL47" s="78">
        <f t="shared" si="4"/>
        <v>0</v>
      </c>
      <c r="AN47" s="83"/>
      <c r="AO47" s="83"/>
      <c r="AP47" s="83"/>
    </row>
    <row r="48" spans="1:74" s="74" customFormat="1" ht="21.95" customHeight="1" x14ac:dyDescent="0.25">
      <c r="A48" s="66">
        <v>41</v>
      </c>
      <c r="B48" s="67" t="str">
        <f>Stammdaten!E45</f>
        <v>-</v>
      </c>
      <c r="C48" s="68" t="str">
        <f>Stammdaten!F45</f>
        <v>-</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77">
        <f t="shared" si="5"/>
        <v>0</v>
      </c>
      <c r="AJ48" s="72">
        <f t="shared" si="6"/>
        <v>0</v>
      </c>
      <c r="AK48" s="72">
        <f t="shared" si="7"/>
        <v>0</v>
      </c>
      <c r="AL48" s="78">
        <f t="shared" si="4"/>
        <v>0</v>
      </c>
      <c r="AN48" s="83"/>
      <c r="AO48" s="83"/>
      <c r="AP48" s="83"/>
    </row>
    <row r="49" spans="1:74" s="74" customFormat="1" ht="21.95" customHeight="1" x14ac:dyDescent="0.25">
      <c r="A49" s="66">
        <v>42</v>
      </c>
      <c r="B49" s="67" t="str">
        <f>Stammdaten!E46</f>
        <v>-</v>
      </c>
      <c r="C49" s="68" t="str">
        <f>Stammdaten!F46</f>
        <v>-</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f t="shared" si="5"/>
        <v>0</v>
      </c>
      <c r="AJ49" s="72">
        <f t="shared" si="6"/>
        <v>0</v>
      </c>
      <c r="AK49" s="72">
        <f t="shared" si="7"/>
        <v>0</v>
      </c>
      <c r="AL49" s="78">
        <f t="shared" si="4"/>
        <v>0</v>
      </c>
      <c r="AN49" s="83"/>
      <c r="AO49" s="81"/>
      <c r="AP49" s="81"/>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3"/>
    </row>
    <row r="50" spans="1:74" s="74" customFormat="1" ht="21.95" customHeight="1" x14ac:dyDescent="0.25">
      <c r="A50" s="66">
        <v>43</v>
      </c>
      <c r="B50" s="67" t="str">
        <f>Stammdaten!E47</f>
        <v>-</v>
      </c>
      <c r="C50" s="68" t="str">
        <f>Stammdaten!F47</f>
        <v>-</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77">
        <f t="shared" si="5"/>
        <v>0</v>
      </c>
      <c r="AJ50" s="72">
        <f t="shared" si="6"/>
        <v>0</v>
      </c>
      <c r="AK50" s="72">
        <f t="shared" si="7"/>
        <v>0</v>
      </c>
      <c r="AL50" s="78">
        <f t="shared" si="4"/>
        <v>0</v>
      </c>
      <c r="AN50" s="83"/>
      <c r="AO50" s="83"/>
      <c r="AP50" s="83"/>
    </row>
    <row r="51" spans="1:74" s="74" customFormat="1" ht="21.95" customHeight="1" x14ac:dyDescent="0.25">
      <c r="A51" s="66">
        <v>44</v>
      </c>
      <c r="B51" s="67" t="str">
        <f>Stammdaten!E48</f>
        <v>-</v>
      </c>
      <c r="C51" s="68" t="str">
        <f>Stammdaten!F48</f>
        <v>-</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f t="shared" si="5"/>
        <v>0</v>
      </c>
      <c r="AJ51" s="72">
        <f t="shared" si="6"/>
        <v>0</v>
      </c>
      <c r="AK51" s="72">
        <f t="shared" si="7"/>
        <v>0</v>
      </c>
      <c r="AL51" s="78">
        <f t="shared" si="4"/>
        <v>0</v>
      </c>
      <c r="AN51" s="83"/>
      <c r="AO51" s="83"/>
      <c r="AP51" s="83"/>
    </row>
    <row r="52" spans="1:74" s="74" customFormat="1" ht="21.95" customHeight="1" x14ac:dyDescent="0.25">
      <c r="A52" s="66">
        <v>45</v>
      </c>
      <c r="B52" s="67" t="str">
        <f>Stammdaten!E49</f>
        <v>-</v>
      </c>
      <c r="C52" s="68" t="str">
        <f>Stammdaten!F49</f>
        <v>-</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77">
        <f t="shared" si="5"/>
        <v>0</v>
      </c>
      <c r="AJ52" s="72">
        <f t="shared" si="6"/>
        <v>0</v>
      </c>
      <c r="AK52" s="72">
        <f t="shared" si="7"/>
        <v>0</v>
      </c>
      <c r="AL52" s="78">
        <f t="shared" si="4"/>
        <v>0</v>
      </c>
      <c r="AN52" s="83"/>
      <c r="AO52" s="83"/>
      <c r="AP52" s="83"/>
    </row>
    <row r="53" spans="1:74" s="74" customFormat="1" ht="21.95" customHeight="1" x14ac:dyDescent="0.25">
      <c r="A53" s="66">
        <v>46</v>
      </c>
      <c r="B53" s="67" t="str">
        <f>Stammdaten!E50</f>
        <v>-</v>
      </c>
      <c r="C53" s="68" t="str">
        <f>Stammdaten!F50</f>
        <v>-</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f t="shared" si="5"/>
        <v>0</v>
      </c>
      <c r="AJ53" s="72">
        <f t="shared" si="6"/>
        <v>0</v>
      </c>
      <c r="AK53" s="72">
        <f t="shared" si="7"/>
        <v>0</v>
      </c>
      <c r="AL53" s="78">
        <f t="shared" si="4"/>
        <v>0</v>
      </c>
      <c r="AN53" s="83"/>
      <c r="AO53" s="83"/>
      <c r="AP53" s="83"/>
    </row>
    <row r="54" spans="1:74" s="74" customFormat="1" ht="21.95" customHeight="1" x14ac:dyDescent="0.25">
      <c r="A54" s="66">
        <v>47</v>
      </c>
      <c r="B54" s="67" t="str">
        <f>Stammdaten!E51</f>
        <v>-</v>
      </c>
      <c r="C54" s="68" t="str">
        <f>Stammdaten!F51</f>
        <v>-</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77">
        <f t="shared" si="5"/>
        <v>0</v>
      </c>
      <c r="AJ54" s="72">
        <f t="shared" si="6"/>
        <v>0</v>
      </c>
      <c r="AK54" s="72">
        <f t="shared" si="7"/>
        <v>0</v>
      </c>
      <c r="AL54" s="78">
        <f t="shared" si="4"/>
        <v>0</v>
      </c>
      <c r="AN54" s="83"/>
      <c r="AO54" s="83"/>
      <c r="AP54" s="83"/>
    </row>
    <row r="55" spans="1:74" s="74" customFormat="1" ht="21.95" customHeight="1" x14ac:dyDescent="0.25">
      <c r="A55" s="66">
        <v>48</v>
      </c>
      <c r="B55" s="67" t="str">
        <f>Stammdaten!E52</f>
        <v>-</v>
      </c>
      <c r="C55" s="68" t="str">
        <f>Stammdaten!F52</f>
        <v>-</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f t="shared" si="5"/>
        <v>0</v>
      </c>
      <c r="AJ55" s="72">
        <f t="shared" si="6"/>
        <v>0</v>
      </c>
      <c r="AK55" s="72">
        <f t="shared" si="7"/>
        <v>0</v>
      </c>
      <c r="AL55" s="78">
        <f t="shared" si="4"/>
        <v>0</v>
      </c>
      <c r="AN55" s="83"/>
      <c r="AO55" s="83"/>
      <c r="AP55" s="83"/>
    </row>
    <row r="56" spans="1:74" s="74" customFormat="1" ht="21.95" customHeight="1" x14ac:dyDescent="0.25">
      <c r="A56" s="66">
        <v>49</v>
      </c>
      <c r="B56" s="67" t="str">
        <f>Stammdaten!E53</f>
        <v>-</v>
      </c>
      <c r="C56" s="68" t="str">
        <f>Stammdaten!F53</f>
        <v>-</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77">
        <f t="shared" si="5"/>
        <v>0</v>
      </c>
      <c r="AJ56" s="72">
        <f t="shared" si="6"/>
        <v>0</v>
      </c>
      <c r="AK56" s="72">
        <f t="shared" si="7"/>
        <v>0</v>
      </c>
      <c r="AL56" s="78">
        <f t="shared" si="4"/>
        <v>0</v>
      </c>
      <c r="AN56" s="83"/>
      <c r="AO56" s="83"/>
      <c r="AP56" s="83"/>
    </row>
    <row r="57" spans="1:74" s="74" customFormat="1" ht="21.95" customHeight="1" x14ac:dyDescent="0.25">
      <c r="A57" s="66">
        <v>50</v>
      </c>
      <c r="B57" s="67" t="str">
        <f>Stammdaten!E54</f>
        <v>-</v>
      </c>
      <c r="C57" s="68" t="str">
        <f>Stammdaten!F54</f>
        <v>-</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f t="shared" si="5"/>
        <v>0</v>
      </c>
      <c r="AJ57" s="72">
        <f t="shared" si="6"/>
        <v>0</v>
      </c>
      <c r="AK57" s="72">
        <f t="shared" si="7"/>
        <v>0</v>
      </c>
      <c r="AL57" s="78">
        <f t="shared" si="4"/>
        <v>0</v>
      </c>
      <c r="AN57" s="83"/>
      <c r="AO57" s="83"/>
      <c r="AP57" s="83"/>
    </row>
    <row r="58" spans="1:74" s="74" customFormat="1" ht="21.95" customHeight="1" x14ac:dyDescent="0.25">
      <c r="A58" s="66">
        <v>51</v>
      </c>
      <c r="B58" s="67" t="str">
        <f>Stammdaten!E55</f>
        <v>-</v>
      </c>
      <c r="C58" s="68" t="str">
        <f>Stammdaten!F55</f>
        <v>-</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77">
        <f t="shared" ref="AI58:AI63" si="8">COUNTIF(D58:AH58,"X")</f>
        <v>0</v>
      </c>
      <c r="AJ58" s="72">
        <f t="shared" ref="AJ58:AJ63" si="9">COUNTIF(D58:AH58,"E")</f>
        <v>0</v>
      </c>
      <c r="AK58" s="72">
        <f t="shared" ref="AK58:AK63" si="10">COUNTIF(D58:AH58,"U")</f>
        <v>0</v>
      </c>
      <c r="AL58" s="78">
        <f t="shared" si="4"/>
        <v>0</v>
      </c>
      <c r="AN58" s="83"/>
      <c r="AO58" s="83"/>
      <c r="AP58" s="83"/>
    </row>
    <row r="59" spans="1:74" s="74" customFormat="1" ht="21.95" customHeight="1" x14ac:dyDescent="0.25">
      <c r="A59" s="66">
        <v>52</v>
      </c>
      <c r="B59" s="67" t="str">
        <f>Stammdaten!E56</f>
        <v>-</v>
      </c>
      <c r="C59" s="68" t="str">
        <f>Stammdaten!F56</f>
        <v>-</v>
      </c>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f t="shared" si="8"/>
        <v>0</v>
      </c>
      <c r="AJ59" s="72">
        <f t="shared" si="9"/>
        <v>0</v>
      </c>
      <c r="AK59" s="72">
        <f t="shared" si="10"/>
        <v>0</v>
      </c>
      <c r="AL59" s="78">
        <f t="shared" si="4"/>
        <v>0</v>
      </c>
      <c r="AN59" s="83"/>
      <c r="AO59" s="81"/>
      <c r="AP59" s="81"/>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3"/>
    </row>
    <row r="60" spans="1:74" s="74" customFormat="1" ht="21.95" customHeight="1" x14ac:dyDescent="0.25">
      <c r="A60" s="66">
        <v>53</v>
      </c>
      <c r="B60" s="67" t="str">
        <f>Stammdaten!E57</f>
        <v>-</v>
      </c>
      <c r="C60" s="68" t="str">
        <f>Stammdaten!F57</f>
        <v>-</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77">
        <f t="shared" si="8"/>
        <v>0</v>
      </c>
      <c r="AJ60" s="72">
        <f t="shared" si="9"/>
        <v>0</v>
      </c>
      <c r="AK60" s="72">
        <f t="shared" si="10"/>
        <v>0</v>
      </c>
      <c r="AL60" s="78">
        <f t="shared" si="4"/>
        <v>0</v>
      </c>
      <c r="AN60" s="83"/>
      <c r="AO60" s="83"/>
      <c r="AP60" s="83"/>
    </row>
    <row r="61" spans="1:74" s="74" customFormat="1" ht="21.95" customHeight="1" x14ac:dyDescent="0.25">
      <c r="A61" s="66">
        <v>54</v>
      </c>
      <c r="B61" s="67" t="str">
        <f>Stammdaten!E58</f>
        <v>-</v>
      </c>
      <c r="C61" s="68" t="str">
        <f>Stammdaten!F58</f>
        <v>-</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f t="shared" si="8"/>
        <v>0</v>
      </c>
      <c r="AJ61" s="72">
        <f t="shared" si="9"/>
        <v>0</v>
      </c>
      <c r="AK61" s="72">
        <f t="shared" si="10"/>
        <v>0</v>
      </c>
      <c r="AL61" s="78">
        <f t="shared" si="4"/>
        <v>0</v>
      </c>
      <c r="AN61" s="83"/>
      <c r="AO61" s="83"/>
      <c r="AP61" s="83"/>
    </row>
    <row r="62" spans="1:74" s="74" customFormat="1" ht="21.95" customHeight="1" x14ac:dyDescent="0.25">
      <c r="A62" s="66">
        <v>55</v>
      </c>
      <c r="B62" s="67" t="str">
        <f>Stammdaten!E59</f>
        <v>-</v>
      </c>
      <c r="C62" s="68" t="str">
        <f>Stammdaten!F59</f>
        <v>-</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77">
        <f t="shared" si="8"/>
        <v>0</v>
      </c>
      <c r="AJ62" s="72">
        <f t="shared" si="9"/>
        <v>0</v>
      </c>
      <c r="AK62" s="72">
        <f t="shared" si="10"/>
        <v>0</v>
      </c>
      <c r="AL62" s="78">
        <f t="shared" si="4"/>
        <v>0</v>
      </c>
      <c r="AN62" s="83"/>
      <c r="AO62" s="83"/>
      <c r="AP62" s="83"/>
    </row>
    <row r="63" spans="1:74" s="74" customFormat="1" ht="21.95" customHeight="1" x14ac:dyDescent="0.25">
      <c r="A63" s="66">
        <v>56</v>
      </c>
      <c r="B63" s="67" t="str">
        <f>Stammdaten!E60</f>
        <v>-</v>
      </c>
      <c r="C63" s="68" t="str">
        <f>Stammdaten!F60</f>
        <v>-</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7">
        <f t="shared" si="8"/>
        <v>0</v>
      </c>
      <c r="AJ63" s="72">
        <f t="shared" si="9"/>
        <v>0</v>
      </c>
      <c r="AK63" s="72">
        <f t="shared" si="10"/>
        <v>0</v>
      </c>
      <c r="AL63" s="78">
        <f t="shared" si="4"/>
        <v>0</v>
      </c>
      <c r="AN63" s="83"/>
      <c r="AO63" s="83"/>
      <c r="AP63" s="83"/>
    </row>
    <row r="64" spans="1:74" s="74" customFormat="1" ht="21.95" customHeight="1" x14ac:dyDescent="0.25">
      <c r="A64" s="66">
        <v>57</v>
      </c>
      <c r="B64" s="67" t="str">
        <f>Stammdaten!E61</f>
        <v>-</v>
      </c>
      <c r="C64" s="68" t="str">
        <f>Stammdaten!F61</f>
        <v>-</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77">
        <f t="shared" si="5"/>
        <v>0</v>
      </c>
      <c r="AJ64" s="72">
        <f t="shared" si="6"/>
        <v>0</v>
      </c>
      <c r="AK64" s="72">
        <f t="shared" si="7"/>
        <v>0</v>
      </c>
      <c r="AL64" s="78">
        <f t="shared" si="4"/>
        <v>0</v>
      </c>
      <c r="AN64" s="83"/>
      <c r="AO64" s="83"/>
      <c r="AP64" s="83"/>
    </row>
    <row r="65" spans="1:74" s="74" customFormat="1" ht="21.95" customHeight="1" x14ac:dyDescent="0.25">
      <c r="A65" s="66">
        <v>58</v>
      </c>
      <c r="B65" s="67" t="str">
        <f>Stammdaten!E62</f>
        <v>-</v>
      </c>
      <c r="C65" s="68" t="str">
        <f>Stammdaten!F62</f>
        <v>-</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7">
        <f t="shared" si="5"/>
        <v>0</v>
      </c>
      <c r="AJ65" s="72">
        <f t="shared" si="6"/>
        <v>0</v>
      </c>
      <c r="AK65" s="72">
        <f t="shared" si="7"/>
        <v>0</v>
      </c>
      <c r="AL65" s="78">
        <f t="shared" si="4"/>
        <v>0</v>
      </c>
      <c r="AN65" s="83"/>
      <c r="AO65" s="83"/>
      <c r="AP65" s="83"/>
    </row>
    <row r="66" spans="1:74" s="74" customFormat="1" ht="21.95" customHeight="1" x14ac:dyDescent="0.25">
      <c r="A66" s="66">
        <v>59</v>
      </c>
      <c r="B66" s="67" t="str">
        <f>Stammdaten!E63</f>
        <v>-</v>
      </c>
      <c r="C66" s="68" t="str">
        <f>Stammdaten!F63</f>
        <v>-</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77">
        <f t="shared" si="5"/>
        <v>0</v>
      </c>
      <c r="AJ66" s="72">
        <f t="shared" si="6"/>
        <v>0</v>
      </c>
      <c r="AK66" s="72">
        <f t="shared" si="7"/>
        <v>0</v>
      </c>
      <c r="AL66" s="78">
        <f t="shared" si="4"/>
        <v>0</v>
      </c>
      <c r="AN66" s="83"/>
      <c r="AO66" s="81"/>
      <c r="AP66" s="81"/>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3"/>
    </row>
    <row r="67" spans="1:74" s="74" customFormat="1" ht="21.95" customHeight="1" x14ac:dyDescent="0.25">
      <c r="A67" s="66">
        <v>60</v>
      </c>
      <c r="B67" s="67" t="str">
        <f>Stammdaten!E64</f>
        <v>-</v>
      </c>
      <c r="C67" s="68" t="str">
        <f>Stammdaten!F64</f>
        <v>-</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f t="shared" si="5"/>
        <v>0</v>
      </c>
      <c r="AJ67" s="72">
        <f t="shared" si="6"/>
        <v>0</v>
      </c>
      <c r="AK67" s="72">
        <f t="shared" si="7"/>
        <v>0</v>
      </c>
      <c r="AL67" s="78">
        <f t="shared" si="4"/>
        <v>0</v>
      </c>
      <c r="AN67" s="83"/>
      <c r="AO67" s="83"/>
      <c r="AP67" s="83"/>
    </row>
    <row r="68" spans="1:74" s="74" customFormat="1" ht="21.95" customHeight="1" x14ac:dyDescent="0.25">
      <c r="A68" s="66">
        <v>61</v>
      </c>
      <c r="B68" s="67" t="str">
        <f>Stammdaten!E65</f>
        <v>-</v>
      </c>
      <c r="C68" s="68" t="str">
        <f>Stammdaten!F65</f>
        <v>-</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77">
        <f t="shared" si="5"/>
        <v>0</v>
      </c>
      <c r="AJ68" s="72">
        <f t="shared" si="6"/>
        <v>0</v>
      </c>
      <c r="AK68" s="72">
        <f t="shared" si="7"/>
        <v>0</v>
      </c>
      <c r="AL68" s="78">
        <f t="shared" si="4"/>
        <v>0</v>
      </c>
      <c r="AN68" s="83"/>
      <c r="AO68" s="83"/>
      <c r="AP68" s="83"/>
    </row>
    <row r="69" spans="1:74" s="74" customFormat="1" ht="21.95" customHeight="1" x14ac:dyDescent="0.25">
      <c r="A69" s="66">
        <v>62</v>
      </c>
      <c r="B69" s="67" t="str">
        <f>Stammdaten!E66</f>
        <v>-</v>
      </c>
      <c r="C69" s="68" t="str">
        <f>Stammdaten!F66</f>
        <v>-</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7">
        <f t="shared" si="5"/>
        <v>0</v>
      </c>
      <c r="AJ69" s="72">
        <f t="shared" si="6"/>
        <v>0</v>
      </c>
      <c r="AK69" s="72">
        <f t="shared" si="7"/>
        <v>0</v>
      </c>
      <c r="AL69" s="78">
        <f t="shared" si="4"/>
        <v>0</v>
      </c>
      <c r="AN69" s="83"/>
      <c r="AO69" s="83"/>
      <c r="AP69" s="83"/>
    </row>
    <row r="70" spans="1:74" s="74" customFormat="1" ht="21.95" customHeight="1" x14ac:dyDescent="0.25">
      <c r="A70" s="66">
        <v>63</v>
      </c>
      <c r="B70" s="67" t="str">
        <f>Stammdaten!E67</f>
        <v>-</v>
      </c>
      <c r="C70" s="68" t="str">
        <f>Stammdaten!F67</f>
        <v>-</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77">
        <f t="shared" si="5"/>
        <v>0</v>
      </c>
      <c r="AJ70" s="72">
        <f t="shared" si="6"/>
        <v>0</v>
      </c>
      <c r="AK70" s="72">
        <f t="shared" si="7"/>
        <v>0</v>
      </c>
      <c r="AL70" s="78">
        <f t="shared" si="4"/>
        <v>0</v>
      </c>
      <c r="AN70" s="83"/>
      <c r="AO70" s="83"/>
      <c r="AP70" s="83"/>
    </row>
    <row r="71" spans="1:74" s="74" customFormat="1" ht="21.95" customHeight="1" x14ac:dyDescent="0.25">
      <c r="A71" s="66">
        <v>64</v>
      </c>
      <c r="B71" s="67" t="str">
        <f>Stammdaten!E68</f>
        <v>-</v>
      </c>
      <c r="C71" s="68" t="str">
        <f>Stammdaten!F68</f>
        <v>-</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7">
        <f t="shared" si="5"/>
        <v>0</v>
      </c>
      <c r="AJ71" s="72">
        <f t="shared" si="6"/>
        <v>0</v>
      </c>
      <c r="AK71" s="72">
        <f t="shared" si="7"/>
        <v>0</v>
      </c>
      <c r="AL71" s="78">
        <f t="shared" si="4"/>
        <v>0</v>
      </c>
      <c r="AN71" s="83"/>
      <c r="AO71" s="83"/>
      <c r="AP71" s="83"/>
    </row>
    <row r="72" spans="1:74" s="74" customFormat="1" ht="21.95" customHeight="1" x14ac:dyDescent="0.25">
      <c r="A72" s="66">
        <v>65</v>
      </c>
      <c r="B72" s="67" t="str">
        <f>Stammdaten!E69</f>
        <v>-</v>
      </c>
      <c r="C72" s="68" t="str">
        <f>Stammdaten!F69</f>
        <v>-</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77">
        <f t="shared" si="5"/>
        <v>0</v>
      </c>
      <c r="AJ72" s="72">
        <f t="shared" si="6"/>
        <v>0</v>
      </c>
      <c r="AK72" s="72">
        <f t="shared" si="7"/>
        <v>0</v>
      </c>
      <c r="AL72" s="78">
        <f t="shared" si="4"/>
        <v>0</v>
      </c>
      <c r="AN72" s="83"/>
      <c r="AO72" s="83"/>
      <c r="AP72" s="83"/>
    </row>
    <row r="73" spans="1:74" s="74" customFormat="1" ht="21.95" customHeight="1" x14ac:dyDescent="0.25">
      <c r="A73" s="66">
        <v>66</v>
      </c>
      <c r="B73" s="67" t="str">
        <f>Stammdaten!E70</f>
        <v>-</v>
      </c>
      <c r="C73" s="68" t="str">
        <f>Stammdaten!F70</f>
        <v>-</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7">
        <f t="shared" si="5"/>
        <v>0</v>
      </c>
      <c r="AJ73" s="72">
        <f t="shared" si="6"/>
        <v>0</v>
      </c>
      <c r="AK73" s="72">
        <f t="shared" si="7"/>
        <v>0</v>
      </c>
      <c r="AL73" s="78">
        <f t="shared" si="4"/>
        <v>0</v>
      </c>
      <c r="AN73" s="83"/>
      <c r="AO73" s="83"/>
      <c r="AP73" s="83"/>
    </row>
    <row r="74" spans="1:74" s="74" customFormat="1" ht="21.95" customHeight="1" x14ac:dyDescent="0.25">
      <c r="A74" s="66">
        <v>67</v>
      </c>
      <c r="B74" s="67" t="str">
        <f>Stammdaten!E71</f>
        <v>-</v>
      </c>
      <c r="C74" s="68" t="str">
        <f>Stammdaten!F71</f>
        <v>-</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77">
        <f t="shared" si="5"/>
        <v>0</v>
      </c>
      <c r="AJ74" s="72">
        <f t="shared" si="6"/>
        <v>0</v>
      </c>
      <c r="AK74" s="72">
        <f t="shared" si="7"/>
        <v>0</v>
      </c>
      <c r="AL74" s="78">
        <f t="shared" si="4"/>
        <v>0</v>
      </c>
      <c r="AN74" s="83"/>
      <c r="AO74" s="83"/>
      <c r="AP74" s="83"/>
    </row>
    <row r="75" spans="1:74" s="74" customFormat="1" ht="21.95" customHeight="1" x14ac:dyDescent="0.25">
      <c r="A75" s="66">
        <v>68</v>
      </c>
      <c r="B75" s="67" t="str">
        <f>Stammdaten!E72</f>
        <v>-</v>
      </c>
      <c r="C75" s="68" t="str">
        <f>Stammdaten!F72</f>
        <v>-</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7">
        <f t="shared" ref="AI75:AI80" si="11">COUNTIF(D75:AH75,"X")</f>
        <v>0</v>
      </c>
      <c r="AJ75" s="72">
        <f t="shared" ref="AJ75:AJ80" si="12">COUNTIF(D75:AH75,"E")</f>
        <v>0</v>
      </c>
      <c r="AK75" s="72">
        <f t="shared" ref="AK75:AK80" si="13">COUNTIF(D75:AH75,"U")</f>
        <v>0</v>
      </c>
      <c r="AL75" s="78">
        <f t="shared" si="4"/>
        <v>0</v>
      </c>
      <c r="AN75" s="83"/>
      <c r="AO75" s="83"/>
      <c r="AP75" s="83"/>
    </row>
    <row r="76" spans="1:74" s="74" customFormat="1" ht="21.95" customHeight="1" x14ac:dyDescent="0.25">
      <c r="A76" s="66">
        <v>69</v>
      </c>
      <c r="B76" s="67" t="str">
        <f>Stammdaten!E73</f>
        <v>-</v>
      </c>
      <c r="C76" s="68" t="str">
        <f>Stammdaten!F73</f>
        <v>-</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77">
        <f t="shared" si="11"/>
        <v>0</v>
      </c>
      <c r="AJ76" s="72">
        <f t="shared" si="12"/>
        <v>0</v>
      </c>
      <c r="AK76" s="72">
        <f t="shared" si="13"/>
        <v>0</v>
      </c>
      <c r="AL76" s="78">
        <f t="shared" si="4"/>
        <v>0</v>
      </c>
      <c r="AO76" s="81"/>
      <c r="AP76" s="81"/>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3"/>
    </row>
    <row r="77" spans="1:74" s="74" customFormat="1" ht="21.95" customHeight="1" x14ac:dyDescent="0.25">
      <c r="A77" s="66">
        <v>70</v>
      </c>
      <c r="B77" s="67" t="str">
        <f>Stammdaten!E74</f>
        <v>-</v>
      </c>
      <c r="C77" s="68" t="str">
        <f>Stammdaten!F74</f>
        <v>-</v>
      </c>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7">
        <f t="shared" si="11"/>
        <v>0</v>
      </c>
      <c r="AJ77" s="72">
        <f t="shared" si="12"/>
        <v>0</v>
      </c>
      <c r="AK77" s="72">
        <f t="shared" si="13"/>
        <v>0</v>
      </c>
      <c r="AL77" s="78">
        <f t="shared" si="4"/>
        <v>0</v>
      </c>
    </row>
    <row r="78" spans="1:74" s="74" customFormat="1" ht="21.95" customHeight="1" x14ac:dyDescent="0.25">
      <c r="A78" s="66">
        <v>71</v>
      </c>
      <c r="B78" s="67" t="str">
        <f>Stammdaten!E75</f>
        <v>-</v>
      </c>
      <c r="C78" s="68" t="str">
        <f>Stammdaten!F75</f>
        <v>-</v>
      </c>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77">
        <f t="shared" si="11"/>
        <v>0</v>
      </c>
      <c r="AJ78" s="72">
        <f t="shared" si="12"/>
        <v>0</v>
      </c>
      <c r="AK78" s="72">
        <f t="shared" si="13"/>
        <v>0</v>
      </c>
      <c r="AL78" s="78">
        <f t="shared" si="4"/>
        <v>0</v>
      </c>
    </row>
    <row r="79" spans="1:74" s="74" customFormat="1" ht="21.95" customHeight="1" x14ac:dyDescent="0.25">
      <c r="A79" s="66">
        <v>72</v>
      </c>
      <c r="B79" s="67" t="str">
        <f>Stammdaten!E76</f>
        <v>-</v>
      </c>
      <c r="C79" s="68" t="str">
        <f>Stammdaten!F76</f>
        <v>-</v>
      </c>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7">
        <f t="shared" si="11"/>
        <v>0</v>
      </c>
      <c r="AJ79" s="72">
        <f t="shared" si="12"/>
        <v>0</v>
      </c>
      <c r="AK79" s="72">
        <f t="shared" si="13"/>
        <v>0</v>
      </c>
      <c r="AL79" s="78">
        <f t="shared" si="4"/>
        <v>0</v>
      </c>
    </row>
    <row r="80" spans="1:74" s="74" customFormat="1" ht="21.95" customHeight="1" x14ac:dyDescent="0.25">
      <c r="A80" s="66">
        <v>73</v>
      </c>
      <c r="B80" s="67" t="str">
        <f>Stammdaten!E77</f>
        <v>-</v>
      </c>
      <c r="C80" s="68" t="str">
        <f>Stammdaten!F77</f>
        <v>-</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77">
        <f t="shared" si="11"/>
        <v>0</v>
      </c>
      <c r="AJ80" s="72">
        <f t="shared" si="12"/>
        <v>0</v>
      </c>
      <c r="AK80" s="72">
        <f t="shared" si="13"/>
        <v>0</v>
      </c>
      <c r="AL80" s="78">
        <f t="shared" si="4"/>
        <v>0</v>
      </c>
    </row>
    <row r="81" spans="1:38" s="74" customFormat="1" ht="21.95" customHeight="1" x14ac:dyDescent="0.25">
      <c r="A81" s="66">
        <v>74</v>
      </c>
      <c r="B81" s="67" t="str">
        <f>Stammdaten!E78</f>
        <v>-</v>
      </c>
      <c r="C81" s="68" t="str">
        <f>Stammdaten!F78</f>
        <v>-</v>
      </c>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7">
        <f t="shared" si="5"/>
        <v>0</v>
      </c>
      <c r="AJ81" s="72">
        <f t="shared" si="6"/>
        <v>0</v>
      </c>
      <c r="AK81" s="72">
        <f t="shared" si="7"/>
        <v>0</v>
      </c>
      <c r="AL81" s="78">
        <f t="shared" si="4"/>
        <v>0</v>
      </c>
    </row>
    <row r="82" spans="1:38" s="74" customFormat="1" ht="21.95" customHeight="1" x14ac:dyDescent="0.25">
      <c r="A82" s="66">
        <v>75</v>
      </c>
      <c r="B82" s="67" t="str">
        <f>Stammdaten!E79</f>
        <v>-</v>
      </c>
      <c r="C82" s="68" t="str">
        <f>Stammdaten!F79</f>
        <v>-</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77">
        <f t="shared" si="5"/>
        <v>0</v>
      </c>
      <c r="AJ82" s="72">
        <f t="shared" si="6"/>
        <v>0</v>
      </c>
      <c r="AK82" s="72">
        <f t="shared" si="7"/>
        <v>0</v>
      </c>
      <c r="AL82" s="78">
        <f t="shared" si="4"/>
        <v>0</v>
      </c>
    </row>
    <row r="83" spans="1:38" s="74" customFormat="1" ht="21.95" customHeight="1" x14ac:dyDescent="0.25">
      <c r="A83" s="66">
        <v>76</v>
      </c>
      <c r="B83" s="67" t="str">
        <f>Stammdaten!E80</f>
        <v>-</v>
      </c>
      <c r="C83" s="68" t="str">
        <f>Stammdaten!F80</f>
        <v>-</v>
      </c>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7">
        <f t="shared" si="5"/>
        <v>0</v>
      </c>
      <c r="AJ83" s="72">
        <f t="shared" si="6"/>
        <v>0</v>
      </c>
      <c r="AK83" s="72">
        <f t="shared" si="7"/>
        <v>0</v>
      </c>
      <c r="AL83" s="78">
        <f t="shared" si="4"/>
        <v>0</v>
      </c>
    </row>
    <row r="84" spans="1:38" s="74" customFormat="1" ht="21.95" customHeight="1" x14ac:dyDescent="0.25">
      <c r="A84" s="66">
        <v>77</v>
      </c>
      <c r="B84" s="67" t="str">
        <f>Stammdaten!E81</f>
        <v>-</v>
      </c>
      <c r="C84" s="68" t="str">
        <f>Stammdaten!F81</f>
        <v>-</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77">
        <f t="shared" ref="AI84" si="14">COUNTIF(D84:AH84,"X")</f>
        <v>0</v>
      </c>
      <c r="AJ84" s="72">
        <f t="shared" ref="AJ84" si="15">COUNTIF(D84:AH84,"E")</f>
        <v>0</v>
      </c>
      <c r="AK84" s="72">
        <f t="shared" ref="AK84" si="16">COUNTIF(D84:AH84,"U")</f>
        <v>0</v>
      </c>
      <c r="AL84" s="78">
        <f t="shared" si="4"/>
        <v>0</v>
      </c>
    </row>
    <row r="85" spans="1:38" s="74" customFormat="1" ht="21.95" customHeight="1" x14ac:dyDescent="0.25">
      <c r="A85" s="66">
        <v>78</v>
      </c>
      <c r="B85" s="67" t="str">
        <f>Stammdaten!E82</f>
        <v>-</v>
      </c>
      <c r="C85" s="68" t="str">
        <f>Stammdaten!F82</f>
        <v>-</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7">
        <f t="shared" si="5"/>
        <v>0</v>
      </c>
      <c r="AJ85" s="72">
        <f t="shared" si="6"/>
        <v>0</v>
      </c>
      <c r="AK85" s="72">
        <f t="shared" si="7"/>
        <v>0</v>
      </c>
      <c r="AL85" s="78">
        <f t="shared" si="4"/>
        <v>0</v>
      </c>
    </row>
    <row r="86" spans="1:38" s="74" customFormat="1" ht="21.95" customHeight="1" x14ac:dyDescent="0.25">
      <c r="A86" s="66">
        <v>79</v>
      </c>
      <c r="B86" s="67" t="str">
        <f>Stammdaten!E83</f>
        <v>-</v>
      </c>
      <c r="C86" s="68" t="str">
        <f>Stammdaten!F83</f>
        <v>-</v>
      </c>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77">
        <f t="shared" si="5"/>
        <v>0</v>
      </c>
      <c r="AJ86" s="72">
        <f t="shared" si="6"/>
        <v>0</v>
      </c>
      <c r="AK86" s="72">
        <f t="shared" si="7"/>
        <v>0</v>
      </c>
      <c r="AL86" s="78">
        <f t="shared" si="4"/>
        <v>0</v>
      </c>
    </row>
    <row r="87" spans="1:38" s="74" customFormat="1" ht="21.95" customHeight="1" x14ac:dyDescent="0.25">
      <c r="A87" s="66">
        <v>80</v>
      </c>
      <c r="B87" s="67" t="str">
        <f>Stammdaten!E84</f>
        <v>-</v>
      </c>
      <c r="C87" s="68" t="str">
        <f>Stammdaten!F84</f>
        <v>-</v>
      </c>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84">
        <f t="shared" si="1"/>
        <v>0</v>
      </c>
      <c r="AJ87" s="85">
        <f t="shared" si="2"/>
        <v>0</v>
      </c>
      <c r="AK87" s="85">
        <f t="shared" si="3"/>
        <v>0</v>
      </c>
      <c r="AL87" s="86">
        <f t="shared" si="4"/>
        <v>0</v>
      </c>
    </row>
    <row r="88" spans="1:38" ht="18" customHeight="1" x14ac:dyDescent="0.25">
      <c r="A88" s="6"/>
      <c r="B88" s="88"/>
      <c r="C88" s="53" t="s">
        <v>29</v>
      </c>
      <c r="D88" s="70">
        <f>COUNTIF(D8:D87,"X")</f>
        <v>4</v>
      </c>
      <c r="E88" s="71">
        <f t="shared" ref="E88:AH88" si="17">COUNTIF(E8:E87,"X")</f>
        <v>5</v>
      </c>
      <c r="F88" s="71">
        <f t="shared" si="17"/>
        <v>6</v>
      </c>
      <c r="G88" s="71">
        <f t="shared" si="17"/>
        <v>4</v>
      </c>
      <c r="H88" s="71">
        <f t="shared" si="17"/>
        <v>0</v>
      </c>
      <c r="I88" s="71">
        <f t="shared" si="17"/>
        <v>0</v>
      </c>
      <c r="J88" s="71">
        <f t="shared" si="17"/>
        <v>0</v>
      </c>
      <c r="K88" s="71">
        <f t="shared" si="17"/>
        <v>0</v>
      </c>
      <c r="L88" s="71">
        <f t="shared" si="17"/>
        <v>0</v>
      </c>
      <c r="M88" s="71">
        <f t="shared" si="17"/>
        <v>0</v>
      </c>
      <c r="N88" s="71">
        <f t="shared" si="17"/>
        <v>0</v>
      </c>
      <c r="O88" s="71">
        <f t="shared" si="17"/>
        <v>0</v>
      </c>
      <c r="P88" s="71">
        <f t="shared" si="17"/>
        <v>0</v>
      </c>
      <c r="Q88" s="71">
        <f t="shared" si="17"/>
        <v>0</v>
      </c>
      <c r="R88" s="71">
        <f t="shared" si="17"/>
        <v>0</v>
      </c>
      <c r="S88" s="71">
        <f t="shared" si="17"/>
        <v>0</v>
      </c>
      <c r="T88" s="71">
        <f t="shared" si="17"/>
        <v>0</v>
      </c>
      <c r="U88" s="71">
        <f t="shared" si="17"/>
        <v>0</v>
      </c>
      <c r="V88" s="71">
        <f t="shared" si="17"/>
        <v>0</v>
      </c>
      <c r="W88" s="71">
        <f t="shared" si="17"/>
        <v>0</v>
      </c>
      <c r="X88" s="71">
        <f t="shared" si="17"/>
        <v>0</v>
      </c>
      <c r="Y88" s="71">
        <f t="shared" si="17"/>
        <v>0</v>
      </c>
      <c r="Z88" s="71">
        <f t="shared" si="17"/>
        <v>0</v>
      </c>
      <c r="AA88" s="71">
        <f t="shared" si="17"/>
        <v>0</v>
      </c>
      <c r="AB88" s="71">
        <f t="shared" si="17"/>
        <v>0</v>
      </c>
      <c r="AC88" s="71">
        <f t="shared" si="17"/>
        <v>0</v>
      </c>
      <c r="AD88" s="71">
        <f t="shared" si="17"/>
        <v>0</v>
      </c>
      <c r="AE88" s="71">
        <f t="shared" si="17"/>
        <v>0</v>
      </c>
      <c r="AF88" s="71">
        <f t="shared" si="17"/>
        <v>0</v>
      </c>
      <c r="AG88" s="71">
        <f t="shared" si="17"/>
        <v>0</v>
      </c>
      <c r="AH88" s="89">
        <f t="shared" si="17"/>
        <v>0</v>
      </c>
      <c r="AI88" s="90"/>
      <c r="AJ88" s="90"/>
      <c r="AK88" s="90"/>
      <c r="AL88" s="91"/>
    </row>
    <row r="89" spans="1:38" ht="18" customHeight="1" x14ac:dyDescent="0.25">
      <c r="A89" s="6"/>
      <c r="B89" s="88"/>
      <c r="C89" s="53" t="s">
        <v>23</v>
      </c>
      <c r="D89" s="77">
        <f>COUNTIF(D8:D87,"E")</f>
        <v>1</v>
      </c>
      <c r="E89" s="72">
        <f t="shared" ref="E89:AH89" si="18">COUNTIF(E8:E87,"E")</f>
        <v>0</v>
      </c>
      <c r="F89" s="72">
        <f t="shared" si="18"/>
        <v>0</v>
      </c>
      <c r="G89" s="72">
        <f t="shared" si="18"/>
        <v>2</v>
      </c>
      <c r="H89" s="72">
        <f t="shared" si="18"/>
        <v>0</v>
      </c>
      <c r="I89" s="72">
        <f t="shared" si="18"/>
        <v>0</v>
      </c>
      <c r="J89" s="72">
        <f t="shared" si="18"/>
        <v>0</v>
      </c>
      <c r="K89" s="72">
        <f t="shared" si="18"/>
        <v>0</v>
      </c>
      <c r="L89" s="72">
        <f t="shared" si="18"/>
        <v>0</v>
      </c>
      <c r="M89" s="72">
        <f t="shared" si="18"/>
        <v>0</v>
      </c>
      <c r="N89" s="72">
        <f t="shared" si="18"/>
        <v>0</v>
      </c>
      <c r="O89" s="72">
        <f t="shared" si="18"/>
        <v>0</v>
      </c>
      <c r="P89" s="72">
        <f t="shared" si="18"/>
        <v>0</v>
      </c>
      <c r="Q89" s="72">
        <f t="shared" si="18"/>
        <v>0</v>
      </c>
      <c r="R89" s="72">
        <f t="shared" si="18"/>
        <v>0</v>
      </c>
      <c r="S89" s="72">
        <f t="shared" si="18"/>
        <v>0</v>
      </c>
      <c r="T89" s="72">
        <f t="shared" si="18"/>
        <v>0</v>
      </c>
      <c r="U89" s="72">
        <f t="shared" si="18"/>
        <v>0</v>
      </c>
      <c r="V89" s="72">
        <f t="shared" si="18"/>
        <v>0</v>
      </c>
      <c r="W89" s="72">
        <f t="shared" si="18"/>
        <v>0</v>
      </c>
      <c r="X89" s="72">
        <f t="shared" si="18"/>
        <v>0</v>
      </c>
      <c r="Y89" s="72">
        <f t="shared" si="18"/>
        <v>0</v>
      </c>
      <c r="Z89" s="72">
        <f t="shared" si="18"/>
        <v>0</v>
      </c>
      <c r="AA89" s="72">
        <f t="shared" si="18"/>
        <v>0</v>
      </c>
      <c r="AB89" s="72">
        <f t="shared" si="18"/>
        <v>0</v>
      </c>
      <c r="AC89" s="72">
        <f t="shared" si="18"/>
        <v>0</v>
      </c>
      <c r="AD89" s="72">
        <f t="shared" si="18"/>
        <v>0</v>
      </c>
      <c r="AE89" s="72">
        <f t="shared" si="18"/>
        <v>0</v>
      </c>
      <c r="AF89" s="72">
        <f t="shared" si="18"/>
        <v>0</v>
      </c>
      <c r="AG89" s="72">
        <f t="shared" si="18"/>
        <v>0</v>
      </c>
      <c r="AH89" s="92">
        <f t="shared" si="18"/>
        <v>0</v>
      </c>
      <c r="AI89" s="90"/>
      <c r="AJ89" s="90"/>
      <c r="AK89" s="90"/>
      <c r="AL89" s="91"/>
    </row>
    <row r="90" spans="1:38" ht="18" customHeight="1" thickBot="1" x14ac:dyDescent="0.3">
      <c r="A90" s="6"/>
      <c r="B90" s="93"/>
      <c r="C90" s="62" t="s">
        <v>24</v>
      </c>
      <c r="D90" s="94">
        <f>COUNTIF(D8:D87,"U")</f>
        <v>1</v>
      </c>
      <c r="E90" s="95">
        <f t="shared" ref="E90:AH90" si="19">COUNTIF(E8:E87,"U")</f>
        <v>1</v>
      </c>
      <c r="F90" s="95">
        <f t="shared" si="19"/>
        <v>0</v>
      </c>
      <c r="G90" s="95">
        <f t="shared" si="19"/>
        <v>0</v>
      </c>
      <c r="H90" s="95">
        <f t="shared" si="19"/>
        <v>0</v>
      </c>
      <c r="I90" s="95">
        <f t="shared" si="19"/>
        <v>0</v>
      </c>
      <c r="J90" s="95">
        <f t="shared" si="19"/>
        <v>0</v>
      </c>
      <c r="K90" s="95">
        <f t="shared" si="19"/>
        <v>0</v>
      </c>
      <c r="L90" s="95">
        <f t="shared" si="19"/>
        <v>0</v>
      </c>
      <c r="M90" s="95">
        <f t="shared" si="19"/>
        <v>0</v>
      </c>
      <c r="N90" s="95">
        <f t="shared" si="19"/>
        <v>0</v>
      </c>
      <c r="O90" s="95">
        <f t="shared" si="19"/>
        <v>0</v>
      </c>
      <c r="P90" s="95">
        <f t="shared" si="19"/>
        <v>0</v>
      </c>
      <c r="Q90" s="95">
        <f t="shared" si="19"/>
        <v>0</v>
      </c>
      <c r="R90" s="95">
        <f t="shared" si="19"/>
        <v>0</v>
      </c>
      <c r="S90" s="95">
        <f t="shared" si="19"/>
        <v>0</v>
      </c>
      <c r="T90" s="95">
        <f t="shared" si="19"/>
        <v>0</v>
      </c>
      <c r="U90" s="95">
        <f t="shared" si="19"/>
        <v>0</v>
      </c>
      <c r="V90" s="95">
        <f t="shared" si="19"/>
        <v>0</v>
      </c>
      <c r="W90" s="95">
        <f t="shared" si="19"/>
        <v>0</v>
      </c>
      <c r="X90" s="95">
        <f t="shared" si="19"/>
        <v>0</v>
      </c>
      <c r="Y90" s="95">
        <f t="shared" si="19"/>
        <v>0</v>
      </c>
      <c r="Z90" s="95">
        <f t="shared" si="19"/>
        <v>0</v>
      </c>
      <c r="AA90" s="95">
        <f t="shared" si="19"/>
        <v>0</v>
      </c>
      <c r="AB90" s="95">
        <f t="shared" si="19"/>
        <v>0</v>
      </c>
      <c r="AC90" s="95">
        <f t="shared" si="19"/>
        <v>0</v>
      </c>
      <c r="AD90" s="95">
        <f t="shared" si="19"/>
        <v>0</v>
      </c>
      <c r="AE90" s="95">
        <f t="shared" si="19"/>
        <v>0</v>
      </c>
      <c r="AF90" s="95">
        <f t="shared" si="19"/>
        <v>0</v>
      </c>
      <c r="AG90" s="95">
        <f t="shared" si="19"/>
        <v>0</v>
      </c>
      <c r="AH90" s="96">
        <f t="shared" si="19"/>
        <v>0</v>
      </c>
      <c r="AI90" s="97"/>
      <c r="AJ90" s="97"/>
      <c r="AK90" s="97"/>
      <c r="AL90" s="98"/>
    </row>
    <row r="91" spans="1:38"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7"/>
      <c r="AJ91" s="7"/>
      <c r="AK91" s="7"/>
    </row>
    <row r="92" spans="1:38"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8"/>
      <c r="AJ92" s="8"/>
      <c r="AK92" s="8"/>
    </row>
    <row r="93" spans="1:38" ht="68.25" customHeight="1" x14ac:dyDescent="0.25"/>
    <row r="95" spans="1:38" ht="5.25" customHeight="1" x14ac:dyDescent="0.25"/>
    <row r="96" spans="1:38" hidden="1" x14ac:dyDescent="0.25"/>
    <row r="97" spans="2:39" ht="73.5" customHeight="1" x14ac:dyDescent="0.25"/>
    <row r="98" spans="2:39" x14ac:dyDescent="0.25">
      <c r="B98" s="32" t="s">
        <v>48</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4"/>
      <c r="AJ98" s="34"/>
      <c r="AK98" s="34"/>
      <c r="AL98" s="32"/>
      <c r="AM98" s="32"/>
    </row>
    <row r="99" spans="2:39" ht="15.75" x14ac:dyDescent="0.25">
      <c r="B99" s="31" t="s">
        <v>7</v>
      </c>
      <c r="C99" s="32"/>
      <c r="D99" s="32"/>
      <c r="E99" s="31"/>
      <c r="F99" s="32"/>
      <c r="G99" s="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4"/>
      <c r="AJ99" s="34"/>
      <c r="AK99" s="34"/>
      <c r="AL99" s="32"/>
      <c r="AM99" s="32"/>
    </row>
    <row r="100" spans="2:39" ht="36.75" x14ac:dyDescent="0.25">
      <c r="B100" s="35">
        <f>IF(C100&lt;&gt;"X",#REF!=1,1)</f>
        <v>1</v>
      </c>
      <c r="C100" s="36" t="str">
        <f t="shared" ref="C100:C130" si="20">IF(MATCH(E100,Liste1,0),"X")</f>
        <v>X</v>
      </c>
      <c r="D100" s="37">
        <f>AO8</f>
        <v>43191</v>
      </c>
      <c r="E100" s="38" t="str">
        <f>TEXT(WEEKDAY(D100,1),"TTT")</f>
        <v>So</v>
      </c>
      <c r="F100" s="37">
        <f>IF(ISERROR(VLOOKUP(1,B100:D$130,3,0)),"",VLOOKUP(1,B100:D$130,3,0))</f>
        <v>43191</v>
      </c>
      <c r="G100" s="37">
        <f>MIN(F100:F130)</f>
        <v>43191</v>
      </c>
      <c r="H100" s="39" t="str">
        <f t="shared" ref="H100:H107" si="21">IF(G100&lt;&gt;"",TEXT(WEEKDAY(G100,1),"TTT"),"")</f>
        <v>So</v>
      </c>
      <c r="I100" s="40">
        <f>IF($G100&lt;&gt;"",IF(MONTH($G100)=MONTH($AO$8),$G100,""),"")</f>
        <v>43191</v>
      </c>
      <c r="J100" s="40">
        <f>IF($G101&lt;&gt;"",IF(MONTH($G101)=MONTH($AO$8),$G101,""),"")</f>
        <v>43192</v>
      </c>
      <c r="K100" s="40">
        <f>IF($G102&lt;&gt;"",IF(MONTH($G102)=MONTH($AO$8),$G102,""),"")</f>
        <v>43193</v>
      </c>
      <c r="L100" s="40">
        <f>IF($G103&lt;&gt;"",IF(MONTH($G103)=MONTH($AO$8),$G103,""),"")</f>
        <v>43194</v>
      </c>
      <c r="M100" s="40">
        <f>IF($G104&lt;&gt;"",IF(MONTH($G104)=MONTH($AO$8),$G104,""),"")</f>
        <v>43195</v>
      </c>
      <c r="N100" s="40">
        <f>IF($G105&lt;&gt;"",IF(MONTH($G105)=MONTH($AO$8),$G105,""),"")</f>
        <v>43196</v>
      </c>
      <c r="O100" s="40">
        <f>IF($G106&lt;&gt;"",IF(MONTH($G106)=MONTH($AO$8),$G106,""),"")</f>
        <v>43197</v>
      </c>
      <c r="P100" s="40">
        <f>IF($G107&lt;&gt;"",IF(MONTH($G107)=MONTH($AO$8),$G107,""),"")</f>
        <v>43198</v>
      </c>
      <c r="Q100" s="40">
        <f>IF($G108&lt;&gt;"",IF(MONTH($G108)=MONTH($AO$8),$G108,""),"")</f>
        <v>43199</v>
      </c>
      <c r="R100" s="40">
        <f>IF($G109&lt;&gt;"",IF(MONTH($G109)=MONTH($AO$8),$G109,""),"")</f>
        <v>43200</v>
      </c>
      <c r="S100" s="40">
        <f>IF($G110&lt;&gt;"",IF(MONTH($G110)=MONTH($AO$8),$G110,""),"")</f>
        <v>43201</v>
      </c>
      <c r="T100" s="40">
        <f>IF($G111&lt;&gt;"",IF(MONTH($G111)=MONTH($AO$8),$G111,""),"")</f>
        <v>43202</v>
      </c>
      <c r="U100" s="40">
        <f>IF($G112&lt;&gt;"",IF(MONTH($G112)=MONTH($AO$8),$G112,""),"")</f>
        <v>43203</v>
      </c>
      <c r="V100" s="40">
        <f>IF($G113&lt;&gt;"",IF(MONTH($G113)=MONTH($AO$8),$G113,""),"")</f>
        <v>43204</v>
      </c>
      <c r="W100" s="40">
        <f>IF($G114&lt;&gt;"",IF(MONTH($G114)=MONTH($AO$8),$G114,""),"")</f>
        <v>43205</v>
      </c>
      <c r="X100" s="40">
        <f>IF($G115&lt;&gt;"",IF(MONTH($G115)=MONTH($AO$8),$G115,""),"")</f>
        <v>43206</v>
      </c>
      <c r="Y100" s="40">
        <f>IF($G116&lt;&gt;"",IF(MONTH($G116)=MONTH($AO$8),$G116,""),"")</f>
        <v>43207</v>
      </c>
      <c r="Z100" s="40">
        <f>IF($G117&lt;&gt;"",IF(MONTH($G117)=MONTH($AO$8),$G117,""),"")</f>
        <v>43208</v>
      </c>
      <c r="AA100" s="40">
        <f>IF($G118&lt;&gt;"",IF(MONTH($G118)=MONTH($AO$8),$G118,""),"")</f>
        <v>43209</v>
      </c>
      <c r="AB100" s="40">
        <f>IF($G119&lt;&gt;"",IF(MONTH($G119)=MONTH($AO$8),$G119,""),"")</f>
        <v>43210</v>
      </c>
      <c r="AC100" s="40">
        <f>IF($G120&lt;&gt;"",IF(MONTH($G120)=MONTH($AO$8),$G120,""),"")</f>
        <v>43211</v>
      </c>
      <c r="AD100" s="40">
        <f>IF($G121&lt;&gt;"",IF(MONTH($G121)=MONTH($AO$8),$G121,""),"")</f>
        <v>43212</v>
      </c>
      <c r="AE100" s="40">
        <f>IF($G122&lt;&gt;"",IF(MONTH($G122)=MONTH($AO$8),$G122,""),"")</f>
        <v>43213</v>
      </c>
      <c r="AF100" s="40">
        <f>IF($G123&lt;&gt;"",IF(MONTH($G123)=MONTH($AO$8),$G123,""),"")</f>
        <v>43214</v>
      </c>
      <c r="AG100" s="40">
        <f>IF($G124&lt;&gt;"",IF(MONTH($G124)=MONTH($AO$8),$G124,""),"")</f>
        <v>43215</v>
      </c>
      <c r="AH100" s="40">
        <f>IF($G125&lt;&gt;"",IF(MONTH($G125)=MONTH($AO$8),$G125,""),"")</f>
        <v>43216</v>
      </c>
      <c r="AI100" s="40">
        <f>IF($G126&lt;&gt;"",IF(MONTH($G126)=MONTH($AO$8),$G126,""),"")</f>
        <v>43217</v>
      </c>
      <c r="AJ100" s="40">
        <f>IF($G127&lt;&gt;"",IF(MONTH($G127)=MONTH($AO$8),$G127,""),"")</f>
        <v>43218</v>
      </c>
      <c r="AK100" s="40">
        <f>IF($G128&lt;&gt;"",IF(MONTH($G128)=MONTH($AO$8),$G128,""),"")</f>
        <v>43219</v>
      </c>
      <c r="AL100" s="40">
        <f>IF($G129&lt;&gt;"",IF(MONTH($G129)=MONTH($AO$8),$G129,""),"")</f>
        <v>43220</v>
      </c>
      <c r="AM100" s="40" t="str">
        <f>IF($G130&lt;&gt;"",IF(MONTH($G130)=MONTH($AO$8),$G130,""),"")</f>
        <v/>
      </c>
    </row>
    <row r="101" spans="2:39" x14ac:dyDescent="0.25">
      <c r="B101" s="41">
        <f>IF(C101&lt;&gt;"X",#REF!=1,1)</f>
        <v>1</v>
      </c>
      <c r="C101" s="42" t="str">
        <f t="shared" si="20"/>
        <v>X</v>
      </c>
      <c r="D101" s="43">
        <f>D100+1</f>
        <v>43192</v>
      </c>
      <c r="E101" s="44" t="str">
        <f t="shared" ref="E101:E130" si="22">TEXT(WEEKDAY(D101,1),"TTT")</f>
        <v>Mo</v>
      </c>
      <c r="F101" s="43">
        <f>IF(ISERROR(VLOOKUP(1,B101:D$130,3,0)),"",VLOOKUP(1,B101:D$130,3,0))</f>
        <v>43192</v>
      </c>
      <c r="G101" s="43">
        <f>IF(MAX(F100:F$130)=MAX(G$100:G100),"",LARGE(F100:F$130,COUNTIF(F100:F$130,"&gt;"&amp;G100)))</f>
        <v>43192</v>
      </c>
      <c r="H101" s="39" t="str">
        <f t="shared" si="21"/>
        <v>Mo</v>
      </c>
      <c r="I101" s="45" t="str">
        <f t="shared" ref="I101:AM101" si="23">IF(I100&lt;&gt;"",TEXT(WEEKDAY(I100,1),"TTT"),"")</f>
        <v>So</v>
      </c>
      <c r="J101" s="45" t="str">
        <f t="shared" si="23"/>
        <v>Mo</v>
      </c>
      <c r="K101" s="45" t="str">
        <f t="shared" si="23"/>
        <v>Di</v>
      </c>
      <c r="L101" s="45" t="str">
        <f t="shared" si="23"/>
        <v>Mi</v>
      </c>
      <c r="M101" s="45" t="str">
        <f t="shared" si="23"/>
        <v>Do</v>
      </c>
      <c r="N101" s="45" t="str">
        <f t="shared" si="23"/>
        <v>Fr</v>
      </c>
      <c r="O101" s="45" t="str">
        <f t="shared" si="23"/>
        <v>Sa</v>
      </c>
      <c r="P101" s="45" t="str">
        <f t="shared" si="23"/>
        <v>So</v>
      </c>
      <c r="Q101" s="45" t="str">
        <f t="shared" si="23"/>
        <v>Mo</v>
      </c>
      <c r="R101" s="45" t="str">
        <f t="shared" si="23"/>
        <v>Di</v>
      </c>
      <c r="S101" s="45" t="str">
        <f t="shared" si="23"/>
        <v>Mi</v>
      </c>
      <c r="T101" s="45" t="str">
        <f t="shared" si="23"/>
        <v>Do</v>
      </c>
      <c r="U101" s="45" t="str">
        <f t="shared" si="23"/>
        <v>Fr</v>
      </c>
      <c r="V101" s="45" t="str">
        <f t="shared" si="23"/>
        <v>Sa</v>
      </c>
      <c r="W101" s="45" t="str">
        <f t="shared" si="23"/>
        <v>So</v>
      </c>
      <c r="X101" s="45" t="str">
        <f t="shared" si="23"/>
        <v>Mo</v>
      </c>
      <c r="Y101" s="45" t="str">
        <f t="shared" si="23"/>
        <v>Di</v>
      </c>
      <c r="Z101" s="45" t="str">
        <f t="shared" si="23"/>
        <v>Mi</v>
      </c>
      <c r="AA101" s="45" t="str">
        <f t="shared" si="23"/>
        <v>Do</v>
      </c>
      <c r="AB101" s="45" t="str">
        <f t="shared" si="23"/>
        <v>Fr</v>
      </c>
      <c r="AC101" s="45" t="str">
        <f t="shared" si="23"/>
        <v>Sa</v>
      </c>
      <c r="AD101" s="45" t="str">
        <f t="shared" si="23"/>
        <v>So</v>
      </c>
      <c r="AE101" s="45" t="str">
        <f t="shared" si="23"/>
        <v>Mo</v>
      </c>
      <c r="AF101" s="45" t="str">
        <f t="shared" si="23"/>
        <v>Di</v>
      </c>
      <c r="AG101" s="45" t="str">
        <f t="shared" si="23"/>
        <v>Mi</v>
      </c>
      <c r="AH101" s="45" t="str">
        <f t="shared" si="23"/>
        <v>Do</v>
      </c>
      <c r="AI101" s="45" t="str">
        <f t="shared" si="23"/>
        <v>Fr</v>
      </c>
      <c r="AJ101" s="45" t="str">
        <f t="shared" si="23"/>
        <v>Sa</v>
      </c>
      <c r="AK101" s="45" t="str">
        <f t="shared" si="23"/>
        <v>So</v>
      </c>
      <c r="AL101" s="45" t="str">
        <f t="shared" si="23"/>
        <v>Mo</v>
      </c>
      <c r="AM101" s="45" t="str">
        <f t="shared" si="23"/>
        <v/>
      </c>
    </row>
    <row r="102" spans="2:39" x14ac:dyDescent="0.25">
      <c r="B102" s="41">
        <f>IF(C102&lt;&gt;"X",#REF!=1,1)</f>
        <v>1</v>
      </c>
      <c r="C102" s="42" t="str">
        <f t="shared" si="20"/>
        <v>X</v>
      </c>
      <c r="D102" s="43">
        <f t="shared" ref="D102:D130" si="24">D101+1</f>
        <v>43193</v>
      </c>
      <c r="E102" s="44" t="str">
        <f t="shared" si="22"/>
        <v>Di</v>
      </c>
      <c r="F102" s="43">
        <f>IF(ISERROR(VLOOKUP(1,B102:D$130,3,0)),"",VLOOKUP(1,B102:D$130,3,0))</f>
        <v>43193</v>
      </c>
      <c r="G102" s="43">
        <f>IF(MAX(F101:F$130)=MAX(G$100:G101),"",LARGE(F101:F$130,COUNTIF(F101:F$130,"&gt;"&amp;G101)))</f>
        <v>43193</v>
      </c>
      <c r="H102" s="39" t="str">
        <f t="shared" si="21"/>
        <v>Di</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4"/>
      <c r="AJ102" s="34"/>
      <c r="AK102" s="34"/>
      <c r="AL102" s="32"/>
      <c r="AM102" s="32"/>
    </row>
    <row r="103" spans="2:39" x14ac:dyDescent="0.25">
      <c r="B103" s="41">
        <f>IF(C103&lt;&gt;"X",#REF!=1,1)</f>
        <v>1</v>
      </c>
      <c r="C103" s="42" t="str">
        <f t="shared" si="20"/>
        <v>X</v>
      </c>
      <c r="D103" s="43">
        <f t="shared" si="24"/>
        <v>43194</v>
      </c>
      <c r="E103" s="44" t="str">
        <f t="shared" si="22"/>
        <v>Mi</v>
      </c>
      <c r="F103" s="43">
        <f>IF(ISERROR(VLOOKUP(1,B103:D$130,3,0)),"",VLOOKUP(1,B103:D$130,3,0))</f>
        <v>43194</v>
      </c>
      <c r="G103" s="43">
        <f>IF(MAX(F102:F$130)=MAX(G$100:G102),"",LARGE(F102:F$130,COUNTIF(F102:F$130,"&gt;"&amp;G102)))</f>
        <v>43194</v>
      </c>
      <c r="H103" s="39" t="str">
        <f t="shared" si="21"/>
        <v>Mi</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4"/>
      <c r="AJ103" s="34"/>
      <c r="AK103" s="34"/>
      <c r="AL103" s="32"/>
      <c r="AM103" s="32"/>
    </row>
    <row r="104" spans="2:39" x14ac:dyDescent="0.25">
      <c r="B104" s="41">
        <f>IF(C104&lt;&gt;"X",#REF!=1,1)</f>
        <v>1</v>
      </c>
      <c r="C104" s="42" t="str">
        <f t="shared" si="20"/>
        <v>X</v>
      </c>
      <c r="D104" s="43">
        <f t="shared" si="24"/>
        <v>43195</v>
      </c>
      <c r="E104" s="44" t="str">
        <f t="shared" si="22"/>
        <v>Do</v>
      </c>
      <c r="F104" s="43">
        <f>IF(ISERROR(VLOOKUP(1,B104:D$130,3,0)),"",VLOOKUP(1,B104:D$130,3,0))</f>
        <v>43195</v>
      </c>
      <c r="G104" s="43">
        <f>IF(MAX(F103:F$130)=MAX(G$100:G103),"",LARGE(F103:F$130,COUNTIF(F103:F$130,"&gt;"&amp;G103)))</f>
        <v>43195</v>
      </c>
      <c r="H104" s="39" t="str">
        <f t="shared" si="21"/>
        <v>Do</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4"/>
      <c r="AJ104" s="34"/>
      <c r="AK104" s="34"/>
      <c r="AL104" s="32"/>
      <c r="AM104" s="32"/>
    </row>
    <row r="105" spans="2:39" x14ac:dyDescent="0.25">
      <c r="B105" s="41">
        <f>IF(C105&lt;&gt;"X",#REF!=1,1)</f>
        <v>1</v>
      </c>
      <c r="C105" s="42" t="str">
        <f t="shared" si="20"/>
        <v>X</v>
      </c>
      <c r="D105" s="43">
        <f t="shared" si="24"/>
        <v>43196</v>
      </c>
      <c r="E105" s="44" t="str">
        <f t="shared" si="22"/>
        <v>Fr</v>
      </c>
      <c r="F105" s="43">
        <f>IF(ISERROR(VLOOKUP(1,B105:D$130,3,0)),"",VLOOKUP(1,B105:D$130,3,0))</f>
        <v>43196</v>
      </c>
      <c r="G105" s="43">
        <f>IF(MAX(F104:F$130)=MAX(G$100:G104),"",LARGE(F104:F$130,COUNTIF(F104:F$130,"&gt;"&amp;G104)))</f>
        <v>43196</v>
      </c>
      <c r="H105" s="39" t="str">
        <f t="shared" si="21"/>
        <v>Fr</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4"/>
      <c r="AJ105" s="34"/>
      <c r="AK105" s="34"/>
      <c r="AL105" s="32"/>
      <c r="AM105" s="32"/>
    </row>
    <row r="106" spans="2:39" x14ac:dyDescent="0.25">
      <c r="B106" s="41">
        <f>IF(C106&lt;&gt;"X",#REF!=1,1)</f>
        <v>1</v>
      </c>
      <c r="C106" s="42" t="str">
        <f t="shared" si="20"/>
        <v>X</v>
      </c>
      <c r="D106" s="43">
        <f t="shared" si="24"/>
        <v>43197</v>
      </c>
      <c r="E106" s="44" t="str">
        <f t="shared" si="22"/>
        <v>Sa</v>
      </c>
      <c r="F106" s="43">
        <f>IF(ISERROR(VLOOKUP(1,B106:D$130,3,0)),"",VLOOKUP(1,B106:D$130,3,0))</f>
        <v>43197</v>
      </c>
      <c r="G106" s="43">
        <f>IF(MAX(F105:F$130)=MAX(G$100:G105),"",LARGE(F105:F$130,COUNTIF(F105:F$130,"&gt;"&amp;G105)))</f>
        <v>43197</v>
      </c>
      <c r="H106" s="39" t="str">
        <f t="shared" si="21"/>
        <v>Sa</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4"/>
      <c r="AJ106" s="34"/>
      <c r="AK106" s="34"/>
      <c r="AL106" s="32"/>
      <c r="AM106" s="32"/>
    </row>
    <row r="107" spans="2:39" x14ac:dyDescent="0.25">
      <c r="B107" s="41">
        <f>IF(C107&lt;&gt;"X",#REF!=1,1)</f>
        <v>1</v>
      </c>
      <c r="C107" s="42" t="str">
        <f t="shared" si="20"/>
        <v>X</v>
      </c>
      <c r="D107" s="43">
        <f t="shared" si="24"/>
        <v>43198</v>
      </c>
      <c r="E107" s="44" t="str">
        <f t="shared" si="22"/>
        <v>So</v>
      </c>
      <c r="F107" s="43">
        <f>IF(ISERROR(VLOOKUP(1,B107:D$130,3,0)),"",VLOOKUP(1,B107:D$130,3,0))</f>
        <v>43198</v>
      </c>
      <c r="G107" s="43">
        <f>IF(MAX(F106:F$130)=MAX(G$100:G106),"",LARGE(F106:F$130,COUNTIF(F106:F$130,"&gt;"&amp;G106)))</f>
        <v>43198</v>
      </c>
      <c r="H107" s="39" t="str">
        <f t="shared" si="21"/>
        <v>So</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4"/>
      <c r="AJ107" s="34"/>
      <c r="AK107" s="34"/>
      <c r="AL107" s="32"/>
      <c r="AM107" s="32"/>
    </row>
    <row r="108" spans="2:39" x14ac:dyDescent="0.25">
      <c r="B108" s="41">
        <f>IF(C108&lt;&gt;"X",#REF!=1,1)</f>
        <v>1</v>
      </c>
      <c r="C108" s="42" t="str">
        <f t="shared" si="20"/>
        <v>X</v>
      </c>
      <c r="D108" s="43">
        <f t="shared" si="24"/>
        <v>43199</v>
      </c>
      <c r="E108" s="44" t="str">
        <f t="shared" si="22"/>
        <v>Mo</v>
      </c>
      <c r="F108" s="43">
        <f>IF(ISERROR(VLOOKUP(1,B108:D$130,3,0)),"",VLOOKUP(1,B108:D$130,3,0))</f>
        <v>43199</v>
      </c>
      <c r="G108" s="43">
        <f>IF(MAX(F107:F$130)=MAX(G$100:G107),"",LARGE(F107:F$130,COUNTIF(F107:F$130,"&gt;"&amp;G107)))</f>
        <v>43199</v>
      </c>
      <c r="H108" s="39" t="str">
        <f>IF(G108&lt;&gt;"",TEXT(WEEKDAY(G108,1),"TTT"),"")</f>
        <v>Mo</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4"/>
      <c r="AJ108" s="34"/>
      <c r="AK108" s="34"/>
      <c r="AL108" s="32"/>
      <c r="AM108" s="32"/>
    </row>
    <row r="109" spans="2:39" x14ac:dyDescent="0.25">
      <c r="B109" s="41">
        <f>IF(C109&lt;&gt;"X",#REF!=1,1)</f>
        <v>1</v>
      </c>
      <c r="C109" s="42" t="str">
        <f t="shared" si="20"/>
        <v>X</v>
      </c>
      <c r="D109" s="43">
        <f t="shared" si="24"/>
        <v>43200</v>
      </c>
      <c r="E109" s="44" t="str">
        <f t="shared" si="22"/>
        <v>Di</v>
      </c>
      <c r="F109" s="43">
        <f>IF(ISERROR(VLOOKUP(1,B109:D$130,3,0)),"",VLOOKUP(1,B109:D$130,3,0))</f>
        <v>43200</v>
      </c>
      <c r="G109" s="43">
        <f>IF(MAX(F108:F$130)=MAX(G$100:G108),"",LARGE(F108:F$130,COUNTIF(F108:F$130,"&gt;"&amp;G108)))</f>
        <v>43200</v>
      </c>
      <c r="H109" s="39" t="str">
        <f t="shared" ref="H109:H130" si="25">IF(G109&lt;&gt;"",TEXT(WEEKDAY(G109,1),"TTT"),"")</f>
        <v>Di</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4"/>
      <c r="AJ109" s="34"/>
      <c r="AK109" s="34"/>
      <c r="AL109" s="32"/>
      <c r="AM109" s="32"/>
    </row>
    <row r="110" spans="2:39" x14ac:dyDescent="0.25">
      <c r="B110" s="41">
        <f>IF(C110&lt;&gt;"X",#REF!=1,1)</f>
        <v>1</v>
      </c>
      <c r="C110" s="42" t="str">
        <f t="shared" si="20"/>
        <v>X</v>
      </c>
      <c r="D110" s="43">
        <f t="shared" si="24"/>
        <v>43201</v>
      </c>
      <c r="E110" s="44" t="str">
        <f t="shared" si="22"/>
        <v>Mi</v>
      </c>
      <c r="F110" s="43">
        <f>IF(ISERROR(VLOOKUP(1,B110:D$130,3,0)),"",VLOOKUP(1,B110:D$130,3,0))</f>
        <v>43201</v>
      </c>
      <c r="G110" s="43">
        <f>IF(MAX(F109:F$130)=MAX(G$100:G109),"",LARGE(F109:F$130,COUNTIF(F109:F$130,"&gt;"&amp;G109)))</f>
        <v>43201</v>
      </c>
      <c r="H110" s="39" t="str">
        <f t="shared" si="25"/>
        <v>Mi</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4"/>
      <c r="AJ110" s="34"/>
      <c r="AK110" s="34"/>
      <c r="AL110" s="32"/>
      <c r="AM110" s="32"/>
    </row>
    <row r="111" spans="2:39" x14ac:dyDescent="0.25">
      <c r="B111" s="41">
        <f>IF(C111&lt;&gt;"X",#REF!=1,1)</f>
        <v>1</v>
      </c>
      <c r="C111" s="42" t="str">
        <f t="shared" si="20"/>
        <v>X</v>
      </c>
      <c r="D111" s="43">
        <f t="shared" si="24"/>
        <v>43202</v>
      </c>
      <c r="E111" s="44" t="str">
        <f t="shared" si="22"/>
        <v>Do</v>
      </c>
      <c r="F111" s="43">
        <f>IF(ISERROR(VLOOKUP(1,B111:D$130,3,0)),"",VLOOKUP(1,B111:D$130,3,0))</f>
        <v>43202</v>
      </c>
      <c r="G111" s="43">
        <f>IF(MAX(F110:F$130)=MAX(G$100:G110),"",LARGE(F110:F$130,COUNTIF(F110:F$130,"&gt;"&amp;G110)))</f>
        <v>43202</v>
      </c>
      <c r="H111" s="39" t="str">
        <f t="shared" si="25"/>
        <v>Do</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4"/>
      <c r="AJ111" s="34"/>
      <c r="AK111" s="34"/>
      <c r="AL111" s="32"/>
      <c r="AM111" s="32"/>
    </row>
    <row r="112" spans="2:39" x14ac:dyDescent="0.25">
      <c r="B112" s="41">
        <f>IF(C112&lt;&gt;"X",#REF!=1,1)</f>
        <v>1</v>
      </c>
      <c r="C112" s="42" t="str">
        <f t="shared" si="20"/>
        <v>X</v>
      </c>
      <c r="D112" s="43">
        <f t="shared" si="24"/>
        <v>43203</v>
      </c>
      <c r="E112" s="44" t="str">
        <f t="shared" si="22"/>
        <v>Fr</v>
      </c>
      <c r="F112" s="43">
        <f>IF(ISERROR(VLOOKUP(1,B112:D$130,3,0)),"",VLOOKUP(1,B112:D$130,3,0))</f>
        <v>43203</v>
      </c>
      <c r="G112" s="43">
        <f>IF(MAX(F111:F$130)=MAX(G$100:G111),"",LARGE(F111:F$130,COUNTIF(F111:F$130,"&gt;"&amp;G111)))</f>
        <v>43203</v>
      </c>
      <c r="H112" s="39" t="str">
        <f t="shared" si="25"/>
        <v>Fr</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4"/>
      <c r="AJ112" s="34"/>
      <c r="AK112" s="34"/>
      <c r="AL112" s="32"/>
      <c r="AM112" s="32"/>
    </row>
    <row r="113" spans="2:41" x14ac:dyDescent="0.25">
      <c r="B113" s="41">
        <f>IF(C113&lt;&gt;"X",#REF!=1,1)</f>
        <v>1</v>
      </c>
      <c r="C113" s="42" t="str">
        <f t="shared" si="20"/>
        <v>X</v>
      </c>
      <c r="D113" s="43">
        <f t="shared" si="24"/>
        <v>43204</v>
      </c>
      <c r="E113" s="44" t="str">
        <f t="shared" si="22"/>
        <v>Sa</v>
      </c>
      <c r="F113" s="43">
        <f>IF(ISERROR(VLOOKUP(1,B113:D$130,3,0)),"",VLOOKUP(1,B113:D$130,3,0))</f>
        <v>43204</v>
      </c>
      <c r="G113" s="43">
        <f>IF(MAX(F112:F$130)=MAX(G$100:G112),"",LARGE(F112:F$130,COUNTIF(F112:F$130,"&gt;"&amp;G112)))</f>
        <v>43204</v>
      </c>
      <c r="H113" s="39" t="str">
        <f t="shared" si="25"/>
        <v>Sa</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4"/>
      <c r="AJ113" s="34"/>
      <c r="AK113" s="34"/>
      <c r="AL113" s="32"/>
      <c r="AM113" s="32"/>
    </row>
    <row r="114" spans="2:41" x14ac:dyDescent="0.25">
      <c r="B114" s="41">
        <f>IF(C114&lt;&gt;"X",#REF!=1,1)</f>
        <v>1</v>
      </c>
      <c r="C114" s="42" t="str">
        <f t="shared" si="20"/>
        <v>X</v>
      </c>
      <c r="D114" s="43">
        <f t="shared" si="24"/>
        <v>43205</v>
      </c>
      <c r="E114" s="44" t="str">
        <f t="shared" si="22"/>
        <v>So</v>
      </c>
      <c r="F114" s="43">
        <f>IF(ISERROR(VLOOKUP(1,B114:D$130,3,0)),"",VLOOKUP(1,B114:D$130,3,0))</f>
        <v>43205</v>
      </c>
      <c r="G114" s="43">
        <f>IF(MAX(F113:F$130)=MAX(G$100:G113),"",LARGE(F113:F$130,COUNTIF(F113:F$130,"&gt;"&amp;G113)))</f>
        <v>43205</v>
      </c>
      <c r="H114" s="39" t="str">
        <f t="shared" si="25"/>
        <v>So</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4"/>
      <c r="AJ114" s="34"/>
      <c r="AK114" s="34"/>
      <c r="AL114" s="32"/>
      <c r="AM114" s="32"/>
    </row>
    <row r="115" spans="2:41" x14ac:dyDescent="0.25">
      <c r="B115" s="41">
        <f>IF(C115&lt;&gt;"X",#REF!=1,1)</f>
        <v>1</v>
      </c>
      <c r="C115" s="42" t="str">
        <f t="shared" si="20"/>
        <v>X</v>
      </c>
      <c r="D115" s="43">
        <f t="shared" si="24"/>
        <v>43206</v>
      </c>
      <c r="E115" s="44" t="str">
        <f t="shared" si="22"/>
        <v>Mo</v>
      </c>
      <c r="F115" s="43">
        <f>IF(ISERROR(VLOOKUP(1,B115:D$130,3,0)),"",VLOOKUP(1,B115:D$130,3,0))</f>
        <v>43206</v>
      </c>
      <c r="G115" s="43">
        <f>IF(MAX(F114:F$130)=MAX(G$100:G114),"",LARGE(F114:F$130,COUNTIF(F114:F$130,"&gt;"&amp;G114)))</f>
        <v>43206</v>
      </c>
      <c r="H115" s="39" t="str">
        <f t="shared" si="25"/>
        <v>Mo</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4"/>
      <c r="AJ115" s="34"/>
      <c r="AK115" s="34"/>
      <c r="AL115" s="32"/>
      <c r="AM115" s="32"/>
    </row>
    <row r="116" spans="2:41" x14ac:dyDescent="0.25">
      <c r="B116" s="41">
        <f>IF(C116&lt;&gt;"X",#REF!=1,1)</f>
        <v>1</v>
      </c>
      <c r="C116" s="42" t="str">
        <f t="shared" si="20"/>
        <v>X</v>
      </c>
      <c r="D116" s="43">
        <f t="shared" si="24"/>
        <v>43207</v>
      </c>
      <c r="E116" s="44" t="str">
        <f t="shared" si="22"/>
        <v>Di</v>
      </c>
      <c r="F116" s="43">
        <f>IF(ISERROR(VLOOKUP(1,B116:D$130,3,0)),"",VLOOKUP(1,B116:D$130,3,0))</f>
        <v>43207</v>
      </c>
      <c r="G116" s="43">
        <f>IF(MAX(F115:F$130)=MAX(G$100:G115),"",LARGE(F115:F$130,COUNTIF(F115:F$130,"&gt;"&amp;G115)))</f>
        <v>43207</v>
      </c>
      <c r="H116" s="39" t="str">
        <f t="shared" si="25"/>
        <v>Di</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4"/>
      <c r="AJ116" s="34"/>
      <c r="AK116" s="34"/>
      <c r="AL116" s="32"/>
      <c r="AM116" s="32"/>
    </row>
    <row r="117" spans="2:41" x14ac:dyDescent="0.25">
      <c r="B117" s="41">
        <f>IF(C117&lt;&gt;"X",#REF!=1,1)</f>
        <v>1</v>
      </c>
      <c r="C117" s="42" t="str">
        <f t="shared" si="20"/>
        <v>X</v>
      </c>
      <c r="D117" s="43">
        <f t="shared" si="24"/>
        <v>43208</v>
      </c>
      <c r="E117" s="44" t="str">
        <f t="shared" si="22"/>
        <v>Mi</v>
      </c>
      <c r="F117" s="43">
        <f>IF(ISERROR(VLOOKUP(1,B117:D$130,3,0)),"",VLOOKUP(1,B117:D$130,3,0))</f>
        <v>43208</v>
      </c>
      <c r="G117" s="43">
        <f>IF(MAX(F116:F$130)=MAX(G$100:G116),"",LARGE(F116:F$130,COUNTIF(F116:F$130,"&gt;"&amp;G116)))</f>
        <v>43208</v>
      </c>
      <c r="H117" s="39" t="str">
        <f t="shared" si="25"/>
        <v>Mi</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4"/>
      <c r="AJ117" s="34"/>
      <c r="AK117" s="34"/>
      <c r="AL117" s="32"/>
      <c r="AM117" s="32"/>
    </row>
    <row r="118" spans="2:41" x14ac:dyDescent="0.25">
      <c r="B118" s="41">
        <f>IF(C118&lt;&gt;"X",#REF!=1,1)</f>
        <v>1</v>
      </c>
      <c r="C118" s="42" t="str">
        <f t="shared" si="20"/>
        <v>X</v>
      </c>
      <c r="D118" s="43">
        <f t="shared" si="24"/>
        <v>43209</v>
      </c>
      <c r="E118" s="44" t="str">
        <f t="shared" si="22"/>
        <v>Do</v>
      </c>
      <c r="F118" s="43">
        <f>IF(ISERROR(VLOOKUP(1,B118:D$130,3,0)),"",VLOOKUP(1,B118:D$130,3,0))</f>
        <v>43209</v>
      </c>
      <c r="G118" s="43">
        <f>IF(MAX(F117:F$130)=MAX(G$100:G117),"",LARGE(F117:F$130,COUNTIF(F117:F$130,"&gt;"&amp;G117)))</f>
        <v>43209</v>
      </c>
      <c r="H118" s="39" t="str">
        <f t="shared" si="25"/>
        <v>Do</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4"/>
      <c r="AJ118" s="34"/>
      <c r="AK118" s="34"/>
      <c r="AL118" s="31"/>
      <c r="AM118" s="31"/>
    </row>
    <row r="119" spans="2:41" x14ac:dyDescent="0.25">
      <c r="B119" s="41">
        <f>IF(C119&lt;&gt;"X",#REF!=1,1)</f>
        <v>1</v>
      </c>
      <c r="C119" s="42" t="str">
        <f t="shared" si="20"/>
        <v>X</v>
      </c>
      <c r="D119" s="43">
        <f t="shared" si="24"/>
        <v>43210</v>
      </c>
      <c r="E119" s="44" t="str">
        <f t="shared" si="22"/>
        <v>Fr</v>
      </c>
      <c r="F119" s="43">
        <f>IF(ISERROR(VLOOKUP(1,B119:D$130,3,0)),"",VLOOKUP(1,B119:D$130,3,0))</f>
        <v>43210</v>
      </c>
      <c r="G119" s="43">
        <f>IF(MAX(F118:F$130)=MAX(G$100:G118),"",LARGE(F118:F$130,COUNTIF(F118:F$130,"&gt;"&amp;G118)))</f>
        <v>43210</v>
      </c>
      <c r="H119" s="39" t="str">
        <f t="shared" si="25"/>
        <v>Fr</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4"/>
      <c r="AJ119" s="34"/>
      <c r="AK119" s="34"/>
      <c r="AL119" s="31"/>
      <c r="AM119" s="31"/>
    </row>
    <row r="120" spans="2:41" x14ac:dyDescent="0.25">
      <c r="B120" s="41">
        <f>IF(C120&lt;&gt;"X",#REF!=1,1)</f>
        <v>1</v>
      </c>
      <c r="C120" s="42" t="str">
        <f t="shared" si="20"/>
        <v>X</v>
      </c>
      <c r="D120" s="43">
        <f t="shared" si="24"/>
        <v>43211</v>
      </c>
      <c r="E120" s="44" t="str">
        <f t="shared" si="22"/>
        <v>Sa</v>
      </c>
      <c r="F120" s="43">
        <f>IF(ISERROR(VLOOKUP(1,B120:D$130,3,0)),"",VLOOKUP(1,B120:D$130,3,0))</f>
        <v>43211</v>
      </c>
      <c r="G120" s="43">
        <f>IF(MAX(F119:F$130)=MAX(G$100:G119),"",LARGE(F119:F$130,COUNTIF(F119:F$130,"&gt;"&amp;G119)))</f>
        <v>43211</v>
      </c>
      <c r="H120" s="39" t="str">
        <f t="shared" si="25"/>
        <v>Sa</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4"/>
      <c r="AJ120" s="34"/>
      <c r="AK120" s="34"/>
      <c r="AL120" s="31"/>
      <c r="AM120" s="31"/>
    </row>
    <row r="121" spans="2:41" x14ac:dyDescent="0.25">
      <c r="B121" s="41">
        <f>IF(C121&lt;&gt;"X",#REF!=1,1)</f>
        <v>1</v>
      </c>
      <c r="C121" s="42" t="str">
        <f t="shared" si="20"/>
        <v>X</v>
      </c>
      <c r="D121" s="43">
        <f t="shared" si="24"/>
        <v>43212</v>
      </c>
      <c r="E121" s="44" t="str">
        <f t="shared" si="22"/>
        <v>So</v>
      </c>
      <c r="F121" s="43">
        <f>IF(ISERROR(VLOOKUP(1,B121:D$130,3,0)),"",VLOOKUP(1,B121:D$130,3,0))</f>
        <v>43212</v>
      </c>
      <c r="G121" s="43">
        <f>IF(MAX(F120:F$130)=MAX(G$100:G120),"",LARGE(F120:F$130,COUNTIF(F120:F$130,"&gt;"&amp;G120)))</f>
        <v>43212</v>
      </c>
      <c r="H121" s="39" t="str">
        <f t="shared" si="25"/>
        <v>So</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4"/>
      <c r="AJ121" s="34"/>
      <c r="AK121" s="34"/>
      <c r="AL121" s="32"/>
      <c r="AM121" s="32"/>
    </row>
    <row r="122" spans="2:41" x14ac:dyDescent="0.25">
      <c r="B122" s="41">
        <f>IF(C122&lt;&gt;"X",#REF!=1,1)</f>
        <v>1</v>
      </c>
      <c r="C122" s="42" t="str">
        <f t="shared" si="20"/>
        <v>X</v>
      </c>
      <c r="D122" s="43">
        <f t="shared" si="24"/>
        <v>43213</v>
      </c>
      <c r="E122" s="44" t="str">
        <f t="shared" si="22"/>
        <v>Mo</v>
      </c>
      <c r="F122" s="43">
        <f>IF(ISERROR(VLOOKUP(1,B122:D$130,3,0)),"",VLOOKUP(1,B122:D$130,3,0))</f>
        <v>43213</v>
      </c>
      <c r="G122" s="43">
        <f>IF(MAX(F121:F$130)=MAX(G$100:G121),"",LARGE(F121:F$130,COUNTIF(F121:F$130,"&gt;"&amp;G121)))</f>
        <v>43213</v>
      </c>
      <c r="H122" s="39" t="str">
        <f t="shared" si="25"/>
        <v>Mo</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4"/>
      <c r="AJ122" s="34"/>
      <c r="AK122" s="34"/>
      <c r="AL122" s="32"/>
      <c r="AM122" s="32"/>
    </row>
    <row r="123" spans="2:41" x14ac:dyDescent="0.25">
      <c r="B123" s="41">
        <f>IF(C123&lt;&gt;"X",#REF!=1,1)</f>
        <v>1</v>
      </c>
      <c r="C123" s="42" t="str">
        <f t="shared" si="20"/>
        <v>X</v>
      </c>
      <c r="D123" s="43">
        <f t="shared" si="24"/>
        <v>43214</v>
      </c>
      <c r="E123" s="44" t="str">
        <f t="shared" si="22"/>
        <v>Di</v>
      </c>
      <c r="F123" s="43">
        <f>IF(ISERROR(VLOOKUP(1,B123:D$130,3,0)),"",VLOOKUP(1,B123:D$130,3,0))</f>
        <v>43214</v>
      </c>
      <c r="G123" s="43">
        <f>IF(MAX(F122:F$130)=MAX(G$100:G122),"",LARGE(F122:F$130,COUNTIF(F122:F$130,"&gt;"&amp;G122)))</f>
        <v>43214</v>
      </c>
      <c r="H123" s="39" t="str">
        <f t="shared" si="25"/>
        <v>Di</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4"/>
      <c r="AJ123" s="34"/>
      <c r="AK123" s="34"/>
      <c r="AL123" s="32"/>
      <c r="AM123" s="32"/>
    </row>
    <row r="124" spans="2:41" x14ac:dyDescent="0.25">
      <c r="B124" s="41">
        <f>IF(C124&lt;&gt;"X",#REF!=1,1)</f>
        <v>1</v>
      </c>
      <c r="C124" s="42" t="str">
        <f t="shared" si="20"/>
        <v>X</v>
      </c>
      <c r="D124" s="43">
        <f t="shared" si="24"/>
        <v>43215</v>
      </c>
      <c r="E124" s="44" t="str">
        <f t="shared" si="22"/>
        <v>Mi</v>
      </c>
      <c r="F124" s="43">
        <f>IF(ISERROR(VLOOKUP(1,B124:D$130,3,0)),"",VLOOKUP(1,B124:D$130,3,0))</f>
        <v>43215</v>
      </c>
      <c r="G124" s="43">
        <f>IF(MAX(F123:F$130)=MAX(G$100:G123),"",LARGE(F123:F$130,COUNTIF(F123:F$130,"&gt;"&amp;G123)))</f>
        <v>43215</v>
      </c>
      <c r="H124" s="39" t="str">
        <f t="shared" si="25"/>
        <v>Mi</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4"/>
      <c r="AJ124" s="34"/>
      <c r="AK124" s="34"/>
      <c r="AL124" s="32"/>
      <c r="AM124" s="32"/>
    </row>
    <row r="125" spans="2:41" x14ac:dyDescent="0.25">
      <c r="B125" s="41">
        <f>IF(C125&lt;&gt;"X",#REF!=1,1)</f>
        <v>1</v>
      </c>
      <c r="C125" s="42" t="str">
        <f t="shared" si="20"/>
        <v>X</v>
      </c>
      <c r="D125" s="43">
        <f t="shared" si="24"/>
        <v>43216</v>
      </c>
      <c r="E125" s="44" t="str">
        <f t="shared" si="22"/>
        <v>Do</v>
      </c>
      <c r="F125" s="43">
        <f>IF(ISERROR(VLOOKUP(1,B125:D$130,3,0)),"",VLOOKUP(1,B125:D$130,3,0))</f>
        <v>43216</v>
      </c>
      <c r="G125" s="43">
        <f>IF(F125&lt;&gt;"",IF(MAX(F124:F$130)=MAX(G$100:G124),"",LARGE(F124:F$130,COUNTIF(F124:F$130,"&gt;"&amp;G124))),"")</f>
        <v>43216</v>
      </c>
      <c r="H125" s="39" t="str">
        <f t="shared" si="25"/>
        <v>Do</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4"/>
      <c r="AJ125" s="34"/>
      <c r="AK125" s="34"/>
      <c r="AL125" s="32"/>
      <c r="AM125" s="32"/>
    </row>
    <row r="126" spans="2:41" x14ac:dyDescent="0.25">
      <c r="B126" s="41">
        <f>IF(C126&lt;&gt;"X",#REF!=1,1)</f>
        <v>1</v>
      </c>
      <c r="C126" s="42" t="str">
        <f t="shared" si="20"/>
        <v>X</v>
      </c>
      <c r="D126" s="43">
        <f t="shared" si="24"/>
        <v>43217</v>
      </c>
      <c r="E126" s="44" t="str">
        <f t="shared" si="22"/>
        <v>Fr</v>
      </c>
      <c r="F126" s="43">
        <f>IF(ISERROR(VLOOKUP(1,B126:D$130,3,0)),"",VLOOKUP(1,B126:D$130,3,0))</f>
        <v>43217</v>
      </c>
      <c r="G126" s="43">
        <f>IF(F126&lt;&gt;"",IF(MAX(F125:F$130)=MAX(G$100:G125),"",LARGE(F125:F$130,COUNTIF(F125:F$130,"&gt;"&amp;G125))),"")</f>
        <v>43217</v>
      </c>
      <c r="H126" s="39" t="str">
        <f t="shared" si="25"/>
        <v>Fr</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4"/>
      <c r="AJ126" s="34"/>
      <c r="AK126" s="34"/>
      <c r="AL126" s="32"/>
      <c r="AM126" s="32"/>
    </row>
    <row r="127" spans="2:41" x14ac:dyDescent="0.25">
      <c r="B127" s="41">
        <f>IF(C127&lt;&gt;"X",#REF!=1,1)</f>
        <v>1</v>
      </c>
      <c r="C127" s="42" t="str">
        <f t="shared" si="20"/>
        <v>X</v>
      </c>
      <c r="D127" s="43">
        <f t="shared" si="24"/>
        <v>43218</v>
      </c>
      <c r="E127" s="44" t="str">
        <f t="shared" si="22"/>
        <v>Sa</v>
      </c>
      <c r="F127" s="43">
        <f>IF(ISERROR(VLOOKUP(1,B127:D$130,3,0)),"",VLOOKUP(1,B127:D$130,3,0))</f>
        <v>43218</v>
      </c>
      <c r="G127" s="43">
        <f>IF(F127&lt;&gt;"",IF(MAX(F126:F$130)=MAX(G$100:G126),"",LARGE(F126:F$130,COUNTIF(F126:F$130,"&gt;"&amp;G126))),"")</f>
        <v>43218</v>
      </c>
      <c r="H127" s="39" t="str">
        <f t="shared" si="25"/>
        <v>Sa</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4"/>
      <c r="AJ127" s="34"/>
      <c r="AK127" s="34"/>
      <c r="AL127" s="32"/>
      <c r="AM127" s="32"/>
    </row>
    <row r="128" spans="2:41" x14ac:dyDescent="0.25">
      <c r="B128" s="41">
        <f>IF(C128&lt;&gt;"X",#REF!=1,1)</f>
        <v>1</v>
      </c>
      <c r="C128" s="42" t="str">
        <f t="shared" si="20"/>
        <v>X</v>
      </c>
      <c r="D128" s="43">
        <f t="shared" si="24"/>
        <v>43219</v>
      </c>
      <c r="E128" s="44" t="str">
        <f t="shared" si="22"/>
        <v>So</v>
      </c>
      <c r="F128" s="43">
        <f>IF(ISERROR(VLOOKUP(1,B128:D$130,3,0)),"",VLOOKUP(1,B128:D$130,3,0))</f>
        <v>43219</v>
      </c>
      <c r="G128" s="43">
        <f>IF(F128&lt;&gt;"",IF(MAX(F127:F$130)=MAX(G$100:G127),"",LARGE(F127:F$130,COUNTIF(F127:F$130,"&gt;"&amp;G127))),"")</f>
        <v>43219</v>
      </c>
      <c r="H128" s="39" t="str">
        <f t="shared" si="25"/>
        <v>So</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4"/>
      <c r="AJ128" s="34"/>
      <c r="AK128" s="34"/>
      <c r="AL128" s="31"/>
      <c r="AM128" s="31"/>
      <c r="AN128" s="1"/>
      <c r="AO128" s="1"/>
    </row>
    <row r="129" spans="2:41" x14ac:dyDescent="0.25">
      <c r="B129" s="41">
        <f>IF(C129&lt;&gt;"X",#REF!=1,1)</f>
        <v>1</v>
      </c>
      <c r="C129" s="42" t="str">
        <f t="shared" si="20"/>
        <v>X</v>
      </c>
      <c r="D129" s="43">
        <f t="shared" si="24"/>
        <v>43220</v>
      </c>
      <c r="E129" s="44" t="str">
        <f t="shared" si="22"/>
        <v>Mo</v>
      </c>
      <c r="F129" s="43">
        <f>IF(ISERROR(VLOOKUP(1,B129:D$130,3,0)),"",VLOOKUP(1,B129:D$130,3,0))</f>
        <v>43220</v>
      </c>
      <c r="G129" s="43">
        <f>IF(F129&lt;&gt;"",IF(MAX(F128:F$130)=MAX(G$100:G128),"",LARGE(F128:F$130,COUNTIF(F128:F$130,"&gt;"&amp;G128))),"")</f>
        <v>43220</v>
      </c>
      <c r="H129" s="39" t="str">
        <f t="shared" si="25"/>
        <v>Mo</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4"/>
      <c r="AJ129" s="34"/>
      <c r="AK129" s="34"/>
      <c r="AL129" s="32"/>
      <c r="AM129" s="32"/>
    </row>
    <row r="130" spans="2:41" x14ac:dyDescent="0.25">
      <c r="B130" s="46">
        <f>IF(C130&lt;&gt;"X",#REF!=1,1)</f>
        <v>1</v>
      </c>
      <c r="C130" s="47" t="str">
        <f t="shared" si="20"/>
        <v>X</v>
      </c>
      <c r="D130" s="48">
        <f t="shared" si="24"/>
        <v>43221</v>
      </c>
      <c r="E130" s="49" t="str">
        <f t="shared" si="22"/>
        <v>Di</v>
      </c>
      <c r="F130" s="48">
        <f>IF(ISERROR(VLOOKUP(1,B130:D$130,3,0)),"",VLOOKUP(1,B130:D$130,3,0))</f>
        <v>43221</v>
      </c>
      <c r="G130" s="43">
        <f>IF(F130&lt;&gt;"",IF(MAX(F129:F$130)=MAX(G$100:G129),"",LARGE(F129:F$130,COUNTIF(F129:F$130,"&gt;"&amp;G129))),"")</f>
        <v>43221</v>
      </c>
      <c r="H130" s="39" t="str">
        <f t="shared" si="25"/>
        <v>Di</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4"/>
      <c r="AJ130" s="34"/>
      <c r="AK130" s="34"/>
      <c r="AL130" s="32"/>
      <c r="AM130" s="32"/>
    </row>
    <row r="131" spans="2:4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4"/>
      <c r="AJ131" s="34"/>
      <c r="AK131" s="34"/>
      <c r="AL131" s="32"/>
      <c r="AM131" s="32"/>
    </row>
    <row r="132" spans="2:4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50"/>
      <c r="AD132" s="50"/>
      <c r="AE132" s="50"/>
      <c r="AF132" s="50"/>
      <c r="AG132" s="32"/>
      <c r="AH132" s="32"/>
      <c r="AI132" s="34"/>
      <c r="AJ132" s="34"/>
      <c r="AK132" s="34"/>
      <c r="AL132" s="32"/>
      <c r="AM132" s="31"/>
      <c r="AN132" s="1"/>
      <c r="AO132" s="1"/>
    </row>
    <row r="133" spans="2:4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51"/>
      <c r="AD133" s="51"/>
      <c r="AE133" s="51"/>
      <c r="AF133" s="51"/>
      <c r="AG133" s="32"/>
      <c r="AH133" s="32"/>
      <c r="AI133" s="34"/>
      <c r="AJ133" s="34"/>
      <c r="AK133" s="34"/>
      <c r="AL133" s="32"/>
      <c r="AM133" s="32"/>
    </row>
    <row r="134" spans="2:4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4"/>
      <c r="AJ134" s="34"/>
      <c r="AK134" s="34"/>
      <c r="AL134" s="32"/>
      <c r="AM134" s="32"/>
    </row>
    <row r="135" spans="2:41" x14ac:dyDescent="0.25">
      <c r="AM135" s="1"/>
      <c r="AN135" s="1"/>
      <c r="AO135" s="1"/>
    </row>
  </sheetData>
  <mergeCells count="7">
    <mergeCell ref="B2:AL3"/>
    <mergeCell ref="AN2:AP2"/>
    <mergeCell ref="AJ4:AL4"/>
    <mergeCell ref="AI5:AI7"/>
    <mergeCell ref="AJ5:AJ7"/>
    <mergeCell ref="AK5:AK7"/>
    <mergeCell ref="AL5:AL7"/>
  </mergeCells>
  <conditionalFormatting sqref="D7:AH7">
    <cfRule type="expression" dxfId="26" priority="2">
      <formula>AND(D$3="So")</formula>
    </cfRule>
    <cfRule type="expression" dxfId="25" priority="3">
      <formula>AND(D$3="Sa")</formula>
    </cfRule>
  </conditionalFormatting>
  <conditionalFormatting sqref="D4:AH4 D6:AH7">
    <cfRule type="expression" dxfId="24" priority="1">
      <formula>AND(D$4="x")</formula>
    </cfRule>
  </conditionalFormatting>
  <pageMargins left="0.7" right="0.7" top="0.78740157499999996" bottom="0.78740157499999996" header="0.3" footer="0.3"/>
  <pageSetup paperSize="9" scale="52" orientation="landscape"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BDC7024-8A20-43AF-B5B0-F40E4F8BCE4B}">
          <x14:formula1>
            <xm:f>Stammdaten!$B$5:$B$16</xm:f>
          </x14:formula1>
          <xm:sqref>AO5:AP5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2FC6B-E646-4281-B729-130AF4705D64}">
  <sheetPr>
    <tabColor theme="4"/>
    <pageSetUpPr fitToPage="1"/>
  </sheetPr>
  <dimension ref="A1:BV135"/>
  <sheetViews>
    <sheetView showGridLines="0" zoomScale="85" zoomScaleNormal="85" workbookViewId="0">
      <pane ySplit="7" topLeftCell="A8" activePane="bottomLeft" state="frozen"/>
      <selection pane="bottomLeft" activeCell="B8" sqref="B8"/>
    </sheetView>
  </sheetViews>
  <sheetFormatPr baseColWidth="10" defaultRowHeight="15" x14ac:dyDescent="0.25"/>
  <cols>
    <col min="1" max="1" width="3.85546875" bestFit="1" customWidth="1"/>
    <col min="2" max="2" width="16.7109375" customWidth="1"/>
    <col min="3" max="3" width="19.7109375" bestFit="1" customWidth="1"/>
    <col min="4" max="34" width="5.85546875" customWidth="1"/>
    <col min="35" max="37" width="4.7109375" style="3" customWidth="1"/>
    <col min="38" max="38" width="9.5703125" customWidth="1"/>
    <col min="39" max="39" width="4" customWidth="1"/>
    <col min="40" max="40" width="10.42578125" customWidth="1"/>
    <col min="41" max="41" width="12.42578125" customWidth="1"/>
    <col min="42" max="42" width="11" customWidth="1"/>
    <col min="50" max="72" width="2.7109375" customWidth="1"/>
  </cols>
  <sheetData>
    <row r="1" spans="1:42" ht="15" customHeight="1" thickBot="1" x14ac:dyDescent="0.3"/>
    <row r="2" spans="1:42" ht="21" customHeight="1" x14ac:dyDescent="0.25">
      <c r="A2" s="6"/>
      <c r="B2" s="136" t="str">
        <f>"Teilnahmeliste Training   -   " &amp; AO5 &amp; " " &amp; AO6</f>
        <v>Teilnahmeliste Training   -   Mai 2018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8"/>
      <c r="AN2" s="135" t="s">
        <v>30</v>
      </c>
      <c r="AO2" s="135"/>
      <c r="AP2" s="135"/>
    </row>
    <row r="3" spans="1:42" ht="15" customHeight="1" x14ac:dyDescent="0.25">
      <c r="A3" s="6"/>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1"/>
      <c r="AN3" s="10"/>
      <c r="AO3" s="11"/>
      <c r="AP3" s="11"/>
    </row>
    <row r="4" spans="1:42" ht="18" customHeight="1" x14ac:dyDescent="0.25">
      <c r="A4" s="6"/>
      <c r="B4" s="59"/>
      <c r="C4" s="58" t="s">
        <v>31</v>
      </c>
      <c r="D4" s="56" t="s">
        <v>25</v>
      </c>
      <c r="E4" s="56" t="s">
        <v>25</v>
      </c>
      <c r="F4" s="56" t="s">
        <v>25</v>
      </c>
      <c r="G4" s="56" t="s">
        <v>25</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2">
        <f>COUNTA(D4:AH4)</f>
        <v>4</v>
      </c>
      <c r="AJ4" s="142" t="s">
        <v>47</v>
      </c>
      <c r="AK4" s="143"/>
      <c r="AL4" s="144"/>
      <c r="AN4" s="10"/>
      <c r="AO4" s="11"/>
      <c r="AP4" s="11"/>
    </row>
    <row r="5" spans="1:42" ht="15.75" customHeight="1" x14ac:dyDescent="0.25">
      <c r="A5" s="6"/>
      <c r="B5" s="59"/>
      <c r="C5" s="30"/>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129" t="s">
        <v>51</v>
      </c>
      <c r="AJ5" s="129" t="s">
        <v>52</v>
      </c>
      <c r="AK5" s="129" t="s">
        <v>53</v>
      </c>
      <c r="AL5" s="132" t="s">
        <v>32</v>
      </c>
      <c r="AN5" s="17" t="s">
        <v>2</v>
      </c>
      <c r="AO5" s="4" t="s">
        <v>13</v>
      </c>
      <c r="AP5" s="12"/>
    </row>
    <row r="6" spans="1:42" ht="35.25" customHeight="1" x14ac:dyDescent="0.25">
      <c r="A6" s="6"/>
      <c r="B6" s="60"/>
      <c r="C6" s="22"/>
      <c r="D6" s="54" t="str">
        <f t="shared" ref="D6:AH6" si="0">IF(D7&lt;&gt;"",TEXT(WEEKDAY(D7,1),"TTT"),"")</f>
        <v>Di</v>
      </c>
      <c r="E6" s="54" t="str">
        <f t="shared" si="0"/>
        <v>Mi</v>
      </c>
      <c r="F6" s="54" t="str">
        <f t="shared" si="0"/>
        <v>Do</v>
      </c>
      <c r="G6" s="54" t="str">
        <f t="shared" si="0"/>
        <v>Fr</v>
      </c>
      <c r="H6" s="54" t="str">
        <f t="shared" si="0"/>
        <v>Sa</v>
      </c>
      <c r="I6" s="54" t="str">
        <f t="shared" si="0"/>
        <v>So</v>
      </c>
      <c r="J6" s="54" t="str">
        <f t="shared" si="0"/>
        <v>Mo</v>
      </c>
      <c r="K6" s="54" t="str">
        <f t="shared" si="0"/>
        <v>Di</v>
      </c>
      <c r="L6" s="54" t="str">
        <f t="shared" si="0"/>
        <v>Mi</v>
      </c>
      <c r="M6" s="54" t="str">
        <f t="shared" si="0"/>
        <v>Do</v>
      </c>
      <c r="N6" s="54" t="str">
        <f t="shared" si="0"/>
        <v>Fr</v>
      </c>
      <c r="O6" s="54" t="str">
        <f t="shared" si="0"/>
        <v>Sa</v>
      </c>
      <c r="P6" s="54" t="str">
        <f t="shared" si="0"/>
        <v>So</v>
      </c>
      <c r="Q6" s="54" t="str">
        <f t="shared" si="0"/>
        <v>Mo</v>
      </c>
      <c r="R6" s="54" t="str">
        <f t="shared" si="0"/>
        <v>Di</v>
      </c>
      <c r="S6" s="54" t="str">
        <f t="shared" si="0"/>
        <v>Mi</v>
      </c>
      <c r="T6" s="54" t="str">
        <f t="shared" si="0"/>
        <v>Do</v>
      </c>
      <c r="U6" s="54" t="str">
        <f t="shared" si="0"/>
        <v>Fr</v>
      </c>
      <c r="V6" s="54" t="str">
        <f t="shared" si="0"/>
        <v>Sa</v>
      </c>
      <c r="W6" s="54" t="str">
        <f t="shared" si="0"/>
        <v>So</v>
      </c>
      <c r="X6" s="54" t="str">
        <f t="shared" si="0"/>
        <v>Mo</v>
      </c>
      <c r="Y6" s="54" t="str">
        <f t="shared" si="0"/>
        <v>Di</v>
      </c>
      <c r="Z6" s="54" t="str">
        <f t="shared" si="0"/>
        <v>Mi</v>
      </c>
      <c r="AA6" s="54" t="str">
        <f t="shared" si="0"/>
        <v>Do</v>
      </c>
      <c r="AB6" s="54" t="str">
        <f t="shared" si="0"/>
        <v>Fr</v>
      </c>
      <c r="AC6" s="54" t="str">
        <f t="shared" si="0"/>
        <v>Sa</v>
      </c>
      <c r="AD6" s="54" t="str">
        <f t="shared" si="0"/>
        <v>So</v>
      </c>
      <c r="AE6" s="54" t="str">
        <f t="shared" si="0"/>
        <v>Mo</v>
      </c>
      <c r="AF6" s="54" t="str">
        <f t="shared" si="0"/>
        <v>Di</v>
      </c>
      <c r="AG6" s="54" t="str">
        <f t="shared" si="0"/>
        <v>Mi</v>
      </c>
      <c r="AH6" s="54" t="str">
        <f t="shared" si="0"/>
        <v>Do</v>
      </c>
      <c r="AI6" s="130"/>
      <c r="AJ6" s="130"/>
      <c r="AK6" s="130"/>
      <c r="AL6" s="133"/>
      <c r="AN6" s="17" t="s">
        <v>3</v>
      </c>
      <c r="AO6" s="5">
        <v>2018</v>
      </c>
      <c r="AP6" s="13"/>
    </row>
    <row r="7" spans="1:42" ht="50.25" customHeight="1" x14ac:dyDescent="0.25">
      <c r="A7" s="6"/>
      <c r="B7" s="61" t="s">
        <v>21</v>
      </c>
      <c r="C7" s="57" t="s">
        <v>22</v>
      </c>
      <c r="D7" s="55">
        <f>Mai!I100</f>
        <v>43221</v>
      </c>
      <c r="E7" s="55">
        <f>Mai!J100</f>
        <v>43222</v>
      </c>
      <c r="F7" s="55">
        <f>Mai!K100</f>
        <v>43223</v>
      </c>
      <c r="G7" s="55">
        <f>Mai!L100</f>
        <v>43224</v>
      </c>
      <c r="H7" s="55">
        <f>Mai!M100</f>
        <v>43225</v>
      </c>
      <c r="I7" s="55">
        <f>Mai!N100</f>
        <v>43226</v>
      </c>
      <c r="J7" s="55">
        <f>Mai!O100</f>
        <v>43227</v>
      </c>
      <c r="K7" s="55">
        <f>Mai!P100</f>
        <v>43228</v>
      </c>
      <c r="L7" s="55">
        <f>Mai!Q100</f>
        <v>43229</v>
      </c>
      <c r="M7" s="55">
        <f>Mai!R100</f>
        <v>43230</v>
      </c>
      <c r="N7" s="55">
        <f>Mai!S100</f>
        <v>43231</v>
      </c>
      <c r="O7" s="55">
        <f>Mai!T100</f>
        <v>43232</v>
      </c>
      <c r="P7" s="55">
        <f>Mai!U100</f>
        <v>43233</v>
      </c>
      <c r="Q7" s="55">
        <f>Mai!V100</f>
        <v>43234</v>
      </c>
      <c r="R7" s="55">
        <f>Mai!W100</f>
        <v>43235</v>
      </c>
      <c r="S7" s="55">
        <f>Mai!X100</f>
        <v>43236</v>
      </c>
      <c r="T7" s="55">
        <f>Mai!Y100</f>
        <v>43237</v>
      </c>
      <c r="U7" s="55">
        <f>Mai!Z100</f>
        <v>43238</v>
      </c>
      <c r="V7" s="55">
        <f>Mai!AA100</f>
        <v>43239</v>
      </c>
      <c r="W7" s="55">
        <f>Mai!AB100</f>
        <v>43240</v>
      </c>
      <c r="X7" s="55">
        <f>Mai!AC100</f>
        <v>43241</v>
      </c>
      <c r="Y7" s="55">
        <f>Mai!AD100</f>
        <v>43242</v>
      </c>
      <c r="Z7" s="55">
        <f>Mai!AE100</f>
        <v>43243</v>
      </c>
      <c r="AA7" s="55">
        <f>Mai!AF100</f>
        <v>43244</v>
      </c>
      <c r="AB7" s="55">
        <f>Mai!AG100</f>
        <v>43245</v>
      </c>
      <c r="AC7" s="55">
        <f>Mai!AH100</f>
        <v>43246</v>
      </c>
      <c r="AD7" s="55">
        <f>Mai!AI100</f>
        <v>43247</v>
      </c>
      <c r="AE7" s="55">
        <f>Mai!AJ100</f>
        <v>43248</v>
      </c>
      <c r="AF7" s="55">
        <f>Mai!AK100</f>
        <v>43249</v>
      </c>
      <c r="AG7" s="55">
        <f>Mai!AL100</f>
        <v>43250</v>
      </c>
      <c r="AH7" s="55">
        <f>Mai!AM100</f>
        <v>43251</v>
      </c>
      <c r="AI7" s="131"/>
      <c r="AJ7" s="131"/>
      <c r="AK7" s="131"/>
      <c r="AL7" s="134"/>
      <c r="AN7" s="10"/>
      <c r="AO7" s="14"/>
      <c r="AP7" s="14"/>
    </row>
    <row r="8" spans="1:42" s="74" customFormat="1" ht="21.95" customHeight="1" x14ac:dyDescent="0.25">
      <c r="A8" s="66">
        <v>1</v>
      </c>
      <c r="B8" s="67" t="str">
        <f>Stammdaten!E5</f>
        <v>Muster</v>
      </c>
      <c r="C8" s="68" t="str">
        <f>Stammdaten!F5</f>
        <v>Max</v>
      </c>
      <c r="D8" s="69" t="s">
        <v>25</v>
      </c>
      <c r="E8" s="69" t="s">
        <v>25</v>
      </c>
      <c r="F8" s="69" t="s">
        <v>25</v>
      </c>
      <c r="G8" s="69" t="s">
        <v>25</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ref="AI8:AI87" si="1">COUNTIF(D8:AH8,"X")</f>
        <v>4</v>
      </c>
      <c r="AJ8" s="71">
        <f t="shared" ref="AJ8:AJ87" si="2">COUNTIF(D8:AH8,"E")</f>
        <v>0</v>
      </c>
      <c r="AK8" s="72">
        <f t="shared" ref="AK8:AK87" si="3">COUNTIF(D8:AH8,"U")</f>
        <v>0</v>
      </c>
      <c r="AL8" s="73">
        <f>$AI8/$AI$4</f>
        <v>1</v>
      </c>
      <c r="AN8" s="75"/>
      <c r="AO8" s="100">
        <f>DATE(AO6,MONTH("1."&amp;AO5),1)</f>
        <v>43221</v>
      </c>
      <c r="AP8" s="100"/>
    </row>
    <row r="9" spans="1:42" s="74" customFormat="1" ht="21.95" customHeight="1" x14ac:dyDescent="0.25">
      <c r="A9" s="66">
        <v>2</v>
      </c>
      <c r="B9" s="67" t="str">
        <f>Stammdaten!E6</f>
        <v>Mustermann</v>
      </c>
      <c r="C9" s="68" t="str">
        <f>Stammdaten!F6</f>
        <v>Hans</v>
      </c>
      <c r="D9" s="76" t="s">
        <v>25</v>
      </c>
      <c r="E9" s="76" t="s">
        <v>25</v>
      </c>
      <c r="F9" s="76" t="s">
        <v>25</v>
      </c>
      <c r="G9" s="76" t="s">
        <v>45</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f t="shared" si="1"/>
        <v>3</v>
      </c>
      <c r="AJ9" s="72">
        <f t="shared" si="2"/>
        <v>1</v>
      </c>
      <c r="AK9" s="72">
        <f t="shared" si="3"/>
        <v>0</v>
      </c>
      <c r="AL9" s="78">
        <f t="shared" ref="AL9:AL87" si="4">$AI9/$AI$4</f>
        <v>0.75</v>
      </c>
      <c r="AN9" s="79"/>
      <c r="AO9" s="101"/>
      <c r="AP9" s="101"/>
    </row>
    <row r="10" spans="1:42" s="74" customFormat="1" ht="21.95" customHeight="1" x14ac:dyDescent="0.25">
      <c r="A10" s="66">
        <v>3</v>
      </c>
      <c r="B10" s="67" t="str">
        <f>Stammdaten!E7</f>
        <v>Musterfrau</v>
      </c>
      <c r="C10" s="68" t="str">
        <f>Stammdaten!F7</f>
        <v>Gerda</v>
      </c>
      <c r="D10" s="69" t="s">
        <v>45</v>
      </c>
      <c r="E10" s="69" t="s">
        <v>25</v>
      </c>
      <c r="F10" s="69" t="s">
        <v>25</v>
      </c>
      <c r="G10" s="69" t="s">
        <v>25</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7">
        <f t="shared" si="1"/>
        <v>3</v>
      </c>
      <c r="AJ10" s="72">
        <f t="shared" si="2"/>
        <v>1</v>
      </c>
      <c r="AK10" s="72">
        <f t="shared" si="3"/>
        <v>0</v>
      </c>
      <c r="AL10" s="78">
        <f t="shared" si="4"/>
        <v>0.75</v>
      </c>
      <c r="AN10" s="79"/>
      <c r="AO10" s="101"/>
      <c r="AP10" s="101"/>
    </row>
    <row r="11" spans="1:42" s="74" customFormat="1" ht="21.95" customHeight="1" x14ac:dyDescent="0.25">
      <c r="A11" s="66">
        <v>4</v>
      </c>
      <c r="B11" s="67" t="str">
        <f>Stammdaten!E8</f>
        <v>Tester</v>
      </c>
      <c r="C11" s="68" t="str">
        <f>Stammdaten!F8</f>
        <v>Franz</v>
      </c>
      <c r="D11" s="76" t="s">
        <v>46</v>
      </c>
      <c r="E11" s="76" t="s">
        <v>25</v>
      </c>
      <c r="F11" s="76" t="s">
        <v>25</v>
      </c>
      <c r="G11" s="76" t="s">
        <v>45</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f t="shared" si="1"/>
        <v>2</v>
      </c>
      <c r="AJ11" s="72">
        <f t="shared" si="2"/>
        <v>1</v>
      </c>
      <c r="AK11" s="72">
        <f t="shared" si="3"/>
        <v>1</v>
      </c>
      <c r="AL11" s="78">
        <f t="shared" si="4"/>
        <v>0.5</v>
      </c>
      <c r="AN11" s="79"/>
      <c r="AO11" s="102" t="s">
        <v>0</v>
      </c>
      <c r="AP11" s="23" t="s">
        <v>0</v>
      </c>
    </row>
    <row r="12" spans="1:42" s="74" customFormat="1" ht="21.95" customHeight="1" x14ac:dyDescent="0.25">
      <c r="A12" s="66">
        <v>5</v>
      </c>
      <c r="B12" s="67" t="str">
        <f>Stammdaten!E9</f>
        <v>Testerin</v>
      </c>
      <c r="C12" s="68" t="str">
        <f>Stammdaten!F9</f>
        <v>Gerdi</v>
      </c>
      <c r="D12" s="69" t="s">
        <v>25</v>
      </c>
      <c r="E12" s="69" t="s">
        <v>46</v>
      </c>
      <c r="F12" s="69" t="s">
        <v>25</v>
      </c>
      <c r="G12" s="69" t="s">
        <v>25</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7">
        <f t="shared" si="1"/>
        <v>3</v>
      </c>
      <c r="AJ12" s="72">
        <f t="shared" si="2"/>
        <v>0</v>
      </c>
      <c r="AK12" s="72">
        <f t="shared" si="3"/>
        <v>1</v>
      </c>
      <c r="AL12" s="78">
        <f t="shared" si="4"/>
        <v>0.75</v>
      </c>
      <c r="AN12" s="79"/>
      <c r="AO12" s="102" t="s">
        <v>4</v>
      </c>
      <c r="AP12" s="23" t="s">
        <v>4</v>
      </c>
    </row>
    <row r="13" spans="1:42" s="74" customFormat="1" ht="21.95" customHeight="1" x14ac:dyDescent="0.25">
      <c r="A13" s="66">
        <v>6</v>
      </c>
      <c r="B13" s="67" t="str">
        <f>Stammdaten!E10</f>
        <v>Müller</v>
      </c>
      <c r="C13" s="68" t="str">
        <f>Stammdaten!F10</f>
        <v>Hans</v>
      </c>
      <c r="D13" s="76" t="s">
        <v>25</v>
      </c>
      <c r="E13" s="76" t="s">
        <v>25</v>
      </c>
      <c r="F13" s="76" t="s">
        <v>25</v>
      </c>
      <c r="G13" s="76" t="s">
        <v>25</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f t="shared" si="1"/>
        <v>4</v>
      </c>
      <c r="AJ13" s="72">
        <f t="shared" si="2"/>
        <v>0</v>
      </c>
      <c r="AK13" s="72">
        <f t="shared" si="3"/>
        <v>0</v>
      </c>
      <c r="AL13" s="78">
        <f t="shared" si="4"/>
        <v>1</v>
      </c>
      <c r="AN13" s="79"/>
      <c r="AO13" s="102" t="s">
        <v>27</v>
      </c>
      <c r="AP13" s="23" t="s">
        <v>27</v>
      </c>
    </row>
    <row r="14" spans="1:42" s="74" customFormat="1" ht="21.95" customHeight="1" x14ac:dyDescent="0.25">
      <c r="A14" s="66">
        <v>7</v>
      </c>
      <c r="B14" s="67" t="str">
        <f>Stammdaten!E11</f>
        <v>-</v>
      </c>
      <c r="C14" s="68" t="str">
        <f>Stammdaten!F11</f>
        <v>-</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7">
        <f t="shared" si="1"/>
        <v>0</v>
      </c>
      <c r="AJ14" s="72">
        <f t="shared" si="2"/>
        <v>0</v>
      </c>
      <c r="AK14" s="72">
        <f t="shared" si="3"/>
        <v>0</v>
      </c>
      <c r="AL14" s="78">
        <f t="shared" si="4"/>
        <v>0</v>
      </c>
      <c r="AN14" s="79"/>
      <c r="AO14" s="102" t="s">
        <v>5</v>
      </c>
      <c r="AP14" s="23" t="s">
        <v>5</v>
      </c>
    </row>
    <row r="15" spans="1:42" s="74" customFormat="1" ht="21.95" customHeight="1" x14ac:dyDescent="0.25">
      <c r="A15" s="66">
        <v>8</v>
      </c>
      <c r="B15" s="67" t="str">
        <f>Stammdaten!E12</f>
        <v>-</v>
      </c>
      <c r="C15" s="68" t="str">
        <f>Stammdaten!F12</f>
        <v>-</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f t="shared" si="1"/>
        <v>0</v>
      </c>
      <c r="AJ15" s="72">
        <f t="shared" si="2"/>
        <v>0</v>
      </c>
      <c r="AK15" s="72">
        <f t="shared" si="3"/>
        <v>0</v>
      </c>
      <c r="AL15" s="78">
        <f t="shared" si="4"/>
        <v>0</v>
      </c>
      <c r="AN15" s="75"/>
      <c r="AO15" s="102" t="s">
        <v>28</v>
      </c>
      <c r="AP15" s="23" t="s">
        <v>28</v>
      </c>
    </row>
    <row r="16" spans="1:42" s="74" customFormat="1" ht="21.95" customHeight="1" x14ac:dyDescent="0.25">
      <c r="A16" s="66">
        <v>9</v>
      </c>
      <c r="B16" s="67" t="str">
        <f>Stammdaten!E13</f>
        <v>-</v>
      </c>
      <c r="C16" s="68" t="str">
        <f>Stammdaten!F13</f>
        <v>-</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7">
        <f t="shared" si="1"/>
        <v>0</v>
      </c>
      <c r="AJ16" s="72">
        <f t="shared" si="2"/>
        <v>0</v>
      </c>
      <c r="AK16" s="72">
        <f t="shared" si="3"/>
        <v>0</v>
      </c>
      <c r="AL16" s="78">
        <f t="shared" si="4"/>
        <v>0</v>
      </c>
      <c r="AN16" s="79"/>
      <c r="AO16" s="102" t="s">
        <v>6</v>
      </c>
      <c r="AP16" s="23" t="s">
        <v>6</v>
      </c>
    </row>
    <row r="17" spans="1:74" s="74" customFormat="1" ht="21.95" customHeight="1" x14ac:dyDescent="0.25">
      <c r="A17" s="66">
        <v>10</v>
      </c>
      <c r="B17" s="67" t="str">
        <f>Stammdaten!E14</f>
        <v>-</v>
      </c>
      <c r="C17" s="68" t="str">
        <f>Stammdaten!F14</f>
        <v>-</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f t="shared" si="1"/>
        <v>0</v>
      </c>
      <c r="AJ17" s="72">
        <f t="shared" si="2"/>
        <v>0</v>
      </c>
      <c r="AK17" s="72">
        <f t="shared" si="3"/>
        <v>0</v>
      </c>
      <c r="AL17" s="78">
        <f t="shared" si="4"/>
        <v>0</v>
      </c>
      <c r="AN17" s="79"/>
      <c r="AO17" s="102" t="s">
        <v>26</v>
      </c>
      <c r="AP17" s="23" t="s">
        <v>26</v>
      </c>
    </row>
    <row r="18" spans="1:74" s="74" customFormat="1" ht="21.95" customHeight="1" x14ac:dyDescent="0.25">
      <c r="A18" s="66">
        <v>11</v>
      </c>
      <c r="B18" s="67" t="str">
        <f>Stammdaten!E15</f>
        <v>-</v>
      </c>
      <c r="C18" s="68" t="str">
        <f>Stammdaten!F15</f>
        <v>-</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7">
        <f t="shared" si="1"/>
        <v>0</v>
      </c>
      <c r="AJ18" s="72">
        <f t="shared" si="2"/>
        <v>0</v>
      </c>
      <c r="AK18" s="72">
        <f t="shared" si="3"/>
        <v>0</v>
      </c>
      <c r="AL18" s="78">
        <f t="shared" si="4"/>
        <v>0</v>
      </c>
      <c r="AN18" s="79"/>
      <c r="AO18" s="75"/>
      <c r="AP18" s="75"/>
    </row>
    <row r="19" spans="1:74" s="74" customFormat="1" ht="21.95" customHeight="1" x14ac:dyDescent="0.25">
      <c r="A19" s="66">
        <v>12</v>
      </c>
      <c r="B19" s="67" t="str">
        <f>Stammdaten!E16</f>
        <v>-</v>
      </c>
      <c r="C19" s="68" t="str">
        <f>Stammdaten!F16</f>
        <v>-</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f t="shared" si="1"/>
        <v>0</v>
      </c>
      <c r="AJ19" s="72">
        <f t="shared" si="2"/>
        <v>0</v>
      </c>
      <c r="AK19" s="72">
        <f t="shared" si="3"/>
        <v>0</v>
      </c>
      <c r="AL19" s="78">
        <f t="shared" si="4"/>
        <v>0</v>
      </c>
      <c r="AM19" s="80"/>
    </row>
    <row r="20" spans="1:74" s="74" customFormat="1" ht="21.95" customHeight="1" x14ac:dyDescent="0.25">
      <c r="A20" s="66">
        <v>13</v>
      </c>
      <c r="B20" s="67" t="str">
        <f>Stammdaten!E17</f>
        <v>-</v>
      </c>
      <c r="C20" s="68" t="str">
        <f>Stammdaten!F17</f>
        <v>-</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7">
        <f t="shared" si="1"/>
        <v>0</v>
      </c>
      <c r="AJ20" s="72">
        <f t="shared" si="2"/>
        <v>0</v>
      </c>
      <c r="AK20" s="72">
        <f t="shared" si="3"/>
        <v>0</v>
      </c>
      <c r="AL20" s="78">
        <f t="shared" si="4"/>
        <v>0</v>
      </c>
      <c r="AM20" s="80"/>
    </row>
    <row r="21" spans="1:74" s="74" customFormat="1" ht="21.95" customHeight="1" x14ac:dyDescent="0.25">
      <c r="A21" s="66">
        <v>14</v>
      </c>
      <c r="B21" s="67" t="str">
        <f>Stammdaten!E18</f>
        <v>-</v>
      </c>
      <c r="C21" s="68" t="str">
        <f>Stammdaten!F18</f>
        <v>-</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f t="shared" si="1"/>
        <v>0</v>
      </c>
      <c r="AJ21" s="72">
        <f t="shared" si="2"/>
        <v>0</v>
      </c>
      <c r="AK21" s="72">
        <f t="shared" si="3"/>
        <v>0</v>
      </c>
      <c r="AL21" s="78">
        <f t="shared" si="4"/>
        <v>0</v>
      </c>
    </row>
    <row r="22" spans="1:74" s="74" customFormat="1" ht="21.95" customHeight="1" x14ac:dyDescent="0.25">
      <c r="A22" s="66">
        <v>15</v>
      </c>
      <c r="B22" s="67" t="str">
        <f>Stammdaten!E19</f>
        <v>-</v>
      </c>
      <c r="C22" s="68" t="str">
        <f>Stammdaten!F19</f>
        <v>-</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7">
        <f t="shared" si="1"/>
        <v>0</v>
      </c>
      <c r="AJ22" s="72">
        <f t="shared" si="2"/>
        <v>0</v>
      </c>
      <c r="AK22" s="72">
        <f t="shared" si="3"/>
        <v>0</v>
      </c>
      <c r="AL22" s="78">
        <f t="shared" si="4"/>
        <v>0</v>
      </c>
    </row>
    <row r="23" spans="1:74" s="74" customFormat="1" ht="21.95" customHeight="1" x14ac:dyDescent="0.25">
      <c r="A23" s="66">
        <v>16</v>
      </c>
      <c r="B23" s="67" t="str">
        <f>Stammdaten!E20</f>
        <v>-</v>
      </c>
      <c r="C23" s="68" t="str">
        <f>Stammdaten!F20</f>
        <v>-</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f t="shared" si="1"/>
        <v>0</v>
      </c>
      <c r="AJ23" s="72">
        <f t="shared" si="2"/>
        <v>0</v>
      </c>
      <c r="AK23" s="72">
        <f t="shared" si="3"/>
        <v>0</v>
      </c>
      <c r="AL23" s="78">
        <f t="shared" si="4"/>
        <v>0</v>
      </c>
      <c r="AO23" s="81"/>
      <c r="AP23" s="81"/>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3"/>
    </row>
    <row r="24" spans="1:74" s="74" customFormat="1" ht="21.95" customHeight="1" x14ac:dyDescent="0.25">
      <c r="A24" s="66">
        <v>17</v>
      </c>
      <c r="B24" s="67" t="str">
        <f>Stammdaten!E21</f>
        <v>-</v>
      </c>
      <c r="C24" s="68" t="str">
        <f>Stammdaten!F21</f>
        <v>-</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77">
        <f t="shared" si="1"/>
        <v>0</v>
      </c>
      <c r="AJ24" s="72">
        <f t="shared" si="2"/>
        <v>0</v>
      </c>
      <c r="AK24" s="72">
        <f t="shared" si="3"/>
        <v>0</v>
      </c>
      <c r="AL24" s="78">
        <f t="shared" si="4"/>
        <v>0</v>
      </c>
    </row>
    <row r="25" spans="1:74" s="74" customFormat="1" ht="21.95" customHeight="1" x14ac:dyDescent="0.25">
      <c r="A25" s="66">
        <v>18</v>
      </c>
      <c r="B25" s="67" t="str">
        <f>Stammdaten!E22</f>
        <v>-</v>
      </c>
      <c r="C25" s="68" t="str">
        <f>Stammdaten!F22</f>
        <v>-</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f t="shared" si="1"/>
        <v>0</v>
      </c>
      <c r="AJ25" s="72">
        <f t="shared" si="2"/>
        <v>0</v>
      </c>
      <c r="AK25" s="72">
        <f t="shared" si="3"/>
        <v>0</v>
      </c>
      <c r="AL25" s="78">
        <f t="shared" si="4"/>
        <v>0</v>
      </c>
    </row>
    <row r="26" spans="1:74" s="74" customFormat="1" ht="21.95" customHeight="1" x14ac:dyDescent="0.25">
      <c r="A26" s="66">
        <v>19</v>
      </c>
      <c r="B26" s="67" t="str">
        <f>Stammdaten!E23</f>
        <v>-</v>
      </c>
      <c r="C26" s="68" t="str">
        <f>Stammdaten!F23</f>
        <v>-</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7">
        <f t="shared" si="1"/>
        <v>0</v>
      </c>
      <c r="AJ26" s="72">
        <f t="shared" si="2"/>
        <v>0</v>
      </c>
      <c r="AK26" s="72">
        <f t="shared" si="3"/>
        <v>0</v>
      </c>
      <c r="AL26" s="78">
        <f t="shared" si="4"/>
        <v>0</v>
      </c>
    </row>
    <row r="27" spans="1:74" s="74" customFormat="1" ht="21.95" customHeight="1" x14ac:dyDescent="0.25">
      <c r="A27" s="66">
        <v>20</v>
      </c>
      <c r="B27" s="67" t="str">
        <f>Stammdaten!E24</f>
        <v>-</v>
      </c>
      <c r="C27" s="68" t="str">
        <f>Stammdaten!F24</f>
        <v>-</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f t="shared" si="1"/>
        <v>0</v>
      </c>
      <c r="AJ27" s="72">
        <f t="shared" si="2"/>
        <v>0</v>
      </c>
      <c r="AK27" s="72">
        <f t="shared" si="3"/>
        <v>0</v>
      </c>
      <c r="AL27" s="78">
        <f t="shared" si="4"/>
        <v>0</v>
      </c>
    </row>
    <row r="28" spans="1:74" s="74" customFormat="1" ht="21.95" customHeight="1" x14ac:dyDescent="0.25">
      <c r="A28" s="66">
        <v>21</v>
      </c>
      <c r="B28" s="67" t="str">
        <f>Stammdaten!E25</f>
        <v>-</v>
      </c>
      <c r="C28" s="68" t="str">
        <f>Stammdaten!F25</f>
        <v>-</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77">
        <f t="shared" si="1"/>
        <v>0</v>
      </c>
      <c r="AJ28" s="72">
        <f t="shared" si="2"/>
        <v>0</v>
      </c>
      <c r="AK28" s="72">
        <f t="shared" si="3"/>
        <v>0</v>
      </c>
      <c r="AL28" s="78">
        <f t="shared" si="4"/>
        <v>0</v>
      </c>
    </row>
    <row r="29" spans="1:74" s="74" customFormat="1" ht="21.95" customHeight="1" x14ac:dyDescent="0.25">
      <c r="A29" s="66">
        <v>22</v>
      </c>
      <c r="B29" s="67" t="str">
        <f>Stammdaten!E26</f>
        <v>-</v>
      </c>
      <c r="C29" s="68" t="str">
        <f>Stammdaten!F26</f>
        <v>-</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f t="shared" si="1"/>
        <v>0</v>
      </c>
      <c r="AJ29" s="72">
        <f t="shared" si="2"/>
        <v>0</v>
      </c>
      <c r="AK29" s="72">
        <f t="shared" si="3"/>
        <v>0</v>
      </c>
      <c r="AL29" s="78">
        <f t="shared" si="4"/>
        <v>0</v>
      </c>
    </row>
    <row r="30" spans="1:74" s="74" customFormat="1" ht="21.95" customHeight="1" x14ac:dyDescent="0.25">
      <c r="A30" s="66">
        <v>23</v>
      </c>
      <c r="B30" s="67" t="str">
        <f>Stammdaten!E27</f>
        <v>-</v>
      </c>
      <c r="C30" s="68" t="str">
        <f>Stammdaten!F27</f>
        <v>-</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7">
        <f t="shared" si="1"/>
        <v>0</v>
      </c>
      <c r="AJ30" s="72">
        <f t="shared" si="2"/>
        <v>0</v>
      </c>
      <c r="AK30" s="72">
        <f t="shared" si="3"/>
        <v>0</v>
      </c>
      <c r="AL30" s="78">
        <f t="shared" si="4"/>
        <v>0</v>
      </c>
    </row>
    <row r="31" spans="1:74" s="74" customFormat="1" ht="21.95" customHeight="1" x14ac:dyDescent="0.25">
      <c r="A31" s="66">
        <v>24</v>
      </c>
      <c r="B31" s="67" t="str">
        <f>Stammdaten!E28</f>
        <v>-</v>
      </c>
      <c r="C31" s="68" t="str">
        <f>Stammdaten!F28</f>
        <v>-</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f t="shared" si="1"/>
        <v>0</v>
      </c>
      <c r="AJ31" s="72">
        <f t="shared" si="2"/>
        <v>0</v>
      </c>
      <c r="AK31" s="72">
        <f t="shared" si="3"/>
        <v>0</v>
      </c>
      <c r="AL31" s="78">
        <f t="shared" si="4"/>
        <v>0</v>
      </c>
    </row>
    <row r="32" spans="1:74" s="74" customFormat="1" ht="21.95" customHeight="1" x14ac:dyDescent="0.25">
      <c r="A32" s="66">
        <v>25</v>
      </c>
      <c r="B32" s="67" t="str">
        <f>Stammdaten!E29</f>
        <v>-</v>
      </c>
      <c r="C32" s="68" t="str">
        <f>Stammdaten!F29</f>
        <v>-</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7">
        <f t="shared" ref="AI32:AI86" si="5">COUNTIF(D32:AH32,"X")</f>
        <v>0</v>
      </c>
      <c r="AJ32" s="72">
        <f t="shared" ref="AJ32:AJ86" si="6">COUNTIF(D32:AH32,"E")</f>
        <v>0</v>
      </c>
      <c r="AK32" s="72">
        <f t="shared" ref="AK32:AK86" si="7">COUNTIF(D32:AH32,"U")</f>
        <v>0</v>
      </c>
      <c r="AL32" s="78">
        <f t="shared" si="4"/>
        <v>0</v>
      </c>
    </row>
    <row r="33" spans="1:74" s="74" customFormat="1" ht="21.95" customHeight="1" x14ac:dyDescent="0.25">
      <c r="A33" s="66">
        <v>26</v>
      </c>
      <c r="B33" s="67" t="str">
        <f>Stammdaten!E30</f>
        <v>-</v>
      </c>
      <c r="C33" s="68" t="str">
        <f>Stammdaten!F30</f>
        <v>-</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f t="shared" si="5"/>
        <v>0</v>
      </c>
      <c r="AJ33" s="72">
        <f t="shared" si="6"/>
        <v>0</v>
      </c>
      <c r="AK33" s="72">
        <f t="shared" si="7"/>
        <v>0</v>
      </c>
      <c r="AL33" s="78">
        <f t="shared" si="4"/>
        <v>0</v>
      </c>
      <c r="AO33" s="81"/>
      <c r="AP33" s="81"/>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3"/>
    </row>
    <row r="34" spans="1:74" s="74" customFormat="1" ht="21.95" customHeight="1" x14ac:dyDescent="0.25">
      <c r="A34" s="66">
        <v>27</v>
      </c>
      <c r="B34" s="67" t="str">
        <f>Stammdaten!E31</f>
        <v>-</v>
      </c>
      <c r="C34" s="68" t="str">
        <f>Stammdaten!F31</f>
        <v>-</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7">
        <f t="shared" si="5"/>
        <v>0</v>
      </c>
      <c r="AJ34" s="72">
        <f t="shared" si="6"/>
        <v>0</v>
      </c>
      <c r="AK34" s="72">
        <f t="shared" si="7"/>
        <v>0</v>
      </c>
      <c r="AL34" s="78">
        <f t="shared" si="4"/>
        <v>0</v>
      </c>
    </row>
    <row r="35" spans="1:74" s="74" customFormat="1" ht="21.95" customHeight="1" x14ac:dyDescent="0.25">
      <c r="A35" s="66">
        <v>28</v>
      </c>
      <c r="B35" s="67" t="str">
        <f>Stammdaten!E32</f>
        <v>-</v>
      </c>
      <c r="C35" s="68" t="str">
        <f>Stammdaten!F32</f>
        <v>-</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f t="shared" si="5"/>
        <v>0</v>
      </c>
      <c r="AJ35" s="72">
        <f t="shared" si="6"/>
        <v>0</v>
      </c>
      <c r="AK35" s="72">
        <f t="shared" si="7"/>
        <v>0</v>
      </c>
      <c r="AL35" s="78">
        <f t="shared" si="4"/>
        <v>0</v>
      </c>
    </row>
    <row r="36" spans="1:74" s="74" customFormat="1" ht="21.95" customHeight="1" x14ac:dyDescent="0.25">
      <c r="A36" s="66">
        <v>29</v>
      </c>
      <c r="B36" s="67" t="str">
        <f>Stammdaten!E33</f>
        <v>-</v>
      </c>
      <c r="C36" s="68" t="str">
        <f>Stammdaten!F33</f>
        <v>-</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77">
        <f t="shared" si="5"/>
        <v>0</v>
      </c>
      <c r="AJ36" s="72">
        <f t="shared" si="6"/>
        <v>0</v>
      </c>
      <c r="AK36" s="72">
        <f t="shared" si="7"/>
        <v>0</v>
      </c>
      <c r="AL36" s="78">
        <f t="shared" si="4"/>
        <v>0</v>
      </c>
    </row>
    <row r="37" spans="1:74" s="74" customFormat="1" ht="21.95" customHeight="1" x14ac:dyDescent="0.25">
      <c r="A37" s="66">
        <v>30</v>
      </c>
      <c r="B37" s="67" t="str">
        <f>Stammdaten!E34</f>
        <v>-</v>
      </c>
      <c r="C37" s="68" t="str">
        <f>Stammdaten!F34</f>
        <v>-</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f t="shared" si="5"/>
        <v>0</v>
      </c>
      <c r="AJ37" s="72">
        <f t="shared" si="6"/>
        <v>0</v>
      </c>
      <c r="AK37" s="72">
        <f t="shared" si="7"/>
        <v>0</v>
      </c>
      <c r="AL37" s="78">
        <f t="shared" si="4"/>
        <v>0</v>
      </c>
      <c r="AN37" s="83"/>
      <c r="AO37" s="83"/>
      <c r="AP37" s="83"/>
    </row>
    <row r="38" spans="1:74" s="74" customFormat="1" ht="21.95" customHeight="1" x14ac:dyDescent="0.25">
      <c r="A38" s="66">
        <v>31</v>
      </c>
      <c r="B38" s="67" t="str">
        <f>Stammdaten!E35</f>
        <v>-</v>
      </c>
      <c r="C38" s="68" t="str">
        <f>Stammdaten!F35</f>
        <v>-</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7">
        <f t="shared" si="5"/>
        <v>0</v>
      </c>
      <c r="AJ38" s="72">
        <f t="shared" si="6"/>
        <v>0</v>
      </c>
      <c r="AK38" s="72">
        <f t="shared" si="7"/>
        <v>0</v>
      </c>
      <c r="AL38" s="78">
        <f t="shared" si="4"/>
        <v>0</v>
      </c>
      <c r="AN38" s="83"/>
      <c r="AO38" s="83"/>
      <c r="AP38" s="83"/>
    </row>
    <row r="39" spans="1:74" s="74" customFormat="1" ht="21.95" customHeight="1" x14ac:dyDescent="0.25">
      <c r="A39" s="66">
        <v>32</v>
      </c>
      <c r="B39" s="67" t="str">
        <f>Stammdaten!E36</f>
        <v>-</v>
      </c>
      <c r="C39" s="68" t="str">
        <f>Stammdaten!F36</f>
        <v>-</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f t="shared" si="5"/>
        <v>0</v>
      </c>
      <c r="AJ39" s="72">
        <f t="shared" si="6"/>
        <v>0</v>
      </c>
      <c r="AK39" s="72">
        <f t="shared" si="7"/>
        <v>0</v>
      </c>
      <c r="AL39" s="78">
        <f t="shared" si="4"/>
        <v>0</v>
      </c>
      <c r="AN39" s="150"/>
      <c r="AO39" s="151"/>
      <c r="AP39" s="147"/>
    </row>
    <row r="40" spans="1:74" s="74" customFormat="1" ht="21.95" customHeight="1" x14ac:dyDescent="0.25">
      <c r="A40" s="66">
        <v>33</v>
      </c>
      <c r="B40" s="67" t="str">
        <f>Stammdaten!E37</f>
        <v>-</v>
      </c>
      <c r="C40" s="68" t="str">
        <f>Stammdaten!F37</f>
        <v>-</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77">
        <f t="shared" si="5"/>
        <v>0</v>
      </c>
      <c r="AJ40" s="72">
        <f t="shared" si="6"/>
        <v>0</v>
      </c>
      <c r="AK40" s="72">
        <f t="shared" si="7"/>
        <v>0</v>
      </c>
      <c r="AL40" s="78">
        <f t="shared" si="4"/>
        <v>0</v>
      </c>
      <c r="AN40" s="150"/>
      <c r="AO40" s="83"/>
      <c r="AP40" s="83"/>
    </row>
    <row r="41" spans="1:74" s="74" customFormat="1" ht="21.95" customHeight="1" x14ac:dyDescent="0.25">
      <c r="A41" s="66">
        <v>34</v>
      </c>
      <c r="B41" s="67" t="str">
        <f>Stammdaten!E38</f>
        <v>-</v>
      </c>
      <c r="C41" s="68" t="str">
        <f>Stammdaten!F38</f>
        <v>-</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f t="shared" si="5"/>
        <v>0</v>
      </c>
      <c r="AJ41" s="72">
        <f t="shared" si="6"/>
        <v>0</v>
      </c>
      <c r="AK41" s="72">
        <f t="shared" si="7"/>
        <v>0</v>
      </c>
      <c r="AL41" s="78">
        <f t="shared" si="4"/>
        <v>0</v>
      </c>
      <c r="AM41" s="80"/>
      <c r="AN41" s="83"/>
      <c r="AO41" s="83"/>
      <c r="AP41" s="83"/>
    </row>
    <row r="42" spans="1:74" s="74" customFormat="1" ht="21.95" customHeight="1" x14ac:dyDescent="0.25">
      <c r="A42" s="66">
        <v>35</v>
      </c>
      <c r="B42" s="67" t="str">
        <f>Stammdaten!E39</f>
        <v>-</v>
      </c>
      <c r="C42" s="68" t="str">
        <f>Stammdaten!F39</f>
        <v>-</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7">
        <f t="shared" si="5"/>
        <v>0</v>
      </c>
      <c r="AJ42" s="72">
        <f t="shared" si="6"/>
        <v>0</v>
      </c>
      <c r="AK42" s="72">
        <f t="shared" si="7"/>
        <v>0</v>
      </c>
      <c r="AL42" s="78">
        <f t="shared" si="4"/>
        <v>0</v>
      </c>
      <c r="AN42" s="150"/>
      <c r="AO42" s="151"/>
      <c r="AP42" s="147"/>
    </row>
    <row r="43" spans="1:74" s="74" customFormat="1" ht="21.95" customHeight="1" x14ac:dyDescent="0.25">
      <c r="A43" s="66">
        <v>36</v>
      </c>
      <c r="B43" s="67" t="str">
        <f>Stammdaten!E40</f>
        <v>-</v>
      </c>
      <c r="C43" s="68" t="str">
        <f>Stammdaten!F40</f>
        <v>-</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f t="shared" si="5"/>
        <v>0</v>
      </c>
      <c r="AJ43" s="72">
        <f t="shared" si="6"/>
        <v>0</v>
      </c>
      <c r="AK43" s="72">
        <f t="shared" si="7"/>
        <v>0</v>
      </c>
      <c r="AL43" s="78">
        <f t="shared" si="4"/>
        <v>0</v>
      </c>
      <c r="AN43" s="150"/>
      <c r="AO43" s="83"/>
      <c r="AP43" s="83"/>
    </row>
    <row r="44" spans="1:74" s="74" customFormat="1" ht="21.95" customHeight="1" x14ac:dyDescent="0.25">
      <c r="A44" s="66">
        <v>37</v>
      </c>
      <c r="B44" s="67" t="str">
        <f>Stammdaten!E41</f>
        <v>-</v>
      </c>
      <c r="C44" s="68" t="str">
        <f>Stammdaten!F41</f>
        <v>-</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7">
        <f t="shared" si="5"/>
        <v>0</v>
      </c>
      <c r="AJ44" s="72">
        <f t="shared" si="6"/>
        <v>0</v>
      </c>
      <c r="AK44" s="72">
        <f t="shared" si="7"/>
        <v>0</v>
      </c>
      <c r="AL44" s="78">
        <f t="shared" si="4"/>
        <v>0</v>
      </c>
      <c r="AM44" s="80"/>
      <c r="AN44" s="83"/>
      <c r="AO44" s="83"/>
      <c r="AP44" s="83"/>
    </row>
    <row r="45" spans="1:74" s="74" customFormat="1" ht="21.95" customHeight="1" x14ac:dyDescent="0.25">
      <c r="A45" s="66">
        <v>38</v>
      </c>
      <c r="B45" s="67" t="str">
        <f>Stammdaten!E42</f>
        <v>-</v>
      </c>
      <c r="C45" s="68" t="str">
        <f>Stammdaten!F42</f>
        <v>-</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f t="shared" si="5"/>
        <v>0</v>
      </c>
      <c r="AJ45" s="72">
        <f t="shared" si="6"/>
        <v>0</v>
      </c>
      <c r="AK45" s="72">
        <f t="shared" si="7"/>
        <v>0</v>
      </c>
      <c r="AL45" s="78">
        <f t="shared" si="4"/>
        <v>0</v>
      </c>
      <c r="AM45" s="80"/>
      <c r="AN45" s="83"/>
      <c r="AO45" s="83"/>
      <c r="AP45" s="83"/>
    </row>
    <row r="46" spans="1:74" s="74" customFormat="1" ht="21.95" customHeight="1" x14ac:dyDescent="0.25">
      <c r="A46" s="66">
        <v>39</v>
      </c>
      <c r="B46" s="67" t="str">
        <f>Stammdaten!E43</f>
        <v>-</v>
      </c>
      <c r="C46" s="68" t="str">
        <f>Stammdaten!F43</f>
        <v>-</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77">
        <f t="shared" si="5"/>
        <v>0</v>
      </c>
      <c r="AJ46" s="72">
        <f t="shared" si="6"/>
        <v>0</v>
      </c>
      <c r="AK46" s="72">
        <f t="shared" si="7"/>
        <v>0</v>
      </c>
      <c r="AL46" s="78">
        <f t="shared" si="4"/>
        <v>0</v>
      </c>
      <c r="AN46" s="83"/>
      <c r="AO46" s="83"/>
      <c r="AP46" s="83"/>
    </row>
    <row r="47" spans="1:74" s="74" customFormat="1" ht="21.95" customHeight="1" x14ac:dyDescent="0.25">
      <c r="A47" s="66">
        <v>40</v>
      </c>
      <c r="B47" s="67" t="str">
        <f>Stammdaten!E44</f>
        <v>-</v>
      </c>
      <c r="C47" s="68" t="str">
        <f>Stammdaten!F44</f>
        <v>-</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f t="shared" si="5"/>
        <v>0</v>
      </c>
      <c r="AJ47" s="72">
        <f t="shared" si="6"/>
        <v>0</v>
      </c>
      <c r="AK47" s="72">
        <f t="shared" si="7"/>
        <v>0</v>
      </c>
      <c r="AL47" s="78">
        <f t="shared" si="4"/>
        <v>0</v>
      </c>
      <c r="AN47" s="83"/>
      <c r="AO47" s="83"/>
      <c r="AP47" s="83"/>
    </row>
    <row r="48" spans="1:74" s="74" customFormat="1" ht="21.95" customHeight="1" x14ac:dyDescent="0.25">
      <c r="A48" s="66">
        <v>41</v>
      </c>
      <c r="B48" s="67" t="str">
        <f>Stammdaten!E45</f>
        <v>-</v>
      </c>
      <c r="C48" s="68" t="str">
        <f>Stammdaten!F45</f>
        <v>-</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77">
        <f t="shared" si="5"/>
        <v>0</v>
      </c>
      <c r="AJ48" s="72">
        <f t="shared" si="6"/>
        <v>0</v>
      </c>
      <c r="AK48" s="72">
        <f t="shared" si="7"/>
        <v>0</v>
      </c>
      <c r="AL48" s="78">
        <f t="shared" si="4"/>
        <v>0</v>
      </c>
      <c r="AN48" s="83"/>
      <c r="AO48" s="81"/>
      <c r="AP48" s="81"/>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3"/>
    </row>
    <row r="49" spans="1:74" s="74" customFormat="1" ht="21.95" customHeight="1" x14ac:dyDescent="0.25">
      <c r="A49" s="66">
        <v>42</v>
      </c>
      <c r="B49" s="67" t="str">
        <f>Stammdaten!E46</f>
        <v>-</v>
      </c>
      <c r="C49" s="68" t="str">
        <f>Stammdaten!F46</f>
        <v>-</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f t="shared" si="5"/>
        <v>0</v>
      </c>
      <c r="AJ49" s="72">
        <f t="shared" si="6"/>
        <v>0</v>
      </c>
      <c r="AK49" s="72">
        <f t="shared" si="7"/>
        <v>0</v>
      </c>
      <c r="AL49" s="78">
        <f t="shared" si="4"/>
        <v>0</v>
      </c>
      <c r="AN49" s="83"/>
      <c r="AO49" s="83"/>
      <c r="AP49" s="83"/>
    </row>
    <row r="50" spans="1:74" s="74" customFormat="1" ht="21.95" customHeight="1" x14ac:dyDescent="0.25">
      <c r="A50" s="66">
        <v>43</v>
      </c>
      <c r="B50" s="67" t="str">
        <f>Stammdaten!E47</f>
        <v>-</v>
      </c>
      <c r="C50" s="68" t="str">
        <f>Stammdaten!F47</f>
        <v>-</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77">
        <f t="shared" si="5"/>
        <v>0</v>
      </c>
      <c r="AJ50" s="72">
        <f t="shared" si="6"/>
        <v>0</v>
      </c>
      <c r="AK50" s="72">
        <f t="shared" si="7"/>
        <v>0</v>
      </c>
      <c r="AL50" s="78">
        <f t="shared" si="4"/>
        <v>0</v>
      </c>
      <c r="AN50" s="83"/>
      <c r="AO50" s="83"/>
      <c r="AP50" s="83"/>
    </row>
    <row r="51" spans="1:74" s="74" customFormat="1" ht="21.95" customHeight="1" x14ac:dyDescent="0.25">
      <c r="A51" s="66">
        <v>44</v>
      </c>
      <c r="B51" s="67" t="str">
        <f>Stammdaten!E48</f>
        <v>-</v>
      </c>
      <c r="C51" s="68" t="str">
        <f>Stammdaten!F48</f>
        <v>-</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f t="shared" si="5"/>
        <v>0</v>
      </c>
      <c r="AJ51" s="72">
        <f t="shared" si="6"/>
        <v>0</v>
      </c>
      <c r="AK51" s="72">
        <f t="shared" si="7"/>
        <v>0</v>
      </c>
      <c r="AL51" s="78">
        <f t="shared" si="4"/>
        <v>0</v>
      </c>
      <c r="AN51" s="83"/>
      <c r="AO51" s="83"/>
      <c r="AP51" s="83"/>
    </row>
    <row r="52" spans="1:74" s="74" customFormat="1" ht="21.95" customHeight="1" x14ac:dyDescent="0.25">
      <c r="A52" s="66">
        <v>45</v>
      </c>
      <c r="B52" s="67" t="str">
        <f>Stammdaten!E49</f>
        <v>-</v>
      </c>
      <c r="C52" s="68" t="str">
        <f>Stammdaten!F49</f>
        <v>-</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77">
        <f t="shared" si="5"/>
        <v>0</v>
      </c>
      <c r="AJ52" s="72">
        <f t="shared" si="6"/>
        <v>0</v>
      </c>
      <c r="AK52" s="72">
        <f t="shared" si="7"/>
        <v>0</v>
      </c>
      <c r="AL52" s="78">
        <f t="shared" si="4"/>
        <v>0</v>
      </c>
      <c r="AN52" s="83"/>
      <c r="AO52" s="83"/>
      <c r="AP52" s="83"/>
    </row>
    <row r="53" spans="1:74" s="74" customFormat="1" ht="21.95" customHeight="1" x14ac:dyDescent="0.25">
      <c r="A53" s="66">
        <v>46</v>
      </c>
      <c r="B53" s="67" t="str">
        <f>Stammdaten!E50</f>
        <v>-</v>
      </c>
      <c r="C53" s="68" t="str">
        <f>Stammdaten!F50</f>
        <v>-</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f t="shared" si="5"/>
        <v>0</v>
      </c>
      <c r="AJ53" s="72">
        <f t="shared" si="6"/>
        <v>0</v>
      </c>
      <c r="AK53" s="72">
        <f t="shared" si="7"/>
        <v>0</v>
      </c>
      <c r="AL53" s="78">
        <f t="shared" si="4"/>
        <v>0</v>
      </c>
      <c r="AN53" s="83"/>
      <c r="AO53" s="83"/>
      <c r="AP53" s="83"/>
    </row>
    <row r="54" spans="1:74" s="74" customFormat="1" ht="21.95" customHeight="1" x14ac:dyDescent="0.25">
      <c r="A54" s="66">
        <v>47</v>
      </c>
      <c r="B54" s="67" t="str">
        <f>Stammdaten!E51</f>
        <v>-</v>
      </c>
      <c r="C54" s="68" t="str">
        <f>Stammdaten!F51</f>
        <v>-</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77">
        <f t="shared" si="5"/>
        <v>0</v>
      </c>
      <c r="AJ54" s="72">
        <f t="shared" si="6"/>
        <v>0</v>
      </c>
      <c r="AK54" s="72">
        <f t="shared" si="7"/>
        <v>0</v>
      </c>
      <c r="AL54" s="78">
        <f t="shared" si="4"/>
        <v>0</v>
      </c>
      <c r="AN54" s="83"/>
      <c r="AO54" s="83"/>
      <c r="AP54" s="83"/>
    </row>
    <row r="55" spans="1:74" s="74" customFormat="1" ht="21.95" customHeight="1" x14ac:dyDescent="0.25">
      <c r="A55" s="66">
        <v>48</v>
      </c>
      <c r="B55" s="67" t="str">
        <f>Stammdaten!E52</f>
        <v>-</v>
      </c>
      <c r="C55" s="68" t="str">
        <f>Stammdaten!F52</f>
        <v>-</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f t="shared" si="5"/>
        <v>0</v>
      </c>
      <c r="AJ55" s="72">
        <f t="shared" si="6"/>
        <v>0</v>
      </c>
      <c r="AK55" s="72">
        <f t="shared" si="7"/>
        <v>0</v>
      </c>
      <c r="AL55" s="78">
        <f t="shared" si="4"/>
        <v>0</v>
      </c>
      <c r="AN55" s="83"/>
      <c r="AO55" s="83"/>
      <c r="AP55" s="83"/>
    </row>
    <row r="56" spans="1:74" s="74" customFormat="1" ht="21.95" customHeight="1" x14ac:dyDescent="0.25">
      <c r="A56" s="66">
        <v>49</v>
      </c>
      <c r="B56" s="67" t="str">
        <f>Stammdaten!E53</f>
        <v>-</v>
      </c>
      <c r="C56" s="68" t="str">
        <f>Stammdaten!F53</f>
        <v>-</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77">
        <f t="shared" si="5"/>
        <v>0</v>
      </c>
      <c r="AJ56" s="72">
        <f t="shared" si="6"/>
        <v>0</v>
      </c>
      <c r="AK56" s="72">
        <f t="shared" si="7"/>
        <v>0</v>
      </c>
      <c r="AL56" s="78">
        <f t="shared" si="4"/>
        <v>0</v>
      </c>
      <c r="AN56" s="83"/>
      <c r="AO56" s="83"/>
      <c r="AP56" s="83"/>
    </row>
    <row r="57" spans="1:74" s="74" customFormat="1" ht="21.95" customHeight="1" x14ac:dyDescent="0.25">
      <c r="A57" s="66">
        <v>50</v>
      </c>
      <c r="B57" s="67" t="str">
        <f>Stammdaten!E54</f>
        <v>-</v>
      </c>
      <c r="C57" s="68" t="str">
        <f>Stammdaten!F54</f>
        <v>-</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f t="shared" ref="AI57:AI62" si="8">COUNTIF(D57:AH57,"X")</f>
        <v>0</v>
      </c>
      <c r="AJ57" s="72">
        <f t="shared" ref="AJ57:AJ62" si="9">COUNTIF(D57:AH57,"E")</f>
        <v>0</v>
      </c>
      <c r="AK57" s="72">
        <f t="shared" ref="AK57:AK62" si="10">COUNTIF(D57:AH57,"U")</f>
        <v>0</v>
      </c>
      <c r="AL57" s="78">
        <f t="shared" si="4"/>
        <v>0</v>
      </c>
      <c r="AN57" s="83"/>
      <c r="AO57" s="83"/>
      <c r="AP57" s="83"/>
    </row>
    <row r="58" spans="1:74" s="74" customFormat="1" ht="21.95" customHeight="1" x14ac:dyDescent="0.25">
      <c r="A58" s="66">
        <v>51</v>
      </c>
      <c r="B58" s="67" t="str">
        <f>Stammdaten!E55</f>
        <v>-</v>
      </c>
      <c r="C58" s="68" t="str">
        <f>Stammdaten!F55</f>
        <v>-</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77">
        <f t="shared" si="8"/>
        <v>0</v>
      </c>
      <c r="AJ58" s="72">
        <f t="shared" si="9"/>
        <v>0</v>
      </c>
      <c r="AK58" s="72">
        <f t="shared" si="10"/>
        <v>0</v>
      </c>
      <c r="AL58" s="78">
        <f t="shared" si="4"/>
        <v>0</v>
      </c>
      <c r="AN58" s="83"/>
      <c r="AO58" s="81"/>
      <c r="AP58" s="81"/>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3"/>
    </row>
    <row r="59" spans="1:74" s="74" customFormat="1" ht="21.95" customHeight="1" x14ac:dyDescent="0.25">
      <c r="A59" s="66">
        <v>52</v>
      </c>
      <c r="B59" s="67" t="str">
        <f>Stammdaten!E56</f>
        <v>-</v>
      </c>
      <c r="C59" s="68" t="str">
        <f>Stammdaten!F56</f>
        <v>-</v>
      </c>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f t="shared" si="8"/>
        <v>0</v>
      </c>
      <c r="AJ59" s="72">
        <f t="shared" si="9"/>
        <v>0</v>
      </c>
      <c r="AK59" s="72">
        <f t="shared" si="10"/>
        <v>0</v>
      </c>
      <c r="AL59" s="78">
        <f t="shared" si="4"/>
        <v>0</v>
      </c>
      <c r="AN59" s="83"/>
      <c r="AO59" s="83"/>
      <c r="AP59" s="83"/>
    </row>
    <row r="60" spans="1:74" s="74" customFormat="1" ht="21.95" customHeight="1" x14ac:dyDescent="0.25">
      <c r="A60" s="66">
        <v>53</v>
      </c>
      <c r="B60" s="67" t="str">
        <f>Stammdaten!E57</f>
        <v>-</v>
      </c>
      <c r="C60" s="68" t="str">
        <f>Stammdaten!F57</f>
        <v>-</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77">
        <f t="shared" si="8"/>
        <v>0</v>
      </c>
      <c r="AJ60" s="72">
        <f t="shared" si="9"/>
        <v>0</v>
      </c>
      <c r="AK60" s="72">
        <f t="shared" si="10"/>
        <v>0</v>
      </c>
      <c r="AL60" s="78">
        <f t="shared" si="4"/>
        <v>0</v>
      </c>
      <c r="AN60" s="83"/>
      <c r="AO60" s="83"/>
      <c r="AP60" s="83"/>
    </row>
    <row r="61" spans="1:74" s="74" customFormat="1" ht="21.95" customHeight="1" x14ac:dyDescent="0.25">
      <c r="A61" s="66">
        <v>54</v>
      </c>
      <c r="B61" s="67" t="str">
        <f>Stammdaten!E58</f>
        <v>-</v>
      </c>
      <c r="C61" s="68" t="str">
        <f>Stammdaten!F58</f>
        <v>-</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f t="shared" si="8"/>
        <v>0</v>
      </c>
      <c r="AJ61" s="72">
        <f t="shared" si="9"/>
        <v>0</v>
      </c>
      <c r="AK61" s="72">
        <f t="shared" si="10"/>
        <v>0</v>
      </c>
      <c r="AL61" s="78">
        <f t="shared" si="4"/>
        <v>0</v>
      </c>
      <c r="AN61" s="83"/>
      <c r="AO61" s="83"/>
      <c r="AP61" s="83"/>
    </row>
    <row r="62" spans="1:74" s="74" customFormat="1" ht="21.95" customHeight="1" x14ac:dyDescent="0.25">
      <c r="A62" s="66">
        <v>55</v>
      </c>
      <c r="B62" s="67" t="str">
        <f>Stammdaten!E59</f>
        <v>-</v>
      </c>
      <c r="C62" s="68" t="str">
        <f>Stammdaten!F59</f>
        <v>-</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77">
        <f t="shared" si="8"/>
        <v>0</v>
      </c>
      <c r="AJ62" s="72">
        <f t="shared" si="9"/>
        <v>0</v>
      </c>
      <c r="AK62" s="72">
        <f t="shared" si="10"/>
        <v>0</v>
      </c>
      <c r="AL62" s="78">
        <f t="shared" si="4"/>
        <v>0</v>
      </c>
      <c r="AN62" s="83"/>
      <c r="AO62" s="83"/>
      <c r="AP62" s="83"/>
    </row>
    <row r="63" spans="1:74" s="74" customFormat="1" ht="21.95" customHeight="1" x14ac:dyDescent="0.25">
      <c r="A63" s="66">
        <v>56</v>
      </c>
      <c r="B63" s="67" t="str">
        <f>Stammdaten!E60</f>
        <v>-</v>
      </c>
      <c r="C63" s="68" t="str">
        <f>Stammdaten!F60</f>
        <v>-</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7">
        <f t="shared" si="5"/>
        <v>0</v>
      </c>
      <c r="AJ63" s="72">
        <f t="shared" si="6"/>
        <v>0</v>
      </c>
      <c r="AK63" s="72">
        <f t="shared" si="7"/>
        <v>0</v>
      </c>
      <c r="AL63" s="78">
        <f t="shared" si="4"/>
        <v>0</v>
      </c>
      <c r="AM63" s="80"/>
      <c r="AN63" s="83"/>
      <c r="AO63" s="83"/>
      <c r="AP63" s="83"/>
    </row>
    <row r="64" spans="1:74" s="74" customFormat="1" ht="21.95" customHeight="1" x14ac:dyDescent="0.25">
      <c r="A64" s="66">
        <v>57</v>
      </c>
      <c r="B64" s="67" t="str">
        <f>Stammdaten!E61</f>
        <v>-</v>
      </c>
      <c r="C64" s="68" t="str">
        <f>Stammdaten!F61</f>
        <v>-</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77">
        <f t="shared" si="5"/>
        <v>0</v>
      </c>
      <c r="AJ64" s="72">
        <f t="shared" si="6"/>
        <v>0</v>
      </c>
      <c r="AK64" s="72">
        <f t="shared" si="7"/>
        <v>0</v>
      </c>
      <c r="AL64" s="78">
        <f t="shared" si="4"/>
        <v>0</v>
      </c>
      <c r="AN64" s="83"/>
      <c r="AO64" s="83"/>
      <c r="AP64" s="83"/>
    </row>
    <row r="65" spans="1:74" s="74" customFormat="1" ht="21.95" customHeight="1" x14ac:dyDescent="0.25">
      <c r="A65" s="66">
        <v>58</v>
      </c>
      <c r="B65" s="67" t="str">
        <f>Stammdaten!E62</f>
        <v>-</v>
      </c>
      <c r="C65" s="68" t="str">
        <f>Stammdaten!F62</f>
        <v>-</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7">
        <f t="shared" si="5"/>
        <v>0</v>
      </c>
      <c r="AJ65" s="72">
        <f t="shared" si="6"/>
        <v>0</v>
      </c>
      <c r="AK65" s="72">
        <f t="shared" si="7"/>
        <v>0</v>
      </c>
      <c r="AL65" s="78">
        <f t="shared" si="4"/>
        <v>0</v>
      </c>
      <c r="AN65" s="83"/>
      <c r="AO65" s="83"/>
      <c r="AP65" s="83"/>
    </row>
    <row r="66" spans="1:74" s="74" customFormat="1" ht="21.95" customHeight="1" x14ac:dyDescent="0.25">
      <c r="A66" s="66">
        <v>59</v>
      </c>
      <c r="B66" s="67" t="str">
        <f>Stammdaten!E63</f>
        <v>-</v>
      </c>
      <c r="C66" s="68" t="str">
        <f>Stammdaten!F63</f>
        <v>-</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77">
        <f t="shared" si="5"/>
        <v>0</v>
      </c>
      <c r="AJ66" s="72">
        <f t="shared" si="6"/>
        <v>0</v>
      </c>
      <c r="AK66" s="72">
        <f t="shared" si="7"/>
        <v>0</v>
      </c>
      <c r="AL66" s="78">
        <f t="shared" si="4"/>
        <v>0</v>
      </c>
      <c r="AN66" s="83"/>
      <c r="AO66" s="81"/>
      <c r="AP66" s="81"/>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3"/>
    </row>
    <row r="67" spans="1:74" s="74" customFormat="1" ht="21.95" customHeight="1" x14ac:dyDescent="0.25">
      <c r="A67" s="66">
        <v>60</v>
      </c>
      <c r="B67" s="67" t="str">
        <f>Stammdaten!E64</f>
        <v>-</v>
      </c>
      <c r="C67" s="68" t="str">
        <f>Stammdaten!F64</f>
        <v>-</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f t="shared" si="5"/>
        <v>0</v>
      </c>
      <c r="AJ67" s="72">
        <f t="shared" si="6"/>
        <v>0</v>
      </c>
      <c r="AK67" s="72">
        <f t="shared" si="7"/>
        <v>0</v>
      </c>
      <c r="AL67" s="78">
        <f t="shared" si="4"/>
        <v>0</v>
      </c>
      <c r="AN67" s="83"/>
      <c r="AO67" s="83"/>
      <c r="AP67" s="83"/>
    </row>
    <row r="68" spans="1:74" s="74" customFormat="1" ht="21.95" customHeight="1" x14ac:dyDescent="0.25">
      <c r="A68" s="66">
        <v>61</v>
      </c>
      <c r="B68" s="67" t="str">
        <f>Stammdaten!E65</f>
        <v>-</v>
      </c>
      <c r="C68" s="68" t="str">
        <f>Stammdaten!F65</f>
        <v>-</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77">
        <f t="shared" si="5"/>
        <v>0</v>
      </c>
      <c r="AJ68" s="72">
        <f t="shared" si="6"/>
        <v>0</v>
      </c>
      <c r="AK68" s="72">
        <f t="shared" si="7"/>
        <v>0</v>
      </c>
      <c r="AL68" s="78">
        <f t="shared" si="4"/>
        <v>0</v>
      </c>
      <c r="AN68" s="83"/>
      <c r="AO68" s="83"/>
      <c r="AP68" s="83"/>
    </row>
    <row r="69" spans="1:74" s="74" customFormat="1" ht="21.95" customHeight="1" x14ac:dyDescent="0.25">
      <c r="A69" s="66">
        <v>62</v>
      </c>
      <c r="B69" s="67" t="str">
        <f>Stammdaten!E66</f>
        <v>-</v>
      </c>
      <c r="C69" s="68" t="str">
        <f>Stammdaten!F66</f>
        <v>-</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7">
        <f t="shared" si="5"/>
        <v>0</v>
      </c>
      <c r="AJ69" s="72">
        <f t="shared" si="6"/>
        <v>0</v>
      </c>
      <c r="AK69" s="72">
        <f t="shared" si="7"/>
        <v>0</v>
      </c>
      <c r="AL69" s="78">
        <f t="shared" si="4"/>
        <v>0</v>
      </c>
      <c r="AN69" s="83"/>
      <c r="AO69" s="83"/>
      <c r="AP69" s="83"/>
    </row>
    <row r="70" spans="1:74" s="74" customFormat="1" ht="21.95" customHeight="1" x14ac:dyDescent="0.25">
      <c r="A70" s="66">
        <v>63</v>
      </c>
      <c r="B70" s="67" t="str">
        <f>Stammdaten!E67</f>
        <v>-</v>
      </c>
      <c r="C70" s="68" t="str">
        <f>Stammdaten!F67</f>
        <v>-</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77">
        <f t="shared" si="5"/>
        <v>0</v>
      </c>
      <c r="AJ70" s="72">
        <f t="shared" si="6"/>
        <v>0</v>
      </c>
      <c r="AK70" s="72">
        <f t="shared" si="7"/>
        <v>0</v>
      </c>
      <c r="AL70" s="78">
        <f t="shared" si="4"/>
        <v>0</v>
      </c>
      <c r="AN70" s="83"/>
      <c r="AO70" s="83"/>
      <c r="AP70" s="83"/>
    </row>
    <row r="71" spans="1:74" s="74" customFormat="1" ht="21.95" customHeight="1" x14ac:dyDescent="0.25">
      <c r="A71" s="66">
        <v>64</v>
      </c>
      <c r="B71" s="67" t="str">
        <f>Stammdaten!E68</f>
        <v>-</v>
      </c>
      <c r="C71" s="68" t="str">
        <f>Stammdaten!F68</f>
        <v>-</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7">
        <f t="shared" si="5"/>
        <v>0</v>
      </c>
      <c r="AJ71" s="72">
        <f t="shared" si="6"/>
        <v>0</v>
      </c>
      <c r="AK71" s="72">
        <f t="shared" si="7"/>
        <v>0</v>
      </c>
      <c r="AL71" s="78">
        <f t="shared" si="4"/>
        <v>0</v>
      </c>
      <c r="AN71" s="83"/>
      <c r="AO71" s="83"/>
      <c r="AP71" s="83"/>
    </row>
    <row r="72" spans="1:74" s="74" customFormat="1" ht="21.95" customHeight="1" x14ac:dyDescent="0.25">
      <c r="A72" s="66">
        <v>65</v>
      </c>
      <c r="B72" s="67" t="str">
        <f>Stammdaten!E69</f>
        <v>-</v>
      </c>
      <c r="C72" s="68" t="str">
        <f>Stammdaten!F69</f>
        <v>-</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77">
        <f t="shared" si="5"/>
        <v>0</v>
      </c>
      <c r="AJ72" s="72">
        <f t="shared" si="6"/>
        <v>0</v>
      </c>
      <c r="AK72" s="72">
        <f t="shared" si="7"/>
        <v>0</v>
      </c>
      <c r="AL72" s="78">
        <f t="shared" si="4"/>
        <v>0</v>
      </c>
      <c r="AN72" s="83"/>
      <c r="AO72" s="83"/>
      <c r="AP72" s="83"/>
    </row>
    <row r="73" spans="1:74" s="74" customFormat="1" ht="21.95" customHeight="1" x14ac:dyDescent="0.25">
      <c r="A73" s="66">
        <v>66</v>
      </c>
      <c r="B73" s="67" t="str">
        <f>Stammdaten!E70</f>
        <v>-</v>
      </c>
      <c r="C73" s="68" t="str">
        <f>Stammdaten!F70</f>
        <v>-</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7">
        <f t="shared" si="5"/>
        <v>0</v>
      </c>
      <c r="AJ73" s="72">
        <f t="shared" si="6"/>
        <v>0</v>
      </c>
      <c r="AK73" s="72">
        <f t="shared" si="7"/>
        <v>0</v>
      </c>
      <c r="AL73" s="78">
        <f t="shared" si="4"/>
        <v>0</v>
      </c>
      <c r="AN73" s="83"/>
      <c r="AO73" s="83"/>
      <c r="AP73" s="83"/>
    </row>
    <row r="74" spans="1:74" s="74" customFormat="1" ht="21.95" customHeight="1" x14ac:dyDescent="0.25">
      <c r="A74" s="66">
        <v>67</v>
      </c>
      <c r="B74" s="67" t="str">
        <f>Stammdaten!E71</f>
        <v>-</v>
      </c>
      <c r="C74" s="68" t="str">
        <f>Stammdaten!F71</f>
        <v>-</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77">
        <f t="shared" si="5"/>
        <v>0</v>
      </c>
      <c r="AJ74" s="72">
        <f t="shared" si="6"/>
        <v>0</v>
      </c>
      <c r="AK74" s="72">
        <f t="shared" si="7"/>
        <v>0</v>
      </c>
      <c r="AL74" s="78">
        <f t="shared" si="4"/>
        <v>0</v>
      </c>
      <c r="AN74" s="83"/>
      <c r="AO74" s="83"/>
      <c r="AP74" s="83"/>
    </row>
    <row r="75" spans="1:74" s="74" customFormat="1" ht="21.95" customHeight="1" x14ac:dyDescent="0.25">
      <c r="A75" s="66">
        <v>68</v>
      </c>
      <c r="B75" s="67" t="str">
        <f>Stammdaten!E72</f>
        <v>-</v>
      </c>
      <c r="C75" s="68" t="str">
        <f>Stammdaten!F72</f>
        <v>-</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7">
        <f t="shared" ref="AI75:AI80" si="11">COUNTIF(D75:AH75,"X")</f>
        <v>0</v>
      </c>
      <c r="AJ75" s="72">
        <f t="shared" ref="AJ75:AJ80" si="12">COUNTIF(D75:AH75,"E")</f>
        <v>0</v>
      </c>
      <c r="AK75" s="72">
        <f t="shared" ref="AK75:AK80" si="13">COUNTIF(D75:AH75,"U")</f>
        <v>0</v>
      </c>
      <c r="AL75" s="78">
        <f t="shared" si="4"/>
        <v>0</v>
      </c>
    </row>
    <row r="76" spans="1:74" s="74" customFormat="1" ht="21.95" customHeight="1" x14ac:dyDescent="0.25">
      <c r="A76" s="66">
        <v>69</v>
      </c>
      <c r="B76" s="67" t="str">
        <f>Stammdaten!E73</f>
        <v>-</v>
      </c>
      <c r="C76" s="68" t="str">
        <f>Stammdaten!F73</f>
        <v>-</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77">
        <f t="shared" si="11"/>
        <v>0</v>
      </c>
      <c r="AJ76" s="72">
        <f t="shared" si="12"/>
        <v>0</v>
      </c>
      <c r="AK76" s="72">
        <f t="shared" si="13"/>
        <v>0</v>
      </c>
      <c r="AL76" s="78">
        <f t="shared" si="4"/>
        <v>0</v>
      </c>
      <c r="AO76" s="81"/>
      <c r="AP76" s="81"/>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3"/>
    </row>
    <row r="77" spans="1:74" s="74" customFormat="1" ht="21.95" customHeight="1" x14ac:dyDescent="0.25">
      <c r="A77" s="66">
        <v>70</v>
      </c>
      <c r="B77" s="67" t="str">
        <f>Stammdaten!E74</f>
        <v>-</v>
      </c>
      <c r="C77" s="68" t="str">
        <f>Stammdaten!F74</f>
        <v>-</v>
      </c>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7">
        <f t="shared" si="11"/>
        <v>0</v>
      </c>
      <c r="AJ77" s="72">
        <f t="shared" si="12"/>
        <v>0</v>
      </c>
      <c r="AK77" s="72">
        <f t="shared" si="13"/>
        <v>0</v>
      </c>
      <c r="AL77" s="78">
        <f t="shared" si="4"/>
        <v>0</v>
      </c>
    </row>
    <row r="78" spans="1:74" s="74" customFormat="1" ht="21.95" customHeight="1" x14ac:dyDescent="0.25">
      <c r="A78" s="66">
        <v>71</v>
      </c>
      <c r="B78" s="67" t="str">
        <f>Stammdaten!E75</f>
        <v>-</v>
      </c>
      <c r="C78" s="68" t="str">
        <f>Stammdaten!F75</f>
        <v>-</v>
      </c>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77">
        <f t="shared" si="11"/>
        <v>0</v>
      </c>
      <c r="AJ78" s="72">
        <f t="shared" si="12"/>
        <v>0</v>
      </c>
      <c r="AK78" s="72">
        <f t="shared" si="13"/>
        <v>0</v>
      </c>
      <c r="AL78" s="78">
        <f t="shared" si="4"/>
        <v>0</v>
      </c>
    </row>
    <row r="79" spans="1:74" s="74" customFormat="1" ht="21.95" customHeight="1" x14ac:dyDescent="0.25">
      <c r="A79" s="66">
        <v>72</v>
      </c>
      <c r="B79" s="67" t="str">
        <f>Stammdaten!E76</f>
        <v>-</v>
      </c>
      <c r="C79" s="68" t="str">
        <f>Stammdaten!F76</f>
        <v>-</v>
      </c>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7">
        <f t="shared" si="11"/>
        <v>0</v>
      </c>
      <c r="AJ79" s="72">
        <f t="shared" si="12"/>
        <v>0</v>
      </c>
      <c r="AK79" s="72">
        <f t="shared" si="13"/>
        <v>0</v>
      </c>
      <c r="AL79" s="78">
        <f t="shared" si="4"/>
        <v>0</v>
      </c>
    </row>
    <row r="80" spans="1:74" s="74" customFormat="1" ht="21.95" customHeight="1" x14ac:dyDescent="0.25">
      <c r="A80" s="66">
        <v>73</v>
      </c>
      <c r="B80" s="67" t="str">
        <f>Stammdaten!E77</f>
        <v>-</v>
      </c>
      <c r="C80" s="68" t="str">
        <f>Stammdaten!F77</f>
        <v>-</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77">
        <f t="shared" si="11"/>
        <v>0</v>
      </c>
      <c r="AJ80" s="72">
        <f t="shared" si="12"/>
        <v>0</v>
      </c>
      <c r="AK80" s="72">
        <f t="shared" si="13"/>
        <v>0</v>
      </c>
      <c r="AL80" s="78">
        <f t="shared" si="4"/>
        <v>0</v>
      </c>
    </row>
    <row r="81" spans="1:38" s="74" customFormat="1" ht="21.95" customHeight="1" x14ac:dyDescent="0.25">
      <c r="A81" s="66">
        <v>74</v>
      </c>
      <c r="B81" s="67" t="str">
        <f>Stammdaten!E78</f>
        <v>-</v>
      </c>
      <c r="C81" s="68" t="str">
        <f>Stammdaten!F78</f>
        <v>-</v>
      </c>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7">
        <f t="shared" si="5"/>
        <v>0</v>
      </c>
      <c r="AJ81" s="72">
        <f t="shared" si="6"/>
        <v>0</v>
      </c>
      <c r="AK81" s="72">
        <f t="shared" si="7"/>
        <v>0</v>
      </c>
      <c r="AL81" s="78">
        <f t="shared" si="4"/>
        <v>0</v>
      </c>
    </row>
    <row r="82" spans="1:38" s="74" customFormat="1" ht="21.95" customHeight="1" x14ac:dyDescent="0.25">
      <c r="A82" s="66">
        <v>75</v>
      </c>
      <c r="B82" s="67" t="str">
        <f>Stammdaten!E79</f>
        <v>-</v>
      </c>
      <c r="C82" s="68" t="str">
        <f>Stammdaten!F79</f>
        <v>-</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77">
        <f t="shared" si="5"/>
        <v>0</v>
      </c>
      <c r="AJ82" s="72">
        <f t="shared" si="6"/>
        <v>0</v>
      </c>
      <c r="AK82" s="72">
        <f t="shared" si="7"/>
        <v>0</v>
      </c>
      <c r="AL82" s="78">
        <f t="shared" si="4"/>
        <v>0</v>
      </c>
    </row>
    <row r="83" spans="1:38" s="74" customFormat="1" ht="21.95" customHeight="1" x14ac:dyDescent="0.25">
      <c r="A83" s="66">
        <v>76</v>
      </c>
      <c r="B83" s="67" t="str">
        <f>Stammdaten!E80</f>
        <v>-</v>
      </c>
      <c r="C83" s="68" t="str">
        <f>Stammdaten!F80</f>
        <v>-</v>
      </c>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7">
        <f t="shared" si="5"/>
        <v>0</v>
      </c>
      <c r="AJ83" s="72">
        <f t="shared" si="6"/>
        <v>0</v>
      </c>
      <c r="AK83" s="72">
        <f t="shared" si="7"/>
        <v>0</v>
      </c>
      <c r="AL83" s="78">
        <f t="shared" si="4"/>
        <v>0</v>
      </c>
    </row>
    <row r="84" spans="1:38" s="74" customFormat="1" ht="21.95" customHeight="1" x14ac:dyDescent="0.25">
      <c r="A84" s="66">
        <v>77</v>
      </c>
      <c r="B84" s="67" t="str">
        <f>Stammdaten!E81</f>
        <v>-</v>
      </c>
      <c r="C84" s="68" t="str">
        <f>Stammdaten!F81</f>
        <v>-</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77">
        <f t="shared" si="5"/>
        <v>0</v>
      </c>
      <c r="AJ84" s="72">
        <f t="shared" si="6"/>
        <v>0</v>
      </c>
      <c r="AK84" s="72">
        <f t="shared" si="7"/>
        <v>0</v>
      </c>
      <c r="AL84" s="78">
        <f t="shared" si="4"/>
        <v>0</v>
      </c>
    </row>
    <row r="85" spans="1:38" s="74" customFormat="1" ht="21.95" customHeight="1" x14ac:dyDescent="0.25">
      <c r="A85" s="66">
        <v>78</v>
      </c>
      <c r="B85" s="67" t="str">
        <f>Stammdaten!E82</f>
        <v>-</v>
      </c>
      <c r="C85" s="68" t="str">
        <f>Stammdaten!F82</f>
        <v>-</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7">
        <f t="shared" ref="AI85" si="14">COUNTIF(D85:AH85,"X")</f>
        <v>0</v>
      </c>
      <c r="AJ85" s="72">
        <f t="shared" ref="AJ85" si="15">COUNTIF(D85:AH85,"E")</f>
        <v>0</v>
      </c>
      <c r="AK85" s="72">
        <f t="shared" ref="AK85" si="16">COUNTIF(D85:AH85,"U")</f>
        <v>0</v>
      </c>
      <c r="AL85" s="78">
        <f t="shared" si="4"/>
        <v>0</v>
      </c>
    </row>
    <row r="86" spans="1:38" s="74" customFormat="1" ht="21.95" customHeight="1" x14ac:dyDescent="0.25">
      <c r="A86" s="66">
        <v>79</v>
      </c>
      <c r="B86" s="67" t="str">
        <f>Stammdaten!E83</f>
        <v>-</v>
      </c>
      <c r="C86" s="68" t="str">
        <f>Stammdaten!F83</f>
        <v>-</v>
      </c>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77">
        <f t="shared" si="5"/>
        <v>0</v>
      </c>
      <c r="AJ86" s="72">
        <f t="shared" si="6"/>
        <v>0</v>
      </c>
      <c r="AK86" s="72">
        <f t="shared" si="7"/>
        <v>0</v>
      </c>
      <c r="AL86" s="78">
        <f t="shared" si="4"/>
        <v>0</v>
      </c>
    </row>
    <row r="87" spans="1:38" s="74" customFormat="1" ht="21.95" customHeight="1" x14ac:dyDescent="0.25">
      <c r="A87" s="66">
        <v>80</v>
      </c>
      <c r="B87" s="67" t="str">
        <f>Stammdaten!E84</f>
        <v>-</v>
      </c>
      <c r="C87" s="68" t="str">
        <f>Stammdaten!F84</f>
        <v>-</v>
      </c>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84">
        <f t="shared" si="1"/>
        <v>0</v>
      </c>
      <c r="AJ87" s="85">
        <f t="shared" si="2"/>
        <v>0</v>
      </c>
      <c r="AK87" s="85">
        <f t="shared" si="3"/>
        <v>0</v>
      </c>
      <c r="AL87" s="86">
        <f t="shared" si="4"/>
        <v>0</v>
      </c>
    </row>
    <row r="88" spans="1:38" ht="18" customHeight="1" x14ac:dyDescent="0.25">
      <c r="A88" s="6"/>
      <c r="B88" s="88"/>
      <c r="C88" s="53" t="s">
        <v>29</v>
      </c>
      <c r="D88" s="70">
        <f>COUNTIF(D8:D87,"X")</f>
        <v>4</v>
      </c>
      <c r="E88" s="71">
        <f t="shared" ref="E88:AH88" si="17">COUNTIF(E8:E87,"X")</f>
        <v>5</v>
      </c>
      <c r="F88" s="71">
        <f t="shared" si="17"/>
        <v>6</v>
      </c>
      <c r="G88" s="71">
        <f t="shared" si="17"/>
        <v>4</v>
      </c>
      <c r="H88" s="71">
        <f t="shared" si="17"/>
        <v>0</v>
      </c>
      <c r="I88" s="71">
        <f t="shared" si="17"/>
        <v>0</v>
      </c>
      <c r="J88" s="71">
        <f t="shared" si="17"/>
        <v>0</v>
      </c>
      <c r="K88" s="71">
        <f t="shared" si="17"/>
        <v>0</v>
      </c>
      <c r="L88" s="71">
        <f t="shared" si="17"/>
        <v>0</v>
      </c>
      <c r="M88" s="71">
        <f t="shared" si="17"/>
        <v>0</v>
      </c>
      <c r="N88" s="71">
        <f t="shared" si="17"/>
        <v>0</v>
      </c>
      <c r="O88" s="71">
        <f t="shared" si="17"/>
        <v>0</v>
      </c>
      <c r="P88" s="71">
        <f t="shared" si="17"/>
        <v>0</v>
      </c>
      <c r="Q88" s="71">
        <f t="shared" si="17"/>
        <v>0</v>
      </c>
      <c r="R88" s="71">
        <f t="shared" si="17"/>
        <v>0</v>
      </c>
      <c r="S88" s="71">
        <f t="shared" si="17"/>
        <v>0</v>
      </c>
      <c r="T88" s="71">
        <f t="shared" si="17"/>
        <v>0</v>
      </c>
      <c r="U88" s="71">
        <f t="shared" si="17"/>
        <v>0</v>
      </c>
      <c r="V88" s="71">
        <f t="shared" si="17"/>
        <v>0</v>
      </c>
      <c r="W88" s="71">
        <f t="shared" si="17"/>
        <v>0</v>
      </c>
      <c r="X88" s="71">
        <f t="shared" si="17"/>
        <v>0</v>
      </c>
      <c r="Y88" s="71">
        <f t="shared" si="17"/>
        <v>0</v>
      </c>
      <c r="Z88" s="71">
        <f t="shared" si="17"/>
        <v>0</v>
      </c>
      <c r="AA88" s="71">
        <f t="shared" si="17"/>
        <v>0</v>
      </c>
      <c r="AB88" s="71">
        <f t="shared" si="17"/>
        <v>0</v>
      </c>
      <c r="AC88" s="71">
        <f t="shared" si="17"/>
        <v>0</v>
      </c>
      <c r="AD88" s="71">
        <f t="shared" si="17"/>
        <v>0</v>
      </c>
      <c r="AE88" s="71">
        <f t="shared" si="17"/>
        <v>0</v>
      </c>
      <c r="AF88" s="71">
        <f t="shared" si="17"/>
        <v>0</v>
      </c>
      <c r="AG88" s="71">
        <f t="shared" si="17"/>
        <v>0</v>
      </c>
      <c r="AH88" s="89">
        <f t="shared" si="17"/>
        <v>0</v>
      </c>
      <c r="AI88" s="90"/>
      <c r="AJ88" s="90"/>
      <c r="AK88" s="90"/>
      <c r="AL88" s="91"/>
    </row>
    <row r="89" spans="1:38" ht="18" customHeight="1" x14ac:dyDescent="0.25">
      <c r="A89" s="6"/>
      <c r="B89" s="88"/>
      <c r="C89" s="53" t="s">
        <v>23</v>
      </c>
      <c r="D89" s="77">
        <f>COUNTIF(D8:D87,"E")</f>
        <v>1</v>
      </c>
      <c r="E89" s="72">
        <f t="shared" ref="E89:AH89" si="18">COUNTIF(E8:E87,"E")</f>
        <v>0</v>
      </c>
      <c r="F89" s="72">
        <f t="shared" si="18"/>
        <v>0</v>
      </c>
      <c r="G89" s="72">
        <f t="shared" si="18"/>
        <v>2</v>
      </c>
      <c r="H89" s="72">
        <f t="shared" si="18"/>
        <v>0</v>
      </c>
      <c r="I89" s="72">
        <f t="shared" si="18"/>
        <v>0</v>
      </c>
      <c r="J89" s="72">
        <f t="shared" si="18"/>
        <v>0</v>
      </c>
      <c r="K89" s="72">
        <f t="shared" si="18"/>
        <v>0</v>
      </c>
      <c r="L89" s="72">
        <f t="shared" si="18"/>
        <v>0</v>
      </c>
      <c r="M89" s="72">
        <f t="shared" si="18"/>
        <v>0</v>
      </c>
      <c r="N89" s="72">
        <f t="shared" si="18"/>
        <v>0</v>
      </c>
      <c r="O89" s="72">
        <f t="shared" si="18"/>
        <v>0</v>
      </c>
      <c r="P89" s="72">
        <f t="shared" si="18"/>
        <v>0</v>
      </c>
      <c r="Q89" s="72">
        <f t="shared" si="18"/>
        <v>0</v>
      </c>
      <c r="R89" s="72">
        <f t="shared" si="18"/>
        <v>0</v>
      </c>
      <c r="S89" s="72">
        <f t="shared" si="18"/>
        <v>0</v>
      </c>
      <c r="T89" s="72">
        <f t="shared" si="18"/>
        <v>0</v>
      </c>
      <c r="U89" s="72">
        <f t="shared" si="18"/>
        <v>0</v>
      </c>
      <c r="V89" s="72">
        <f t="shared" si="18"/>
        <v>0</v>
      </c>
      <c r="W89" s="72">
        <f t="shared" si="18"/>
        <v>0</v>
      </c>
      <c r="X89" s="72">
        <f t="shared" si="18"/>
        <v>0</v>
      </c>
      <c r="Y89" s="72">
        <f t="shared" si="18"/>
        <v>0</v>
      </c>
      <c r="Z89" s="72">
        <f t="shared" si="18"/>
        <v>0</v>
      </c>
      <c r="AA89" s="72">
        <f t="shared" si="18"/>
        <v>0</v>
      </c>
      <c r="AB89" s="72">
        <f t="shared" si="18"/>
        <v>0</v>
      </c>
      <c r="AC89" s="72">
        <f t="shared" si="18"/>
        <v>0</v>
      </c>
      <c r="AD89" s="72">
        <f t="shared" si="18"/>
        <v>0</v>
      </c>
      <c r="AE89" s="72">
        <f t="shared" si="18"/>
        <v>0</v>
      </c>
      <c r="AF89" s="72">
        <f t="shared" si="18"/>
        <v>0</v>
      </c>
      <c r="AG89" s="72">
        <f t="shared" si="18"/>
        <v>0</v>
      </c>
      <c r="AH89" s="92">
        <f t="shared" si="18"/>
        <v>0</v>
      </c>
      <c r="AI89" s="90"/>
      <c r="AJ89" s="90"/>
      <c r="AK89" s="90"/>
      <c r="AL89" s="91"/>
    </row>
    <row r="90" spans="1:38" ht="18" customHeight="1" thickBot="1" x14ac:dyDescent="0.3">
      <c r="A90" s="6"/>
      <c r="B90" s="93"/>
      <c r="C90" s="62" t="s">
        <v>24</v>
      </c>
      <c r="D90" s="94">
        <f>COUNTIF(D8:D87,"U")</f>
        <v>1</v>
      </c>
      <c r="E90" s="95">
        <f t="shared" ref="E90:AH90" si="19">COUNTIF(E8:E87,"U")</f>
        <v>1</v>
      </c>
      <c r="F90" s="95">
        <f t="shared" si="19"/>
        <v>0</v>
      </c>
      <c r="G90" s="95">
        <f t="shared" si="19"/>
        <v>0</v>
      </c>
      <c r="H90" s="95">
        <f t="shared" si="19"/>
        <v>0</v>
      </c>
      <c r="I90" s="95">
        <f t="shared" si="19"/>
        <v>0</v>
      </c>
      <c r="J90" s="95">
        <f t="shared" si="19"/>
        <v>0</v>
      </c>
      <c r="K90" s="95">
        <f t="shared" si="19"/>
        <v>0</v>
      </c>
      <c r="L90" s="95">
        <f t="shared" si="19"/>
        <v>0</v>
      </c>
      <c r="M90" s="95">
        <f t="shared" si="19"/>
        <v>0</v>
      </c>
      <c r="N90" s="95">
        <f t="shared" si="19"/>
        <v>0</v>
      </c>
      <c r="O90" s="95">
        <f t="shared" si="19"/>
        <v>0</v>
      </c>
      <c r="P90" s="95">
        <f t="shared" si="19"/>
        <v>0</v>
      </c>
      <c r="Q90" s="95">
        <f t="shared" si="19"/>
        <v>0</v>
      </c>
      <c r="R90" s="95">
        <f t="shared" si="19"/>
        <v>0</v>
      </c>
      <c r="S90" s="95">
        <f t="shared" si="19"/>
        <v>0</v>
      </c>
      <c r="T90" s="95">
        <f t="shared" si="19"/>
        <v>0</v>
      </c>
      <c r="U90" s="95">
        <f t="shared" si="19"/>
        <v>0</v>
      </c>
      <c r="V90" s="95">
        <f t="shared" si="19"/>
        <v>0</v>
      </c>
      <c r="W90" s="95">
        <f t="shared" si="19"/>
        <v>0</v>
      </c>
      <c r="X90" s="95">
        <f t="shared" si="19"/>
        <v>0</v>
      </c>
      <c r="Y90" s="95">
        <f t="shared" si="19"/>
        <v>0</v>
      </c>
      <c r="Z90" s="95">
        <f t="shared" si="19"/>
        <v>0</v>
      </c>
      <c r="AA90" s="95">
        <f t="shared" si="19"/>
        <v>0</v>
      </c>
      <c r="AB90" s="95">
        <f t="shared" si="19"/>
        <v>0</v>
      </c>
      <c r="AC90" s="95">
        <f t="shared" si="19"/>
        <v>0</v>
      </c>
      <c r="AD90" s="95">
        <f t="shared" si="19"/>
        <v>0</v>
      </c>
      <c r="AE90" s="95">
        <f t="shared" si="19"/>
        <v>0</v>
      </c>
      <c r="AF90" s="95">
        <f t="shared" si="19"/>
        <v>0</v>
      </c>
      <c r="AG90" s="95">
        <f t="shared" si="19"/>
        <v>0</v>
      </c>
      <c r="AH90" s="96">
        <f t="shared" si="19"/>
        <v>0</v>
      </c>
      <c r="AI90" s="97"/>
      <c r="AJ90" s="97"/>
      <c r="AK90" s="97"/>
      <c r="AL90" s="98"/>
    </row>
    <row r="91" spans="1:38"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7"/>
      <c r="AJ91" s="7"/>
      <c r="AK91" s="7"/>
    </row>
    <row r="92" spans="1:38"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8"/>
      <c r="AJ92" s="8"/>
      <c r="AK92" s="8"/>
    </row>
    <row r="93" spans="1:38" ht="68.25" customHeight="1" x14ac:dyDescent="0.25"/>
    <row r="95" spans="1:38" ht="5.25" customHeight="1" x14ac:dyDescent="0.25"/>
    <row r="96" spans="1:38" hidden="1" x14ac:dyDescent="0.25"/>
    <row r="97" spans="2:39" ht="73.5" customHeight="1" x14ac:dyDescent="0.25"/>
    <row r="98" spans="2:39" x14ac:dyDescent="0.25">
      <c r="B98" s="32" t="s">
        <v>48</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4"/>
      <c r="AJ98" s="34"/>
      <c r="AK98" s="34"/>
      <c r="AL98" s="32"/>
      <c r="AM98" s="32"/>
    </row>
    <row r="99" spans="2:39" ht="15.75" x14ac:dyDescent="0.25">
      <c r="B99" s="31" t="s">
        <v>7</v>
      </c>
      <c r="C99" s="32"/>
      <c r="D99" s="32"/>
      <c r="E99" s="31"/>
      <c r="F99" s="32"/>
      <c r="G99" s="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4"/>
      <c r="AJ99" s="34"/>
      <c r="AK99" s="34"/>
      <c r="AL99" s="32"/>
      <c r="AM99" s="32"/>
    </row>
    <row r="100" spans="2:39" ht="36" x14ac:dyDescent="0.25">
      <c r="B100" s="35">
        <f>IF(C100&lt;&gt;"X",#REF!=1,1)</f>
        <v>1</v>
      </c>
      <c r="C100" s="36" t="str">
        <f t="shared" ref="C100:C130" si="20">IF(MATCH(E100,Liste1,0),"X")</f>
        <v>X</v>
      </c>
      <c r="D100" s="37">
        <f>AO8</f>
        <v>43221</v>
      </c>
      <c r="E100" s="38" t="str">
        <f>TEXT(WEEKDAY(D100,1),"TTT")</f>
        <v>Di</v>
      </c>
      <c r="F100" s="37">
        <f>IF(ISERROR(VLOOKUP(1,B100:D$130,3,0)),"",VLOOKUP(1,B100:D$130,3,0))</f>
        <v>43221</v>
      </c>
      <c r="G100" s="37">
        <f>MIN(F100:F130)</f>
        <v>43221</v>
      </c>
      <c r="H100" s="39" t="str">
        <f t="shared" ref="H100:H107" si="21">IF(G100&lt;&gt;"",TEXT(WEEKDAY(G100,1),"TTT"),"")</f>
        <v>Di</v>
      </c>
      <c r="I100" s="40">
        <f>IF($G100&lt;&gt;"",IF(MONTH($G100)=MONTH($AO$8),$G100,""),"")</f>
        <v>43221</v>
      </c>
      <c r="J100" s="40">
        <f>IF($G101&lt;&gt;"",IF(MONTH($G101)=MONTH($AO$8),$G101,""),"")</f>
        <v>43222</v>
      </c>
      <c r="K100" s="40">
        <f>IF($G102&lt;&gt;"",IF(MONTH($G102)=MONTH($AO$8),$G102,""),"")</f>
        <v>43223</v>
      </c>
      <c r="L100" s="40">
        <f>IF($G103&lt;&gt;"",IF(MONTH($G103)=MONTH($AO$8),$G103,""),"")</f>
        <v>43224</v>
      </c>
      <c r="M100" s="40">
        <f>IF($G104&lt;&gt;"",IF(MONTH($G104)=MONTH($AO$8),$G104,""),"")</f>
        <v>43225</v>
      </c>
      <c r="N100" s="40">
        <f>IF($G105&lt;&gt;"",IF(MONTH($G105)=MONTH($AO$8),$G105,""),"")</f>
        <v>43226</v>
      </c>
      <c r="O100" s="40">
        <f>IF($G106&lt;&gt;"",IF(MONTH($G106)=MONTH($AO$8),$G106,""),"")</f>
        <v>43227</v>
      </c>
      <c r="P100" s="40">
        <f>IF($G107&lt;&gt;"",IF(MONTH($G107)=MONTH($AO$8),$G107,""),"")</f>
        <v>43228</v>
      </c>
      <c r="Q100" s="40">
        <f>IF($G108&lt;&gt;"",IF(MONTH($G108)=MONTH($AO$8),$G108,""),"")</f>
        <v>43229</v>
      </c>
      <c r="R100" s="40">
        <f>IF($G109&lt;&gt;"",IF(MONTH($G109)=MONTH($AO$8),$G109,""),"")</f>
        <v>43230</v>
      </c>
      <c r="S100" s="40">
        <f>IF($G110&lt;&gt;"",IF(MONTH($G110)=MONTH($AO$8),$G110,""),"")</f>
        <v>43231</v>
      </c>
      <c r="T100" s="40">
        <f>IF($G111&lt;&gt;"",IF(MONTH($G111)=MONTH($AO$8),$G111,""),"")</f>
        <v>43232</v>
      </c>
      <c r="U100" s="40">
        <f>IF($G112&lt;&gt;"",IF(MONTH($G112)=MONTH($AO$8),$G112,""),"")</f>
        <v>43233</v>
      </c>
      <c r="V100" s="40">
        <f>IF($G113&lt;&gt;"",IF(MONTH($G113)=MONTH($AO$8),$G113,""),"")</f>
        <v>43234</v>
      </c>
      <c r="W100" s="40">
        <f>IF($G114&lt;&gt;"",IF(MONTH($G114)=MONTH($AO$8),$G114,""),"")</f>
        <v>43235</v>
      </c>
      <c r="X100" s="40">
        <f>IF($G115&lt;&gt;"",IF(MONTH($G115)=MONTH($AO$8),$G115,""),"")</f>
        <v>43236</v>
      </c>
      <c r="Y100" s="40">
        <f>IF($G116&lt;&gt;"",IF(MONTH($G116)=MONTH($AO$8),$G116,""),"")</f>
        <v>43237</v>
      </c>
      <c r="Z100" s="40">
        <f>IF($G117&lt;&gt;"",IF(MONTH($G117)=MONTH($AO$8),$G117,""),"")</f>
        <v>43238</v>
      </c>
      <c r="AA100" s="40">
        <f>IF($G118&lt;&gt;"",IF(MONTH($G118)=MONTH($AO$8),$G118,""),"")</f>
        <v>43239</v>
      </c>
      <c r="AB100" s="40">
        <f>IF($G119&lt;&gt;"",IF(MONTH($G119)=MONTH($AO$8),$G119,""),"")</f>
        <v>43240</v>
      </c>
      <c r="AC100" s="40">
        <f>IF($G120&lt;&gt;"",IF(MONTH($G120)=MONTH($AO$8),$G120,""),"")</f>
        <v>43241</v>
      </c>
      <c r="AD100" s="40">
        <f>IF($G121&lt;&gt;"",IF(MONTH($G121)=MONTH($AO$8),$G121,""),"")</f>
        <v>43242</v>
      </c>
      <c r="AE100" s="40">
        <f>IF($G122&lt;&gt;"",IF(MONTH($G122)=MONTH($AO$8),$G122,""),"")</f>
        <v>43243</v>
      </c>
      <c r="AF100" s="40">
        <f>IF($G123&lt;&gt;"",IF(MONTH($G123)=MONTH($AO$8),$G123,""),"")</f>
        <v>43244</v>
      </c>
      <c r="AG100" s="40">
        <f>IF($G124&lt;&gt;"",IF(MONTH($G124)=MONTH($AO$8),$G124,""),"")</f>
        <v>43245</v>
      </c>
      <c r="AH100" s="40">
        <f>IF($G125&lt;&gt;"",IF(MONTH($G125)=MONTH($AO$8),$G125,""),"")</f>
        <v>43246</v>
      </c>
      <c r="AI100" s="40">
        <f>IF($G126&lt;&gt;"",IF(MONTH($G126)=MONTH($AO$8),$G126,""),"")</f>
        <v>43247</v>
      </c>
      <c r="AJ100" s="40">
        <f>IF($G127&lt;&gt;"",IF(MONTH($G127)=MONTH($AO$8),$G127,""),"")</f>
        <v>43248</v>
      </c>
      <c r="AK100" s="40">
        <f>IF($G128&lt;&gt;"",IF(MONTH($G128)=MONTH($AO$8),$G128,""),"")</f>
        <v>43249</v>
      </c>
      <c r="AL100" s="40">
        <f>IF($G129&lt;&gt;"",IF(MONTH($G129)=MONTH($AO$8),$G129,""),"")</f>
        <v>43250</v>
      </c>
      <c r="AM100" s="40">
        <f>IF($G130&lt;&gt;"",IF(MONTH($G130)=MONTH($AO$8),$G130,""),"")</f>
        <v>43251</v>
      </c>
    </row>
    <row r="101" spans="2:39" x14ac:dyDescent="0.25">
      <c r="B101" s="41">
        <f>IF(C101&lt;&gt;"X",#REF!=1,1)</f>
        <v>1</v>
      </c>
      <c r="C101" s="42" t="str">
        <f t="shared" si="20"/>
        <v>X</v>
      </c>
      <c r="D101" s="43">
        <f>D100+1</f>
        <v>43222</v>
      </c>
      <c r="E101" s="44" t="str">
        <f t="shared" ref="E101:E130" si="22">TEXT(WEEKDAY(D101,1),"TTT")</f>
        <v>Mi</v>
      </c>
      <c r="F101" s="43">
        <f>IF(ISERROR(VLOOKUP(1,B101:D$130,3,0)),"",VLOOKUP(1,B101:D$130,3,0))</f>
        <v>43222</v>
      </c>
      <c r="G101" s="43">
        <f>IF(MAX(F100:F$130)=MAX(G$100:G100),"",LARGE(F100:F$130,COUNTIF(F100:F$130,"&gt;"&amp;G100)))</f>
        <v>43222</v>
      </c>
      <c r="H101" s="39" t="str">
        <f t="shared" si="21"/>
        <v>Mi</v>
      </c>
      <c r="I101" s="45" t="str">
        <f t="shared" ref="I101:AM101" si="23">IF(I100&lt;&gt;"",TEXT(WEEKDAY(I100,1),"TTT"),"")</f>
        <v>Di</v>
      </c>
      <c r="J101" s="45" t="str">
        <f t="shared" si="23"/>
        <v>Mi</v>
      </c>
      <c r="K101" s="45" t="str">
        <f t="shared" si="23"/>
        <v>Do</v>
      </c>
      <c r="L101" s="45" t="str">
        <f t="shared" si="23"/>
        <v>Fr</v>
      </c>
      <c r="M101" s="45" t="str">
        <f t="shared" si="23"/>
        <v>Sa</v>
      </c>
      <c r="N101" s="45" t="str">
        <f t="shared" si="23"/>
        <v>So</v>
      </c>
      <c r="O101" s="45" t="str">
        <f t="shared" si="23"/>
        <v>Mo</v>
      </c>
      <c r="P101" s="45" t="str">
        <f t="shared" si="23"/>
        <v>Di</v>
      </c>
      <c r="Q101" s="45" t="str">
        <f t="shared" si="23"/>
        <v>Mi</v>
      </c>
      <c r="R101" s="45" t="str">
        <f t="shared" si="23"/>
        <v>Do</v>
      </c>
      <c r="S101" s="45" t="str">
        <f t="shared" si="23"/>
        <v>Fr</v>
      </c>
      <c r="T101" s="45" t="str">
        <f t="shared" si="23"/>
        <v>Sa</v>
      </c>
      <c r="U101" s="45" t="str">
        <f t="shared" si="23"/>
        <v>So</v>
      </c>
      <c r="V101" s="45" t="str">
        <f t="shared" si="23"/>
        <v>Mo</v>
      </c>
      <c r="W101" s="45" t="str">
        <f t="shared" si="23"/>
        <v>Di</v>
      </c>
      <c r="X101" s="45" t="str">
        <f t="shared" si="23"/>
        <v>Mi</v>
      </c>
      <c r="Y101" s="45" t="str">
        <f t="shared" si="23"/>
        <v>Do</v>
      </c>
      <c r="Z101" s="45" t="str">
        <f t="shared" si="23"/>
        <v>Fr</v>
      </c>
      <c r="AA101" s="45" t="str">
        <f t="shared" si="23"/>
        <v>Sa</v>
      </c>
      <c r="AB101" s="45" t="str">
        <f t="shared" si="23"/>
        <v>So</v>
      </c>
      <c r="AC101" s="45" t="str">
        <f t="shared" si="23"/>
        <v>Mo</v>
      </c>
      <c r="AD101" s="45" t="str">
        <f t="shared" si="23"/>
        <v>Di</v>
      </c>
      <c r="AE101" s="45" t="str">
        <f t="shared" si="23"/>
        <v>Mi</v>
      </c>
      <c r="AF101" s="45" t="str">
        <f t="shared" si="23"/>
        <v>Do</v>
      </c>
      <c r="AG101" s="45" t="str">
        <f t="shared" si="23"/>
        <v>Fr</v>
      </c>
      <c r="AH101" s="45" t="str">
        <f t="shared" si="23"/>
        <v>Sa</v>
      </c>
      <c r="AI101" s="45" t="str">
        <f t="shared" si="23"/>
        <v>So</v>
      </c>
      <c r="AJ101" s="45" t="str">
        <f t="shared" si="23"/>
        <v>Mo</v>
      </c>
      <c r="AK101" s="45" t="str">
        <f t="shared" si="23"/>
        <v>Di</v>
      </c>
      <c r="AL101" s="45" t="str">
        <f t="shared" si="23"/>
        <v>Mi</v>
      </c>
      <c r="AM101" s="45" t="str">
        <f t="shared" si="23"/>
        <v>Do</v>
      </c>
    </row>
    <row r="102" spans="2:39" x14ac:dyDescent="0.25">
      <c r="B102" s="41">
        <f>IF(C102&lt;&gt;"X",#REF!=1,1)</f>
        <v>1</v>
      </c>
      <c r="C102" s="42" t="str">
        <f t="shared" si="20"/>
        <v>X</v>
      </c>
      <c r="D102" s="43">
        <f t="shared" ref="D102:D130" si="24">D101+1</f>
        <v>43223</v>
      </c>
      <c r="E102" s="44" t="str">
        <f t="shared" si="22"/>
        <v>Do</v>
      </c>
      <c r="F102" s="43">
        <f>IF(ISERROR(VLOOKUP(1,B102:D$130,3,0)),"",VLOOKUP(1,B102:D$130,3,0))</f>
        <v>43223</v>
      </c>
      <c r="G102" s="43">
        <f>IF(MAX(F101:F$130)=MAX(G$100:G101),"",LARGE(F101:F$130,COUNTIF(F101:F$130,"&gt;"&amp;G101)))</f>
        <v>43223</v>
      </c>
      <c r="H102" s="39" t="str">
        <f t="shared" si="21"/>
        <v>Do</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4"/>
      <c r="AJ102" s="34"/>
      <c r="AK102" s="34"/>
      <c r="AL102" s="32"/>
      <c r="AM102" s="32"/>
    </row>
    <row r="103" spans="2:39" x14ac:dyDescent="0.25">
      <c r="B103" s="41">
        <f>IF(C103&lt;&gt;"X",#REF!=1,1)</f>
        <v>1</v>
      </c>
      <c r="C103" s="42" t="str">
        <f t="shared" si="20"/>
        <v>X</v>
      </c>
      <c r="D103" s="43">
        <f t="shared" si="24"/>
        <v>43224</v>
      </c>
      <c r="E103" s="44" t="str">
        <f t="shared" si="22"/>
        <v>Fr</v>
      </c>
      <c r="F103" s="43">
        <f>IF(ISERROR(VLOOKUP(1,B103:D$130,3,0)),"",VLOOKUP(1,B103:D$130,3,0))</f>
        <v>43224</v>
      </c>
      <c r="G103" s="43">
        <f>IF(MAX(F102:F$130)=MAX(G$100:G102),"",LARGE(F102:F$130,COUNTIF(F102:F$130,"&gt;"&amp;G102)))</f>
        <v>43224</v>
      </c>
      <c r="H103" s="39" t="str">
        <f t="shared" si="21"/>
        <v>Fr</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4"/>
      <c r="AJ103" s="34"/>
      <c r="AK103" s="34"/>
      <c r="AL103" s="32"/>
      <c r="AM103" s="32"/>
    </row>
    <row r="104" spans="2:39" x14ac:dyDescent="0.25">
      <c r="B104" s="41">
        <f>IF(C104&lt;&gt;"X",#REF!=1,1)</f>
        <v>1</v>
      </c>
      <c r="C104" s="42" t="str">
        <f t="shared" si="20"/>
        <v>X</v>
      </c>
      <c r="D104" s="43">
        <f t="shared" si="24"/>
        <v>43225</v>
      </c>
      <c r="E104" s="44" t="str">
        <f t="shared" si="22"/>
        <v>Sa</v>
      </c>
      <c r="F104" s="43">
        <f>IF(ISERROR(VLOOKUP(1,B104:D$130,3,0)),"",VLOOKUP(1,B104:D$130,3,0))</f>
        <v>43225</v>
      </c>
      <c r="G104" s="43">
        <f>IF(MAX(F103:F$130)=MAX(G$100:G103),"",LARGE(F103:F$130,COUNTIF(F103:F$130,"&gt;"&amp;G103)))</f>
        <v>43225</v>
      </c>
      <c r="H104" s="39" t="str">
        <f t="shared" si="21"/>
        <v>Sa</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4"/>
      <c r="AJ104" s="34"/>
      <c r="AK104" s="34"/>
      <c r="AL104" s="32"/>
      <c r="AM104" s="32"/>
    </row>
    <row r="105" spans="2:39" x14ac:dyDescent="0.25">
      <c r="B105" s="41">
        <f>IF(C105&lt;&gt;"X",#REF!=1,1)</f>
        <v>1</v>
      </c>
      <c r="C105" s="42" t="str">
        <f t="shared" si="20"/>
        <v>X</v>
      </c>
      <c r="D105" s="43">
        <f t="shared" si="24"/>
        <v>43226</v>
      </c>
      <c r="E105" s="44" t="str">
        <f t="shared" si="22"/>
        <v>So</v>
      </c>
      <c r="F105" s="43">
        <f>IF(ISERROR(VLOOKUP(1,B105:D$130,3,0)),"",VLOOKUP(1,B105:D$130,3,0))</f>
        <v>43226</v>
      </c>
      <c r="G105" s="43">
        <f>IF(MAX(F104:F$130)=MAX(G$100:G104),"",LARGE(F104:F$130,COUNTIF(F104:F$130,"&gt;"&amp;G104)))</f>
        <v>43226</v>
      </c>
      <c r="H105" s="39" t="str">
        <f t="shared" si="21"/>
        <v>So</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4"/>
      <c r="AJ105" s="34"/>
      <c r="AK105" s="34"/>
      <c r="AL105" s="32"/>
      <c r="AM105" s="32"/>
    </row>
    <row r="106" spans="2:39" x14ac:dyDescent="0.25">
      <c r="B106" s="41">
        <f>IF(C106&lt;&gt;"X",#REF!=1,1)</f>
        <v>1</v>
      </c>
      <c r="C106" s="42" t="str">
        <f t="shared" si="20"/>
        <v>X</v>
      </c>
      <c r="D106" s="43">
        <f t="shared" si="24"/>
        <v>43227</v>
      </c>
      <c r="E106" s="44" t="str">
        <f t="shared" si="22"/>
        <v>Mo</v>
      </c>
      <c r="F106" s="43">
        <f>IF(ISERROR(VLOOKUP(1,B106:D$130,3,0)),"",VLOOKUP(1,B106:D$130,3,0))</f>
        <v>43227</v>
      </c>
      <c r="G106" s="43">
        <f>IF(MAX(F105:F$130)=MAX(G$100:G105),"",LARGE(F105:F$130,COUNTIF(F105:F$130,"&gt;"&amp;G105)))</f>
        <v>43227</v>
      </c>
      <c r="H106" s="39" t="str">
        <f t="shared" si="21"/>
        <v>Mo</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4"/>
      <c r="AJ106" s="34"/>
      <c r="AK106" s="34"/>
      <c r="AL106" s="32"/>
      <c r="AM106" s="32"/>
    </row>
    <row r="107" spans="2:39" x14ac:dyDescent="0.25">
      <c r="B107" s="41">
        <f>IF(C107&lt;&gt;"X",#REF!=1,1)</f>
        <v>1</v>
      </c>
      <c r="C107" s="42" t="str">
        <f t="shared" si="20"/>
        <v>X</v>
      </c>
      <c r="D107" s="43">
        <f t="shared" si="24"/>
        <v>43228</v>
      </c>
      <c r="E107" s="44" t="str">
        <f t="shared" si="22"/>
        <v>Di</v>
      </c>
      <c r="F107" s="43">
        <f>IF(ISERROR(VLOOKUP(1,B107:D$130,3,0)),"",VLOOKUP(1,B107:D$130,3,0))</f>
        <v>43228</v>
      </c>
      <c r="G107" s="43">
        <f>IF(MAX(F106:F$130)=MAX(G$100:G106),"",LARGE(F106:F$130,COUNTIF(F106:F$130,"&gt;"&amp;G106)))</f>
        <v>43228</v>
      </c>
      <c r="H107" s="39" t="str">
        <f t="shared" si="21"/>
        <v>Di</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4"/>
      <c r="AJ107" s="34"/>
      <c r="AK107" s="34"/>
      <c r="AL107" s="32"/>
      <c r="AM107" s="32"/>
    </row>
    <row r="108" spans="2:39" x14ac:dyDescent="0.25">
      <c r="B108" s="41">
        <f>IF(C108&lt;&gt;"X",#REF!=1,1)</f>
        <v>1</v>
      </c>
      <c r="C108" s="42" t="str">
        <f t="shared" si="20"/>
        <v>X</v>
      </c>
      <c r="D108" s="43">
        <f t="shared" si="24"/>
        <v>43229</v>
      </c>
      <c r="E108" s="44" t="str">
        <f t="shared" si="22"/>
        <v>Mi</v>
      </c>
      <c r="F108" s="43">
        <f>IF(ISERROR(VLOOKUP(1,B108:D$130,3,0)),"",VLOOKUP(1,B108:D$130,3,0))</f>
        <v>43229</v>
      </c>
      <c r="G108" s="43">
        <f>IF(MAX(F107:F$130)=MAX(G$100:G107),"",LARGE(F107:F$130,COUNTIF(F107:F$130,"&gt;"&amp;G107)))</f>
        <v>43229</v>
      </c>
      <c r="H108" s="39" t="str">
        <f>IF(G108&lt;&gt;"",TEXT(WEEKDAY(G108,1),"TTT"),"")</f>
        <v>Mi</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4"/>
      <c r="AJ108" s="34"/>
      <c r="AK108" s="34"/>
      <c r="AL108" s="32"/>
      <c r="AM108" s="32"/>
    </row>
    <row r="109" spans="2:39" x14ac:dyDescent="0.25">
      <c r="B109" s="41">
        <f>IF(C109&lt;&gt;"X",#REF!=1,1)</f>
        <v>1</v>
      </c>
      <c r="C109" s="42" t="str">
        <f t="shared" si="20"/>
        <v>X</v>
      </c>
      <c r="D109" s="43">
        <f t="shared" si="24"/>
        <v>43230</v>
      </c>
      <c r="E109" s="44" t="str">
        <f t="shared" si="22"/>
        <v>Do</v>
      </c>
      <c r="F109" s="43">
        <f>IF(ISERROR(VLOOKUP(1,B109:D$130,3,0)),"",VLOOKUP(1,B109:D$130,3,0))</f>
        <v>43230</v>
      </c>
      <c r="G109" s="43">
        <f>IF(MAX(F108:F$130)=MAX(G$100:G108),"",LARGE(F108:F$130,COUNTIF(F108:F$130,"&gt;"&amp;G108)))</f>
        <v>43230</v>
      </c>
      <c r="H109" s="39" t="str">
        <f t="shared" ref="H109:H130" si="25">IF(G109&lt;&gt;"",TEXT(WEEKDAY(G109,1),"TTT"),"")</f>
        <v>Do</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4"/>
      <c r="AJ109" s="34"/>
      <c r="AK109" s="34"/>
      <c r="AL109" s="32"/>
      <c r="AM109" s="32"/>
    </row>
    <row r="110" spans="2:39" x14ac:dyDescent="0.25">
      <c r="B110" s="41">
        <f>IF(C110&lt;&gt;"X",#REF!=1,1)</f>
        <v>1</v>
      </c>
      <c r="C110" s="42" t="str">
        <f t="shared" si="20"/>
        <v>X</v>
      </c>
      <c r="D110" s="43">
        <f t="shared" si="24"/>
        <v>43231</v>
      </c>
      <c r="E110" s="44" t="str">
        <f t="shared" si="22"/>
        <v>Fr</v>
      </c>
      <c r="F110" s="43">
        <f>IF(ISERROR(VLOOKUP(1,B110:D$130,3,0)),"",VLOOKUP(1,B110:D$130,3,0))</f>
        <v>43231</v>
      </c>
      <c r="G110" s="43">
        <f>IF(MAX(F109:F$130)=MAX(G$100:G109),"",LARGE(F109:F$130,COUNTIF(F109:F$130,"&gt;"&amp;G109)))</f>
        <v>43231</v>
      </c>
      <c r="H110" s="39" t="str">
        <f t="shared" si="25"/>
        <v>Fr</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4"/>
      <c r="AJ110" s="34"/>
      <c r="AK110" s="34"/>
      <c r="AL110" s="32"/>
      <c r="AM110" s="32"/>
    </row>
    <row r="111" spans="2:39" x14ac:dyDescent="0.25">
      <c r="B111" s="41">
        <f>IF(C111&lt;&gt;"X",#REF!=1,1)</f>
        <v>1</v>
      </c>
      <c r="C111" s="42" t="str">
        <f t="shared" si="20"/>
        <v>X</v>
      </c>
      <c r="D111" s="43">
        <f t="shared" si="24"/>
        <v>43232</v>
      </c>
      <c r="E111" s="44" t="str">
        <f t="shared" si="22"/>
        <v>Sa</v>
      </c>
      <c r="F111" s="43">
        <f>IF(ISERROR(VLOOKUP(1,B111:D$130,3,0)),"",VLOOKUP(1,B111:D$130,3,0))</f>
        <v>43232</v>
      </c>
      <c r="G111" s="43">
        <f>IF(MAX(F110:F$130)=MAX(G$100:G110),"",LARGE(F110:F$130,COUNTIF(F110:F$130,"&gt;"&amp;G110)))</f>
        <v>43232</v>
      </c>
      <c r="H111" s="39" t="str">
        <f t="shared" si="25"/>
        <v>Sa</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4"/>
      <c r="AJ111" s="34"/>
      <c r="AK111" s="34"/>
      <c r="AL111" s="32"/>
      <c r="AM111" s="32"/>
    </row>
    <row r="112" spans="2:39" x14ac:dyDescent="0.25">
      <c r="B112" s="41">
        <f>IF(C112&lt;&gt;"X",#REF!=1,1)</f>
        <v>1</v>
      </c>
      <c r="C112" s="42" t="str">
        <f t="shared" si="20"/>
        <v>X</v>
      </c>
      <c r="D112" s="43">
        <f t="shared" si="24"/>
        <v>43233</v>
      </c>
      <c r="E112" s="44" t="str">
        <f t="shared" si="22"/>
        <v>So</v>
      </c>
      <c r="F112" s="43">
        <f>IF(ISERROR(VLOOKUP(1,B112:D$130,3,0)),"",VLOOKUP(1,B112:D$130,3,0))</f>
        <v>43233</v>
      </c>
      <c r="G112" s="43">
        <f>IF(MAX(F111:F$130)=MAX(G$100:G111),"",LARGE(F111:F$130,COUNTIF(F111:F$130,"&gt;"&amp;G111)))</f>
        <v>43233</v>
      </c>
      <c r="H112" s="39" t="str">
        <f t="shared" si="25"/>
        <v>So</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4"/>
      <c r="AJ112" s="34"/>
      <c r="AK112" s="34"/>
      <c r="AL112" s="32"/>
      <c r="AM112" s="32"/>
    </row>
    <row r="113" spans="2:41" x14ac:dyDescent="0.25">
      <c r="B113" s="41">
        <f>IF(C113&lt;&gt;"X",#REF!=1,1)</f>
        <v>1</v>
      </c>
      <c r="C113" s="42" t="str">
        <f t="shared" si="20"/>
        <v>X</v>
      </c>
      <c r="D113" s="43">
        <f t="shared" si="24"/>
        <v>43234</v>
      </c>
      <c r="E113" s="44" t="str">
        <f t="shared" si="22"/>
        <v>Mo</v>
      </c>
      <c r="F113" s="43">
        <f>IF(ISERROR(VLOOKUP(1,B113:D$130,3,0)),"",VLOOKUP(1,B113:D$130,3,0))</f>
        <v>43234</v>
      </c>
      <c r="G113" s="43">
        <f>IF(MAX(F112:F$130)=MAX(G$100:G112),"",LARGE(F112:F$130,COUNTIF(F112:F$130,"&gt;"&amp;G112)))</f>
        <v>43234</v>
      </c>
      <c r="H113" s="39" t="str">
        <f t="shared" si="25"/>
        <v>Mo</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4"/>
      <c r="AJ113" s="34"/>
      <c r="AK113" s="34"/>
      <c r="AL113" s="32"/>
      <c r="AM113" s="32"/>
    </row>
    <row r="114" spans="2:41" x14ac:dyDescent="0.25">
      <c r="B114" s="41">
        <f>IF(C114&lt;&gt;"X",#REF!=1,1)</f>
        <v>1</v>
      </c>
      <c r="C114" s="42" t="str">
        <f t="shared" si="20"/>
        <v>X</v>
      </c>
      <c r="D114" s="43">
        <f t="shared" si="24"/>
        <v>43235</v>
      </c>
      <c r="E114" s="44" t="str">
        <f t="shared" si="22"/>
        <v>Di</v>
      </c>
      <c r="F114" s="43">
        <f>IF(ISERROR(VLOOKUP(1,B114:D$130,3,0)),"",VLOOKUP(1,B114:D$130,3,0))</f>
        <v>43235</v>
      </c>
      <c r="G114" s="43">
        <f>IF(MAX(F113:F$130)=MAX(G$100:G113),"",LARGE(F113:F$130,COUNTIF(F113:F$130,"&gt;"&amp;G113)))</f>
        <v>43235</v>
      </c>
      <c r="H114" s="39" t="str">
        <f t="shared" si="25"/>
        <v>Di</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4"/>
      <c r="AJ114" s="34"/>
      <c r="AK114" s="34"/>
      <c r="AL114" s="32"/>
      <c r="AM114" s="32"/>
    </row>
    <row r="115" spans="2:41" x14ac:dyDescent="0.25">
      <c r="B115" s="41">
        <f>IF(C115&lt;&gt;"X",#REF!=1,1)</f>
        <v>1</v>
      </c>
      <c r="C115" s="42" t="str">
        <f t="shared" si="20"/>
        <v>X</v>
      </c>
      <c r="D115" s="43">
        <f t="shared" si="24"/>
        <v>43236</v>
      </c>
      <c r="E115" s="44" t="str">
        <f t="shared" si="22"/>
        <v>Mi</v>
      </c>
      <c r="F115" s="43">
        <f>IF(ISERROR(VLOOKUP(1,B115:D$130,3,0)),"",VLOOKUP(1,B115:D$130,3,0))</f>
        <v>43236</v>
      </c>
      <c r="G115" s="43">
        <f>IF(MAX(F114:F$130)=MAX(G$100:G114),"",LARGE(F114:F$130,COUNTIF(F114:F$130,"&gt;"&amp;G114)))</f>
        <v>43236</v>
      </c>
      <c r="H115" s="39" t="str">
        <f t="shared" si="25"/>
        <v>Mi</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4"/>
      <c r="AJ115" s="34"/>
      <c r="AK115" s="34"/>
      <c r="AL115" s="32"/>
      <c r="AM115" s="32"/>
    </row>
    <row r="116" spans="2:41" x14ac:dyDescent="0.25">
      <c r="B116" s="41">
        <f>IF(C116&lt;&gt;"X",#REF!=1,1)</f>
        <v>1</v>
      </c>
      <c r="C116" s="42" t="str">
        <f t="shared" si="20"/>
        <v>X</v>
      </c>
      <c r="D116" s="43">
        <f t="shared" si="24"/>
        <v>43237</v>
      </c>
      <c r="E116" s="44" t="str">
        <f t="shared" si="22"/>
        <v>Do</v>
      </c>
      <c r="F116" s="43">
        <f>IF(ISERROR(VLOOKUP(1,B116:D$130,3,0)),"",VLOOKUP(1,B116:D$130,3,0))</f>
        <v>43237</v>
      </c>
      <c r="G116" s="43">
        <f>IF(MAX(F115:F$130)=MAX(G$100:G115),"",LARGE(F115:F$130,COUNTIF(F115:F$130,"&gt;"&amp;G115)))</f>
        <v>43237</v>
      </c>
      <c r="H116" s="39" t="str">
        <f t="shared" si="25"/>
        <v>Do</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4"/>
      <c r="AJ116" s="34"/>
      <c r="AK116" s="34"/>
      <c r="AL116" s="32"/>
      <c r="AM116" s="32"/>
    </row>
    <row r="117" spans="2:41" x14ac:dyDescent="0.25">
      <c r="B117" s="41">
        <f>IF(C117&lt;&gt;"X",#REF!=1,1)</f>
        <v>1</v>
      </c>
      <c r="C117" s="42" t="str">
        <f t="shared" si="20"/>
        <v>X</v>
      </c>
      <c r="D117" s="43">
        <f t="shared" si="24"/>
        <v>43238</v>
      </c>
      <c r="E117" s="44" t="str">
        <f t="shared" si="22"/>
        <v>Fr</v>
      </c>
      <c r="F117" s="43">
        <f>IF(ISERROR(VLOOKUP(1,B117:D$130,3,0)),"",VLOOKUP(1,B117:D$130,3,0))</f>
        <v>43238</v>
      </c>
      <c r="G117" s="43">
        <f>IF(MAX(F116:F$130)=MAX(G$100:G116),"",LARGE(F116:F$130,COUNTIF(F116:F$130,"&gt;"&amp;G116)))</f>
        <v>43238</v>
      </c>
      <c r="H117" s="39" t="str">
        <f t="shared" si="25"/>
        <v>Fr</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4"/>
      <c r="AJ117" s="34"/>
      <c r="AK117" s="34"/>
      <c r="AL117" s="32"/>
      <c r="AM117" s="32"/>
    </row>
    <row r="118" spans="2:41" x14ac:dyDescent="0.25">
      <c r="B118" s="41">
        <f>IF(C118&lt;&gt;"X",#REF!=1,1)</f>
        <v>1</v>
      </c>
      <c r="C118" s="42" t="str">
        <f t="shared" si="20"/>
        <v>X</v>
      </c>
      <c r="D118" s="43">
        <f t="shared" si="24"/>
        <v>43239</v>
      </c>
      <c r="E118" s="44" t="str">
        <f t="shared" si="22"/>
        <v>Sa</v>
      </c>
      <c r="F118" s="43">
        <f>IF(ISERROR(VLOOKUP(1,B118:D$130,3,0)),"",VLOOKUP(1,B118:D$130,3,0))</f>
        <v>43239</v>
      </c>
      <c r="G118" s="43">
        <f>IF(MAX(F117:F$130)=MAX(G$100:G117),"",LARGE(F117:F$130,COUNTIF(F117:F$130,"&gt;"&amp;G117)))</f>
        <v>43239</v>
      </c>
      <c r="H118" s="39" t="str">
        <f t="shared" si="25"/>
        <v>Sa</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4"/>
      <c r="AJ118" s="34"/>
      <c r="AK118" s="34"/>
      <c r="AL118" s="31"/>
      <c r="AM118" s="31"/>
    </row>
    <row r="119" spans="2:41" x14ac:dyDescent="0.25">
      <c r="B119" s="41">
        <f>IF(C119&lt;&gt;"X",#REF!=1,1)</f>
        <v>1</v>
      </c>
      <c r="C119" s="42" t="str">
        <f t="shared" si="20"/>
        <v>X</v>
      </c>
      <c r="D119" s="43">
        <f t="shared" si="24"/>
        <v>43240</v>
      </c>
      <c r="E119" s="44" t="str">
        <f t="shared" si="22"/>
        <v>So</v>
      </c>
      <c r="F119" s="43">
        <f>IF(ISERROR(VLOOKUP(1,B119:D$130,3,0)),"",VLOOKUP(1,B119:D$130,3,0))</f>
        <v>43240</v>
      </c>
      <c r="G119" s="43">
        <f>IF(MAX(F118:F$130)=MAX(G$100:G118),"",LARGE(F118:F$130,COUNTIF(F118:F$130,"&gt;"&amp;G118)))</f>
        <v>43240</v>
      </c>
      <c r="H119" s="39" t="str">
        <f t="shared" si="25"/>
        <v>So</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4"/>
      <c r="AJ119" s="34"/>
      <c r="AK119" s="34"/>
      <c r="AL119" s="31"/>
      <c r="AM119" s="31"/>
    </row>
    <row r="120" spans="2:41" x14ac:dyDescent="0.25">
      <c r="B120" s="41">
        <f>IF(C120&lt;&gt;"X",#REF!=1,1)</f>
        <v>1</v>
      </c>
      <c r="C120" s="42" t="str">
        <f t="shared" si="20"/>
        <v>X</v>
      </c>
      <c r="D120" s="43">
        <f t="shared" si="24"/>
        <v>43241</v>
      </c>
      <c r="E120" s="44" t="str">
        <f t="shared" si="22"/>
        <v>Mo</v>
      </c>
      <c r="F120" s="43">
        <f>IF(ISERROR(VLOOKUP(1,B120:D$130,3,0)),"",VLOOKUP(1,B120:D$130,3,0))</f>
        <v>43241</v>
      </c>
      <c r="G120" s="43">
        <f>IF(MAX(F119:F$130)=MAX(G$100:G119),"",LARGE(F119:F$130,COUNTIF(F119:F$130,"&gt;"&amp;G119)))</f>
        <v>43241</v>
      </c>
      <c r="H120" s="39" t="str">
        <f t="shared" si="25"/>
        <v>Mo</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4"/>
      <c r="AJ120" s="34"/>
      <c r="AK120" s="34"/>
      <c r="AL120" s="31"/>
      <c r="AM120" s="31"/>
    </row>
    <row r="121" spans="2:41" x14ac:dyDescent="0.25">
      <c r="B121" s="41">
        <f>IF(C121&lt;&gt;"X",#REF!=1,1)</f>
        <v>1</v>
      </c>
      <c r="C121" s="42" t="str">
        <f t="shared" si="20"/>
        <v>X</v>
      </c>
      <c r="D121" s="43">
        <f t="shared" si="24"/>
        <v>43242</v>
      </c>
      <c r="E121" s="44" t="str">
        <f t="shared" si="22"/>
        <v>Di</v>
      </c>
      <c r="F121" s="43">
        <f>IF(ISERROR(VLOOKUP(1,B121:D$130,3,0)),"",VLOOKUP(1,B121:D$130,3,0))</f>
        <v>43242</v>
      </c>
      <c r="G121" s="43">
        <f>IF(MAX(F120:F$130)=MAX(G$100:G120),"",LARGE(F120:F$130,COUNTIF(F120:F$130,"&gt;"&amp;G120)))</f>
        <v>43242</v>
      </c>
      <c r="H121" s="39" t="str">
        <f t="shared" si="25"/>
        <v>Di</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4"/>
      <c r="AJ121" s="34"/>
      <c r="AK121" s="34"/>
      <c r="AL121" s="32"/>
      <c r="AM121" s="32"/>
    </row>
    <row r="122" spans="2:41" x14ac:dyDescent="0.25">
      <c r="B122" s="41">
        <f>IF(C122&lt;&gt;"X",#REF!=1,1)</f>
        <v>1</v>
      </c>
      <c r="C122" s="42" t="str">
        <f t="shared" si="20"/>
        <v>X</v>
      </c>
      <c r="D122" s="43">
        <f t="shared" si="24"/>
        <v>43243</v>
      </c>
      <c r="E122" s="44" t="str">
        <f t="shared" si="22"/>
        <v>Mi</v>
      </c>
      <c r="F122" s="43">
        <f>IF(ISERROR(VLOOKUP(1,B122:D$130,3,0)),"",VLOOKUP(1,B122:D$130,3,0))</f>
        <v>43243</v>
      </c>
      <c r="G122" s="43">
        <f>IF(MAX(F121:F$130)=MAX(G$100:G121),"",LARGE(F121:F$130,COUNTIF(F121:F$130,"&gt;"&amp;G121)))</f>
        <v>43243</v>
      </c>
      <c r="H122" s="39" t="str">
        <f t="shared" si="25"/>
        <v>Mi</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4"/>
      <c r="AJ122" s="34"/>
      <c r="AK122" s="34"/>
      <c r="AL122" s="32"/>
      <c r="AM122" s="32"/>
    </row>
    <row r="123" spans="2:41" x14ac:dyDescent="0.25">
      <c r="B123" s="41">
        <f>IF(C123&lt;&gt;"X",#REF!=1,1)</f>
        <v>1</v>
      </c>
      <c r="C123" s="42" t="str">
        <f t="shared" si="20"/>
        <v>X</v>
      </c>
      <c r="D123" s="43">
        <f t="shared" si="24"/>
        <v>43244</v>
      </c>
      <c r="E123" s="44" t="str">
        <f t="shared" si="22"/>
        <v>Do</v>
      </c>
      <c r="F123" s="43">
        <f>IF(ISERROR(VLOOKUP(1,B123:D$130,3,0)),"",VLOOKUP(1,B123:D$130,3,0))</f>
        <v>43244</v>
      </c>
      <c r="G123" s="43">
        <f>IF(MAX(F122:F$130)=MAX(G$100:G122),"",LARGE(F122:F$130,COUNTIF(F122:F$130,"&gt;"&amp;G122)))</f>
        <v>43244</v>
      </c>
      <c r="H123" s="39" t="str">
        <f t="shared" si="25"/>
        <v>Do</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4"/>
      <c r="AJ123" s="34"/>
      <c r="AK123" s="34"/>
      <c r="AL123" s="32"/>
      <c r="AM123" s="32"/>
    </row>
    <row r="124" spans="2:41" x14ac:dyDescent="0.25">
      <c r="B124" s="41">
        <f>IF(C124&lt;&gt;"X",#REF!=1,1)</f>
        <v>1</v>
      </c>
      <c r="C124" s="42" t="str">
        <f t="shared" si="20"/>
        <v>X</v>
      </c>
      <c r="D124" s="43">
        <f t="shared" si="24"/>
        <v>43245</v>
      </c>
      <c r="E124" s="44" t="str">
        <f t="shared" si="22"/>
        <v>Fr</v>
      </c>
      <c r="F124" s="43">
        <f>IF(ISERROR(VLOOKUP(1,B124:D$130,3,0)),"",VLOOKUP(1,B124:D$130,3,0))</f>
        <v>43245</v>
      </c>
      <c r="G124" s="43">
        <f>IF(MAX(F123:F$130)=MAX(G$100:G123),"",LARGE(F123:F$130,COUNTIF(F123:F$130,"&gt;"&amp;G123)))</f>
        <v>43245</v>
      </c>
      <c r="H124" s="39" t="str">
        <f t="shared" si="25"/>
        <v>Fr</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4"/>
      <c r="AJ124" s="34"/>
      <c r="AK124" s="34"/>
      <c r="AL124" s="32"/>
      <c r="AM124" s="32"/>
    </row>
    <row r="125" spans="2:41" x14ac:dyDescent="0.25">
      <c r="B125" s="41">
        <f>IF(C125&lt;&gt;"X",#REF!=1,1)</f>
        <v>1</v>
      </c>
      <c r="C125" s="42" t="str">
        <f t="shared" si="20"/>
        <v>X</v>
      </c>
      <c r="D125" s="43">
        <f t="shared" si="24"/>
        <v>43246</v>
      </c>
      <c r="E125" s="44" t="str">
        <f t="shared" si="22"/>
        <v>Sa</v>
      </c>
      <c r="F125" s="43">
        <f>IF(ISERROR(VLOOKUP(1,B125:D$130,3,0)),"",VLOOKUP(1,B125:D$130,3,0))</f>
        <v>43246</v>
      </c>
      <c r="G125" s="43">
        <f>IF(F125&lt;&gt;"",IF(MAX(F124:F$130)=MAX(G$100:G124),"",LARGE(F124:F$130,COUNTIF(F124:F$130,"&gt;"&amp;G124))),"")</f>
        <v>43246</v>
      </c>
      <c r="H125" s="39" t="str">
        <f t="shared" si="25"/>
        <v>Sa</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4"/>
      <c r="AJ125" s="34"/>
      <c r="AK125" s="34"/>
      <c r="AL125" s="32"/>
      <c r="AM125" s="32"/>
    </row>
    <row r="126" spans="2:41" x14ac:dyDescent="0.25">
      <c r="B126" s="41">
        <f>IF(C126&lt;&gt;"X",#REF!=1,1)</f>
        <v>1</v>
      </c>
      <c r="C126" s="42" t="str">
        <f t="shared" si="20"/>
        <v>X</v>
      </c>
      <c r="D126" s="43">
        <f t="shared" si="24"/>
        <v>43247</v>
      </c>
      <c r="E126" s="44" t="str">
        <f t="shared" si="22"/>
        <v>So</v>
      </c>
      <c r="F126" s="43">
        <f>IF(ISERROR(VLOOKUP(1,B126:D$130,3,0)),"",VLOOKUP(1,B126:D$130,3,0))</f>
        <v>43247</v>
      </c>
      <c r="G126" s="43">
        <f>IF(F126&lt;&gt;"",IF(MAX(F125:F$130)=MAX(G$100:G125),"",LARGE(F125:F$130,COUNTIF(F125:F$130,"&gt;"&amp;G125))),"")</f>
        <v>43247</v>
      </c>
      <c r="H126" s="39" t="str">
        <f t="shared" si="25"/>
        <v>So</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4"/>
      <c r="AJ126" s="34"/>
      <c r="AK126" s="34"/>
      <c r="AL126" s="32"/>
      <c r="AM126" s="32"/>
    </row>
    <row r="127" spans="2:41" x14ac:dyDescent="0.25">
      <c r="B127" s="41">
        <f>IF(C127&lt;&gt;"X",#REF!=1,1)</f>
        <v>1</v>
      </c>
      <c r="C127" s="42" t="str">
        <f t="shared" si="20"/>
        <v>X</v>
      </c>
      <c r="D127" s="43">
        <f t="shared" si="24"/>
        <v>43248</v>
      </c>
      <c r="E127" s="44" t="str">
        <f t="shared" si="22"/>
        <v>Mo</v>
      </c>
      <c r="F127" s="43">
        <f>IF(ISERROR(VLOOKUP(1,B127:D$130,3,0)),"",VLOOKUP(1,B127:D$130,3,0))</f>
        <v>43248</v>
      </c>
      <c r="G127" s="43">
        <f>IF(F127&lt;&gt;"",IF(MAX(F126:F$130)=MAX(G$100:G126),"",LARGE(F126:F$130,COUNTIF(F126:F$130,"&gt;"&amp;G126))),"")</f>
        <v>43248</v>
      </c>
      <c r="H127" s="39" t="str">
        <f t="shared" si="25"/>
        <v>Mo</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4"/>
      <c r="AJ127" s="34"/>
      <c r="AK127" s="34"/>
      <c r="AL127" s="32"/>
      <c r="AM127" s="32"/>
    </row>
    <row r="128" spans="2:41" x14ac:dyDescent="0.25">
      <c r="B128" s="41">
        <f>IF(C128&lt;&gt;"X",#REF!=1,1)</f>
        <v>1</v>
      </c>
      <c r="C128" s="42" t="str">
        <f t="shared" si="20"/>
        <v>X</v>
      </c>
      <c r="D128" s="43">
        <f t="shared" si="24"/>
        <v>43249</v>
      </c>
      <c r="E128" s="44" t="str">
        <f t="shared" si="22"/>
        <v>Di</v>
      </c>
      <c r="F128" s="43">
        <f>IF(ISERROR(VLOOKUP(1,B128:D$130,3,0)),"",VLOOKUP(1,B128:D$130,3,0))</f>
        <v>43249</v>
      </c>
      <c r="G128" s="43">
        <f>IF(F128&lt;&gt;"",IF(MAX(F127:F$130)=MAX(G$100:G127),"",LARGE(F127:F$130,COUNTIF(F127:F$130,"&gt;"&amp;G127))),"")</f>
        <v>43249</v>
      </c>
      <c r="H128" s="39" t="str">
        <f t="shared" si="25"/>
        <v>Di</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4"/>
      <c r="AJ128" s="34"/>
      <c r="AK128" s="34"/>
      <c r="AL128" s="31"/>
      <c r="AM128" s="31"/>
      <c r="AN128" s="1"/>
      <c r="AO128" s="1"/>
    </row>
    <row r="129" spans="2:41" x14ac:dyDescent="0.25">
      <c r="B129" s="41">
        <f>IF(C129&lt;&gt;"X",#REF!=1,1)</f>
        <v>1</v>
      </c>
      <c r="C129" s="42" t="str">
        <f t="shared" si="20"/>
        <v>X</v>
      </c>
      <c r="D129" s="43">
        <f t="shared" si="24"/>
        <v>43250</v>
      </c>
      <c r="E129" s="44" t="str">
        <f t="shared" si="22"/>
        <v>Mi</v>
      </c>
      <c r="F129" s="43">
        <f>IF(ISERROR(VLOOKUP(1,B129:D$130,3,0)),"",VLOOKUP(1,B129:D$130,3,0))</f>
        <v>43250</v>
      </c>
      <c r="G129" s="43">
        <f>IF(F129&lt;&gt;"",IF(MAX(F128:F$130)=MAX(G$100:G128),"",LARGE(F128:F$130,COUNTIF(F128:F$130,"&gt;"&amp;G128))),"")</f>
        <v>43250</v>
      </c>
      <c r="H129" s="39" t="str">
        <f t="shared" si="25"/>
        <v>Mi</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4"/>
      <c r="AJ129" s="34"/>
      <c r="AK129" s="34"/>
      <c r="AL129" s="32"/>
      <c r="AM129" s="32"/>
    </row>
    <row r="130" spans="2:41" x14ac:dyDescent="0.25">
      <c r="B130" s="46">
        <f>IF(C130&lt;&gt;"X",#REF!=1,1)</f>
        <v>1</v>
      </c>
      <c r="C130" s="47" t="str">
        <f t="shared" si="20"/>
        <v>X</v>
      </c>
      <c r="D130" s="48">
        <f t="shared" si="24"/>
        <v>43251</v>
      </c>
      <c r="E130" s="49" t="str">
        <f t="shared" si="22"/>
        <v>Do</v>
      </c>
      <c r="F130" s="48">
        <f>IF(ISERROR(VLOOKUP(1,B130:D$130,3,0)),"",VLOOKUP(1,B130:D$130,3,0))</f>
        <v>43251</v>
      </c>
      <c r="G130" s="43">
        <f>IF(F130&lt;&gt;"",IF(MAX(F129:F$130)=MAX(G$100:G129),"",LARGE(F129:F$130,COUNTIF(F129:F$130,"&gt;"&amp;G129))),"")</f>
        <v>43251</v>
      </c>
      <c r="H130" s="39" t="str">
        <f t="shared" si="25"/>
        <v>Do</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4"/>
      <c r="AJ130" s="34"/>
      <c r="AK130" s="34"/>
      <c r="AL130" s="32"/>
      <c r="AM130" s="32"/>
    </row>
    <row r="131" spans="2:4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4"/>
      <c r="AJ131" s="34"/>
      <c r="AK131" s="34"/>
      <c r="AL131" s="32"/>
      <c r="AM131" s="32"/>
    </row>
    <row r="132" spans="2:4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50"/>
      <c r="AD132" s="50"/>
      <c r="AE132" s="50"/>
      <c r="AF132" s="50"/>
      <c r="AG132" s="32"/>
      <c r="AH132" s="32"/>
      <c r="AI132" s="34"/>
      <c r="AJ132" s="34"/>
      <c r="AK132" s="34"/>
      <c r="AL132" s="32"/>
      <c r="AM132" s="31"/>
      <c r="AN132" s="1"/>
      <c r="AO132" s="1"/>
    </row>
    <row r="133" spans="2:4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51"/>
      <c r="AD133" s="51"/>
      <c r="AE133" s="51"/>
      <c r="AF133" s="51"/>
      <c r="AG133" s="32"/>
      <c r="AH133" s="32"/>
      <c r="AI133" s="34"/>
      <c r="AJ133" s="34"/>
      <c r="AK133" s="34"/>
      <c r="AL133" s="32"/>
      <c r="AM133" s="32"/>
    </row>
    <row r="134" spans="2:4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4"/>
      <c r="AJ134" s="34"/>
      <c r="AK134" s="34"/>
      <c r="AL134" s="32"/>
      <c r="AM134" s="32"/>
    </row>
    <row r="135" spans="2:41" x14ac:dyDescent="0.25">
      <c r="AM135" s="1"/>
      <c r="AN135" s="1"/>
      <c r="AO135" s="1"/>
    </row>
  </sheetData>
  <mergeCells count="7">
    <mergeCell ref="B2:AL3"/>
    <mergeCell ref="AN2:AP2"/>
    <mergeCell ref="AJ4:AL4"/>
    <mergeCell ref="AI5:AI7"/>
    <mergeCell ref="AJ5:AJ7"/>
    <mergeCell ref="AK5:AK7"/>
    <mergeCell ref="AL5:AL7"/>
  </mergeCells>
  <conditionalFormatting sqref="D7:AH7">
    <cfRule type="expression" dxfId="23" priority="2">
      <formula>AND(D$3="So")</formula>
    </cfRule>
    <cfRule type="expression" dxfId="22" priority="3">
      <formula>AND(D$3="Sa")</formula>
    </cfRule>
  </conditionalFormatting>
  <conditionalFormatting sqref="D4:AH4 D6:AH7">
    <cfRule type="expression" dxfId="21" priority="1">
      <formula>AND(D$4="x")</formula>
    </cfRule>
  </conditionalFormatting>
  <pageMargins left="0.7" right="0.7" top="0.78740157499999996" bottom="0.78740157499999996" header="0.3" footer="0.3"/>
  <pageSetup paperSize="9" scale="5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3191A1D-9068-4B67-87DC-01C1B1207E5A}">
          <x14:formula1>
            <xm:f>Stammdaten!$B$5:$B$16</xm:f>
          </x14:formula1>
          <xm:sqref>AO5:AP5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0E375-1A2A-40CB-BECB-3B928B0C3A70}">
  <sheetPr>
    <tabColor theme="4"/>
    <pageSetUpPr fitToPage="1"/>
  </sheetPr>
  <dimension ref="A1:BV135"/>
  <sheetViews>
    <sheetView showGridLines="0" zoomScale="85" zoomScaleNormal="85" workbookViewId="0">
      <pane ySplit="7" topLeftCell="A8" activePane="bottomLeft" state="frozen"/>
      <selection pane="bottomLeft" activeCell="B8" sqref="B8"/>
    </sheetView>
  </sheetViews>
  <sheetFormatPr baseColWidth="10" defaultRowHeight="15" x14ac:dyDescent="0.25"/>
  <cols>
    <col min="1" max="1" width="3.85546875" bestFit="1" customWidth="1"/>
    <col min="2" max="2" width="16.7109375" customWidth="1"/>
    <col min="3" max="3" width="19.7109375" bestFit="1" customWidth="1"/>
    <col min="4" max="34" width="5.85546875" customWidth="1"/>
    <col min="35" max="37" width="4.7109375" style="3" customWidth="1"/>
    <col min="38" max="38" width="9.5703125" customWidth="1"/>
    <col min="39" max="39" width="4" customWidth="1"/>
    <col min="40" max="40" width="10.42578125" customWidth="1"/>
    <col min="41" max="41" width="12.42578125" customWidth="1"/>
    <col min="42" max="42" width="11" customWidth="1"/>
    <col min="50" max="72" width="2.7109375" customWidth="1"/>
  </cols>
  <sheetData>
    <row r="1" spans="1:42" ht="15" customHeight="1" thickBot="1" x14ac:dyDescent="0.3"/>
    <row r="2" spans="1:42" ht="21" customHeight="1" x14ac:dyDescent="0.25">
      <c r="A2" s="6"/>
      <c r="B2" s="136" t="str">
        <f>"Teilnahmeliste Training   -   " &amp; AO5 &amp; " " &amp; AO6</f>
        <v>Teilnahmeliste Training   -   Juni 2018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8"/>
      <c r="AN2" s="135" t="s">
        <v>30</v>
      </c>
      <c r="AO2" s="135"/>
      <c r="AP2" s="135"/>
    </row>
    <row r="3" spans="1:42" ht="15" customHeight="1" x14ac:dyDescent="0.25">
      <c r="A3" s="6"/>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1"/>
      <c r="AN3" s="10"/>
      <c r="AO3" s="11"/>
      <c r="AP3" s="11"/>
    </row>
    <row r="4" spans="1:42" ht="18" customHeight="1" x14ac:dyDescent="0.25">
      <c r="A4" s="6"/>
      <c r="B4" s="59"/>
      <c r="C4" s="58" t="s">
        <v>31</v>
      </c>
      <c r="D4" s="56" t="s">
        <v>25</v>
      </c>
      <c r="E4" s="56" t="s">
        <v>25</v>
      </c>
      <c r="F4" s="56" t="s">
        <v>25</v>
      </c>
      <c r="G4" s="56" t="s">
        <v>25</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2">
        <f>COUNTA(D4:AH4)</f>
        <v>4</v>
      </c>
      <c r="AJ4" s="142" t="s">
        <v>47</v>
      </c>
      <c r="AK4" s="143"/>
      <c r="AL4" s="144"/>
      <c r="AN4" s="10"/>
      <c r="AO4" s="11"/>
      <c r="AP4" s="11"/>
    </row>
    <row r="5" spans="1:42" ht="15.75" customHeight="1" x14ac:dyDescent="0.25">
      <c r="A5" s="6"/>
      <c r="B5" s="59"/>
      <c r="C5" s="30"/>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129" t="s">
        <v>51</v>
      </c>
      <c r="AJ5" s="129" t="s">
        <v>52</v>
      </c>
      <c r="AK5" s="129" t="s">
        <v>53</v>
      </c>
      <c r="AL5" s="132" t="s">
        <v>32</v>
      </c>
      <c r="AN5" s="17" t="s">
        <v>2</v>
      </c>
      <c r="AO5" s="4" t="s">
        <v>14</v>
      </c>
      <c r="AP5" s="12"/>
    </row>
    <row r="6" spans="1:42" ht="35.25" customHeight="1" x14ac:dyDescent="0.25">
      <c r="A6" s="6"/>
      <c r="B6" s="60"/>
      <c r="C6" s="22"/>
      <c r="D6" s="54" t="str">
        <f t="shared" ref="D6:AH6" si="0">IF(D7&lt;&gt;"",TEXT(WEEKDAY(D7,1),"TTT"),"")</f>
        <v>Fr</v>
      </c>
      <c r="E6" s="54" t="str">
        <f t="shared" si="0"/>
        <v>Sa</v>
      </c>
      <c r="F6" s="54" t="str">
        <f t="shared" si="0"/>
        <v>So</v>
      </c>
      <c r="G6" s="54" t="str">
        <f t="shared" si="0"/>
        <v>Mo</v>
      </c>
      <c r="H6" s="54" t="str">
        <f t="shared" si="0"/>
        <v>Di</v>
      </c>
      <c r="I6" s="54" t="str">
        <f t="shared" si="0"/>
        <v>Mi</v>
      </c>
      <c r="J6" s="54" t="str">
        <f t="shared" si="0"/>
        <v>Do</v>
      </c>
      <c r="K6" s="54" t="str">
        <f t="shared" si="0"/>
        <v>Fr</v>
      </c>
      <c r="L6" s="54" t="str">
        <f t="shared" si="0"/>
        <v>Sa</v>
      </c>
      <c r="M6" s="54" t="str">
        <f t="shared" si="0"/>
        <v>So</v>
      </c>
      <c r="N6" s="54" t="str">
        <f t="shared" si="0"/>
        <v>Mo</v>
      </c>
      <c r="O6" s="54" t="str">
        <f t="shared" si="0"/>
        <v>Di</v>
      </c>
      <c r="P6" s="54" t="str">
        <f t="shared" si="0"/>
        <v>Mi</v>
      </c>
      <c r="Q6" s="54" t="str">
        <f t="shared" si="0"/>
        <v>Do</v>
      </c>
      <c r="R6" s="54" t="str">
        <f t="shared" si="0"/>
        <v>Fr</v>
      </c>
      <c r="S6" s="54" t="str">
        <f t="shared" si="0"/>
        <v>Sa</v>
      </c>
      <c r="T6" s="54" t="str">
        <f t="shared" si="0"/>
        <v>So</v>
      </c>
      <c r="U6" s="54" t="str">
        <f t="shared" si="0"/>
        <v>Mo</v>
      </c>
      <c r="V6" s="54" t="str">
        <f t="shared" si="0"/>
        <v>Di</v>
      </c>
      <c r="W6" s="54" t="str">
        <f t="shared" si="0"/>
        <v>Mi</v>
      </c>
      <c r="X6" s="54" t="str">
        <f t="shared" si="0"/>
        <v>Do</v>
      </c>
      <c r="Y6" s="54" t="str">
        <f t="shared" si="0"/>
        <v>Fr</v>
      </c>
      <c r="Z6" s="54" t="str">
        <f t="shared" si="0"/>
        <v>Sa</v>
      </c>
      <c r="AA6" s="54" t="str">
        <f t="shared" si="0"/>
        <v>So</v>
      </c>
      <c r="AB6" s="54" t="str">
        <f t="shared" si="0"/>
        <v>Mo</v>
      </c>
      <c r="AC6" s="54" t="str">
        <f t="shared" si="0"/>
        <v>Di</v>
      </c>
      <c r="AD6" s="54" t="str">
        <f t="shared" si="0"/>
        <v>Mi</v>
      </c>
      <c r="AE6" s="54" t="str">
        <f t="shared" si="0"/>
        <v>Do</v>
      </c>
      <c r="AF6" s="54" t="str">
        <f t="shared" si="0"/>
        <v>Fr</v>
      </c>
      <c r="AG6" s="54" t="str">
        <f t="shared" si="0"/>
        <v>Sa</v>
      </c>
      <c r="AH6" s="54" t="str">
        <f t="shared" si="0"/>
        <v/>
      </c>
      <c r="AI6" s="130"/>
      <c r="AJ6" s="130"/>
      <c r="AK6" s="130"/>
      <c r="AL6" s="133"/>
      <c r="AN6" s="17" t="s">
        <v>3</v>
      </c>
      <c r="AO6" s="5">
        <v>2018</v>
      </c>
      <c r="AP6" s="13"/>
    </row>
    <row r="7" spans="1:42" ht="50.25" customHeight="1" x14ac:dyDescent="0.25">
      <c r="A7" s="6"/>
      <c r="B7" s="61" t="s">
        <v>21</v>
      </c>
      <c r="C7" s="57" t="s">
        <v>22</v>
      </c>
      <c r="D7" s="55">
        <f>Juni!I100</f>
        <v>43252</v>
      </c>
      <c r="E7" s="55">
        <f>Juni!J100</f>
        <v>43253</v>
      </c>
      <c r="F7" s="55">
        <f>Juni!K100</f>
        <v>43254</v>
      </c>
      <c r="G7" s="55">
        <f>Juni!L100</f>
        <v>43255</v>
      </c>
      <c r="H7" s="55">
        <f>Juni!M100</f>
        <v>43256</v>
      </c>
      <c r="I7" s="55">
        <f>Juni!N100</f>
        <v>43257</v>
      </c>
      <c r="J7" s="55">
        <f>Juni!O100</f>
        <v>43258</v>
      </c>
      <c r="K7" s="55">
        <f>Juni!P100</f>
        <v>43259</v>
      </c>
      <c r="L7" s="55">
        <f>Juni!Q100</f>
        <v>43260</v>
      </c>
      <c r="M7" s="55">
        <f>Juni!R100</f>
        <v>43261</v>
      </c>
      <c r="N7" s="55">
        <f>Juni!S100</f>
        <v>43262</v>
      </c>
      <c r="O7" s="55">
        <f>Juni!T100</f>
        <v>43263</v>
      </c>
      <c r="P7" s="55">
        <f>Juni!U100</f>
        <v>43264</v>
      </c>
      <c r="Q7" s="55">
        <f>Juni!V100</f>
        <v>43265</v>
      </c>
      <c r="R7" s="55">
        <f>Juni!W100</f>
        <v>43266</v>
      </c>
      <c r="S7" s="55">
        <f>Juni!X100</f>
        <v>43267</v>
      </c>
      <c r="T7" s="55">
        <f>Juni!Y100</f>
        <v>43268</v>
      </c>
      <c r="U7" s="55">
        <f>Juni!Z100</f>
        <v>43269</v>
      </c>
      <c r="V7" s="55">
        <f>Juni!AA100</f>
        <v>43270</v>
      </c>
      <c r="W7" s="55">
        <f>Juni!AB100</f>
        <v>43271</v>
      </c>
      <c r="X7" s="55">
        <f>Juni!AC100</f>
        <v>43272</v>
      </c>
      <c r="Y7" s="55">
        <f>Juni!AD100</f>
        <v>43273</v>
      </c>
      <c r="Z7" s="55">
        <f>Juni!AE100</f>
        <v>43274</v>
      </c>
      <c r="AA7" s="55">
        <f>Juni!AF100</f>
        <v>43275</v>
      </c>
      <c r="AB7" s="55">
        <f>Juni!AG100</f>
        <v>43276</v>
      </c>
      <c r="AC7" s="55">
        <f>Juni!AH100</f>
        <v>43277</v>
      </c>
      <c r="AD7" s="55">
        <f>Juni!AI100</f>
        <v>43278</v>
      </c>
      <c r="AE7" s="55">
        <f>Juni!AJ100</f>
        <v>43279</v>
      </c>
      <c r="AF7" s="55">
        <f>Juni!AK100</f>
        <v>43280</v>
      </c>
      <c r="AG7" s="55">
        <f>Juni!AL100</f>
        <v>43281</v>
      </c>
      <c r="AH7" s="55" t="str">
        <f>Juni!AM100</f>
        <v/>
      </c>
      <c r="AI7" s="131"/>
      <c r="AJ7" s="131"/>
      <c r="AK7" s="131"/>
      <c r="AL7" s="134"/>
      <c r="AN7" s="10"/>
      <c r="AO7" s="14"/>
      <c r="AP7" s="14"/>
    </row>
    <row r="8" spans="1:42" ht="21.95" customHeight="1" x14ac:dyDescent="0.25">
      <c r="A8" s="20">
        <v>1</v>
      </c>
      <c r="B8" s="67" t="str">
        <f>Stammdaten!E5</f>
        <v>Muster</v>
      </c>
      <c r="C8" s="68" t="str">
        <f>Stammdaten!F5</f>
        <v>Max</v>
      </c>
      <c r="D8" s="69" t="s">
        <v>25</v>
      </c>
      <c r="E8" s="69" t="s">
        <v>25</v>
      </c>
      <c r="F8" s="69" t="s">
        <v>25</v>
      </c>
      <c r="G8" s="69" t="s">
        <v>25</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ref="AI8:AI87" si="1">COUNTIF(D8:AH8,"X")</f>
        <v>4</v>
      </c>
      <c r="AJ8" s="71">
        <f t="shared" ref="AJ8:AJ87" si="2">COUNTIF(D8:AH8,"E")</f>
        <v>0</v>
      </c>
      <c r="AK8" s="72">
        <f t="shared" ref="AK8:AK87" si="3">COUNTIF(D8:AH8,"U")</f>
        <v>0</v>
      </c>
      <c r="AL8" s="73">
        <f>$AI8/$AI$4</f>
        <v>1</v>
      </c>
      <c r="AN8" s="10"/>
      <c r="AO8" s="15">
        <f>DATE(AO6,MONTH("1."&amp;AO5),1)</f>
        <v>43252</v>
      </c>
      <c r="AP8" s="15"/>
    </row>
    <row r="9" spans="1:42" ht="21.95" customHeight="1" x14ac:dyDescent="0.25">
      <c r="A9" s="20">
        <v>2</v>
      </c>
      <c r="B9" s="67" t="str">
        <f>Stammdaten!E6</f>
        <v>Mustermann</v>
      </c>
      <c r="C9" s="68" t="str">
        <f>Stammdaten!F6</f>
        <v>Hans</v>
      </c>
      <c r="D9" s="76" t="s">
        <v>25</v>
      </c>
      <c r="E9" s="76" t="s">
        <v>25</v>
      </c>
      <c r="F9" s="76" t="s">
        <v>25</v>
      </c>
      <c r="G9" s="76" t="s">
        <v>45</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f t="shared" si="1"/>
        <v>3</v>
      </c>
      <c r="AJ9" s="72">
        <f t="shared" si="2"/>
        <v>1</v>
      </c>
      <c r="AK9" s="72">
        <f t="shared" si="3"/>
        <v>0</v>
      </c>
      <c r="AL9" s="78">
        <f t="shared" ref="AL9:AL87" si="4">$AI9/$AI$4</f>
        <v>0.75</v>
      </c>
      <c r="AN9" s="16"/>
      <c r="AO9" s="10"/>
      <c r="AP9" s="10"/>
    </row>
    <row r="10" spans="1:42" ht="21.95" customHeight="1" x14ac:dyDescent="0.25">
      <c r="A10" s="20">
        <v>3</v>
      </c>
      <c r="B10" s="67" t="str">
        <f>Stammdaten!E7</f>
        <v>Musterfrau</v>
      </c>
      <c r="C10" s="68" t="str">
        <f>Stammdaten!F7</f>
        <v>Gerda</v>
      </c>
      <c r="D10" s="69" t="s">
        <v>45</v>
      </c>
      <c r="E10" s="69" t="s">
        <v>25</v>
      </c>
      <c r="F10" s="69" t="s">
        <v>25</v>
      </c>
      <c r="G10" s="69" t="s">
        <v>25</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7">
        <f t="shared" si="1"/>
        <v>3</v>
      </c>
      <c r="AJ10" s="72">
        <f t="shared" si="2"/>
        <v>1</v>
      </c>
      <c r="AK10" s="72">
        <f t="shared" si="3"/>
        <v>0</v>
      </c>
      <c r="AL10" s="78">
        <f t="shared" si="4"/>
        <v>0.75</v>
      </c>
      <c r="AN10" s="16"/>
      <c r="AO10" s="10"/>
      <c r="AP10" s="10"/>
    </row>
    <row r="11" spans="1:42" ht="21.95" customHeight="1" x14ac:dyDescent="0.25">
      <c r="A11" s="20">
        <v>4</v>
      </c>
      <c r="B11" s="67" t="str">
        <f>Stammdaten!E8</f>
        <v>Tester</v>
      </c>
      <c r="C11" s="68" t="str">
        <f>Stammdaten!F8</f>
        <v>Franz</v>
      </c>
      <c r="D11" s="76" t="s">
        <v>46</v>
      </c>
      <c r="E11" s="76" t="s">
        <v>25</v>
      </c>
      <c r="F11" s="76" t="s">
        <v>25</v>
      </c>
      <c r="G11" s="76" t="s">
        <v>45</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f t="shared" si="1"/>
        <v>2</v>
      </c>
      <c r="AJ11" s="72">
        <f t="shared" si="2"/>
        <v>1</v>
      </c>
      <c r="AK11" s="72">
        <f t="shared" si="3"/>
        <v>1</v>
      </c>
      <c r="AL11" s="78">
        <f t="shared" si="4"/>
        <v>0.5</v>
      </c>
      <c r="AN11" s="16"/>
      <c r="AO11" s="9" t="s">
        <v>0</v>
      </c>
      <c r="AP11" s="23" t="s">
        <v>0</v>
      </c>
    </row>
    <row r="12" spans="1:42" ht="21.95" customHeight="1" x14ac:dyDescent="0.25">
      <c r="A12" s="20">
        <v>5</v>
      </c>
      <c r="B12" s="67" t="str">
        <f>Stammdaten!E9</f>
        <v>Testerin</v>
      </c>
      <c r="C12" s="68" t="str">
        <f>Stammdaten!F9</f>
        <v>Gerdi</v>
      </c>
      <c r="D12" s="69" t="s">
        <v>25</v>
      </c>
      <c r="E12" s="69" t="s">
        <v>46</v>
      </c>
      <c r="F12" s="69" t="s">
        <v>25</v>
      </c>
      <c r="G12" s="69" t="s">
        <v>25</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7">
        <f t="shared" si="1"/>
        <v>3</v>
      </c>
      <c r="AJ12" s="72">
        <f t="shared" si="2"/>
        <v>0</v>
      </c>
      <c r="AK12" s="72">
        <f t="shared" si="3"/>
        <v>1</v>
      </c>
      <c r="AL12" s="78">
        <f t="shared" si="4"/>
        <v>0.75</v>
      </c>
      <c r="AN12" s="16"/>
      <c r="AO12" s="9" t="s">
        <v>4</v>
      </c>
      <c r="AP12" s="23" t="s">
        <v>4</v>
      </c>
    </row>
    <row r="13" spans="1:42" ht="21.95" customHeight="1" x14ac:dyDescent="0.25">
      <c r="A13" s="20">
        <v>6</v>
      </c>
      <c r="B13" s="67" t="str">
        <f>Stammdaten!E10</f>
        <v>Müller</v>
      </c>
      <c r="C13" s="68" t="str">
        <f>Stammdaten!F10</f>
        <v>Hans</v>
      </c>
      <c r="D13" s="76" t="s">
        <v>25</v>
      </c>
      <c r="E13" s="76" t="s">
        <v>25</v>
      </c>
      <c r="F13" s="76" t="s">
        <v>25</v>
      </c>
      <c r="G13" s="76" t="s">
        <v>25</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f t="shared" si="1"/>
        <v>4</v>
      </c>
      <c r="AJ13" s="72">
        <f t="shared" si="2"/>
        <v>0</v>
      </c>
      <c r="AK13" s="72">
        <f t="shared" si="3"/>
        <v>0</v>
      </c>
      <c r="AL13" s="78">
        <f t="shared" si="4"/>
        <v>1</v>
      </c>
      <c r="AN13" s="16"/>
      <c r="AO13" s="9" t="s">
        <v>27</v>
      </c>
      <c r="AP13" s="23" t="s">
        <v>27</v>
      </c>
    </row>
    <row r="14" spans="1:42" ht="21.95" customHeight="1" x14ac:dyDescent="0.25">
      <c r="A14" s="20">
        <v>7</v>
      </c>
      <c r="B14" s="67" t="str">
        <f>Stammdaten!E11</f>
        <v>-</v>
      </c>
      <c r="C14" s="68" t="str">
        <f>Stammdaten!F11</f>
        <v>-</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7">
        <f t="shared" si="1"/>
        <v>0</v>
      </c>
      <c r="AJ14" s="72">
        <f t="shared" si="2"/>
        <v>0</v>
      </c>
      <c r="AK14" s="72">
        <f t="shared" si="3"/>
        <v>0</v>
      </c>
      <c r="AL14" s="78">
        <f t="shared" si="4"/>
        <v>0</v>
      </c>
      <c r="AN14" s="16"/>
      <c r="AO14" s="9" t="s">
        <v>5</v>
      </c>
      <c r="AP14" s="23" t="s">
        <v>5</v>
      </c>
    </row>
    <row r="15" spans="1:42" ht="21.95" customHeight="1" x14ac:dyDescent="0.25">
      <c r="A15" s="20">
        <v>8</v>
      </c>
      <c r="B15" s="67" t="str">
        <f>Stammdaten!E12</f>
        <v>-</v>
      </c>
      <c r="C15" s="68" t="str">
        <f>Stammdaten!F12</f>
        <v>-</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f t="shared" si="1"/>
        <v>0</v>
      </c>
      <c r="AJ15" s="72">
        <f t="shared" si="2"/>
        <v>0</v>
      </c>
      <c r="AK15" s="72">
        <f t="shared" si="3"/>
        <v>0</v>
      </c>
      <c r="AL15" s="78">
        <f t="shared" si="4"/>
        <v>0</v>
      </c>
      <c r="AN15" s="10"/>
      <c r="AO15" s="9" t="s">
        <v>28</v>
      </c>
      <c r="AP15" s="23" t="s">
        <v>28</v>
      </c>
    </row>
    <row r="16" spans="1:42" ht="21.95" customHeight="1" x14ac:dyDescent="0.25">
      <c r="A16" s="20">
        <v>9</v>
      </c>
      <c r="B16" s="67" t="str">
        <f>Stammdaten!E13</f>
        <v>-</v>
      </c>
      <c r="C16" s="68" t="str">
        <f>Stammdaten!F13</f>
        <v>-</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7">
        <f t="shared" si="1"/>
        <v>0</v>
      </c>
      <c r="AJ16" s="72">
        <f t="shared" si="2"/>
        <v>0</v>
      </c>
      <c r="AK16" s="72">
        <f t="shared" si="3"/>
        <v>0</v>
      </c>
      <c r="AL16" s="78">
        <f t="shared" si="4"/>
        <v>0</v>
      </c>
      <c r="AN16" s="16"/>
      <c r="AO16" s="9" t="s">
        <v>6</v>
      </c>
      <c r="AP16" s="23" t="s">
        <v>6</v>
      </c>
    </row>
    <row r="17" spans="1:74" ht="21.95" customHeight="1" x14ac:dyDescent="0.25">
      <c r="A17" s="20">
        <v>10</v>
      </c>
      <c r="B17" s="67" t="str">
        <f>Stammdaten!E14</f>
        <v>-</v>
      </c>
      <c r="C17" s="68" t="str">
        <f>Stammdaten!F14</f>
        <v>-</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f t="shared" si="1"/>
        <v>0</v>
      </c>
      <c r="AJ17" s="72">
        <f t="shared" si="2"/>
        <v>0</v>
      </c>
      <c r="AK17" s="72">
        <f t="shared" si="3"/>
        <v>0</v>
      </c>
      <c r="AL17" s="78">
        <f t="shared" si="4"/>
        <v>0</v>
      </c>
      <c r="AN17" s="16"/>
      <c r="AO17" s="9" t="s">
        <v>26</v>
      </c>
      <c r="AP17" s="23" t="s">
        <v>26</v>
      </c>
    </row>
    <row r="18" spans="1:74" ht="21.95" customHeight="1" x14ac:dyDescent="0.25">
      <c r="A18" s="20">
        <v>11</v>
      </c>
      <c r="B18" s="67" t="str">
        <f>Stammdaten!E15</f>
        <v>-</v>
      </c>
      <c r="C18" s="68" t="str">
        <f>Stammdaten!F15</f>
        <v>-</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7">
        <f t="shared" si="1"/>
        <v>0</v>
      </c>
      <c r="AJ18" s="72">
        <f t="shared" si="2"/>
        <v>0</v>
      </c>
      <c r="AK18" s="72">
        <f t="shared" si="3"/>
        <v>0</v>
      </c>
      <c r="AL18" s="78">
        <f t="shared" si="4"/>
        <v>0</v>
      </c>
      <c r="AN18" s="16"/>
      <c r="AO18" s="10"/>
      <c r="AP18" s="10"/>
    </row>
    <row r="19" spans="1:74" ht="21.95" customHeight="1" x14ac:dyDescent="0.25">
      <c r="A19" s="20">
        <v>12</v>
      </c>
      <c r="B19" s="67" t="str">
        <f>Stammdaten!E16</f>
        <v>-</v>
      </c>
      <c r="C19" s="68" t="str">
        <f>Stammdaten!F16</f>
        <v>-</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f t="shared" si="1"/>
        <v>0</v>
      </c>
      <c r="AJ19" s="72">
        <f t="shared" si="2"/>
        <v>0</v>
      </c>
      <c r="AK19" s="72">
        <f t="shared" si="3"/>
        <v>0</v>
      </c>
      <c r="AL19" s="78">
        <f t="shared" si="4"/>
        <v>0</v>
      </c>
      <c r="AM19" s="1"/>
    </row>
    <row r="20" spans="1:74" ht="21.95" customHeight="1" x14ac:dyDescent="0.25">
      <c r="A20" s="20">
        <v>13</v>
      </c>
      <c r="B20" s="67" t="str">
        <f>Stammdaten!E17</f>
        <v>-</v>
      </c>
      <c r="C20" s="68" t="str">
        <f>Stammdaten!F17</f>
        <v>-</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7">
        <f t="shared" si="1"/>
        <v>0</v>
      </c>
      <c r="AJ20" s="72">
        <f t="shared" si="2"/>
        <v>0</v>
      </c>
      <c r="AK20" s="72">
        <f t="shared" si="3"/>
        <v>0</v>
      </c>
      <c r="AL20" s="78">
        <f t="shared" si="4"/>
        <v>0</v>
      </c>
      <c r="AM20" s="1"/>
    </row>
    <row r="21" spans="1:74" ht="21.95" customHeight="1" x14ac:dyDescent="0.25">
      <c r="A21" s="20">
        <v>14</v>
      </c>
      <c r="B21" s="67" t="str">
        <f>Stammdaten!E18</f>
        <v>-</v>
      </c>
      <c r="C21" s="68" t="str">
        <f>Stammdaten!F18</f>
        <v>-</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f t="shared" si="1"/>
        <v>0</v>
      </c>
      <c r="AJ21" s="72">
        <f t="shared" si="2"/>
        <v>0</v>
      </c>
      <c r="AK21" s="72">
        <f t="shared" si="3"/>
        <v>0</v>
      </c>
      <c r="AL21" s="78">
        <f t="shared" si="4"/>
        <v>0</v>
      </c>
    </row>
    <row r="22" spans="1:74" ht="21.95" customHeight="1" x14ac:dyDescent="0.25">
      <c r="A22" s="20">
        <v>15</v>
      </c>
      <c r="B22" s="67" t="str">
        <f>Stammdaten!E19</f>
        <v>-</v>
      </c>
      <c r="C22" s="68" t="str">
        <f>Stammdaten!F19</f>
        <v>-</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7">
        <f t="shared" si="1"/>
        <v>0</v>
      </c>
      <c r="AJ22" s="72">
        <f t="shared" si="2"/>
        <v>0</v>
      </c>
      <c r="AK22" s="72">
        <f t="shared" si="3"/>
        <v>0</v>
      </c>
      <c r="AL22" s="78">
        <f t="shared" si="4"/>
        <v>0</v>
      </c>
    </row>
    <row r="23" spans="1:74" ht="21.95" customHeight="1" x14ac:dyDescent="0.25">
      <c r="A23" s="20">
        <v>16</v>
      </c>
      <c r="B23" s="67" t="str">
        <f>Stammdaten!E20</f>
        <v>-</v>
      </c>
      <c r="C23" s="68" t="str">
        <f>Stammdaten!F20</f>
        <v>-</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f t="shared" si="1"/>
        <v>0</v>
      </c>
      <c r="AJ23" s="72">
        <f t="shared" si="2"/>
        <v>0</v>
      </c>
      <c r="AK23" s="72">
        <f t="shared" si="3"/>
        <v>0</v>
      </c>
      <c r="AL23" s="78">
        <f t="shared" si="4"/>
        <v>0</v>
      </c>
      <c r="AO23" s="21"/>
      <c r="AP23" s="21"/>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9"/>
    </row>
    <row r="24" spans="1:74" ht="21.95" customHeight="1" x14ac:dyDescent="0.25">
      <c r="A24" s="20">
        <v>17</v>
      </c>
      <c r="B24" s="67" t="str">
        <f>Stammdaten!E21</f>
        <v>-</v>
      </c>
      <c r="C24" s="68" t="str">
        <f>Stammdaten!F21</f>
        <v>-</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77">
        <f t="shared" si="1"/>
        <v>0</v>
      </c>
      <c r="AJ24" s="72">
        <f t="shared" si="2"/>
        <v>0</v>
      </c>
      <c r="AK24" s="72">
        <f t="shared" si="3"/>
        <v>0</v>
      </c>
      <c r="AL24" s="78">
        <f t="shared" si="4"/>
        <v>0</v>
      </c>
    </row>
    <row r="25" spans="1:74" ht="21.95" customHeight="1" x14ac:dyDescent="0.25">
      <c r="A25" s="20">
        <v>18</v>
      </c>
      <c r="B25" s="67" t="str">
        <f>Stammdaten!E22</f>
        <v>-</v>
      </c>
      <c r="C25" s="68" t="str">
        <f>Stammdaten!F22</f>
        <v>-</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f t="shared" si="1"/>
        <v>0</v>
      </c>
      <c r="AJ25" s="72">
        <f t="shared" si="2"/>
        <v>0</v>
      </c>
      <c r="AK25" s="72">
        <f t="shared" si="3"/>
        <v>0</v>
      </c>
      <c r="AL25" s="78">
        <f t="shared" si="4"/>
        <v>0</v>
      </c>
    </row>
    <row r="26" spans="1:74" ht="21.95" customHeight="1" x14ac:dyDescent="0.25">
      <c r="A26" s="20">
        <v>19</v>
      </c>
      <c r="B26" s="67" t="str">
        <f>Stammdaten!E23</f>
        <v>-</v>
      </c>
      <c r="C26" s="68" t="str">
        <f>Stammdaten!F23</f>
        <v>-</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7">
        <f t="shared" si="1"/>
        <v>0</v>
      </c>
      <c r="AJ26" s="72">
        <f t="shared" si="2"/>
        <v>0</v>
      </c>
      <c r="AK26" s="72">
        <f t="shared" si="3"/>
        <v>0</v>
      </c>
      <c r="AL26" s="78">
        <f t="shared" si="4"/>
        <v>0</v>
      </c>
    </row>
    <row r="27" spans="1:74" ht="21.95" customHeight="1" x14ac:dyDescent="0.25">
      <c r="A27" s="20">
        <v>20</v>
      </c>
      <c r="B27" s="67" t="str">
        <f>Stammdaten!E24</f>
        <v>-</v>
      </c>
      <c r="C27" s="68" t="str">
        <f>Stammdaten!F24</f>
        <v>-</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f t="shared" si="1"/>
        <v>0</v>
      </c>
      <c r="AJ27" s="72">
        <f t="shared" si="2"/>
        <v>0</v>
      </c>
      <c r="AK27" s="72">
        <f t="shared" si="3"/>
        <v>0</v>
      </c>
      <c r="AL27" s="78">
        <f t="shared" si="4"/>
        <v>0</v>
      </c>
    </row>
    <row r="28" spans="1:74" ht="21.95" customHeight="1" x14ac:dyDescent="0.25">
      <c r="A28" s="20">
        <v>21</v>
      </c>
      <c r="B28" s="67" t="str">
        <f>Stammdaten!E25</f>
        <v>-</v>
      </c>
      <c r="C28" s="68" t="str">
        <f>Stammdaten!F25</f>
        <v>-</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77">
        <f t="shared" si="1"/>
        <v>0</v>
      </c>
      <c r="AJ28" s="72">
        <f t="shared" si="2"/>
        <v>0</v>
      </c>
      <c r="AK28" s="72">
        <f t="shared" si="3"/>
        <v>0</v>
      </c>
      <c r="AL28" s="78">
        <f t="shared" si="4"/>
        <v>0</v>
      </c>
    </row>
    <row r="29" spans="1:74" ht="21.95" customHeight="1" x14ac:dyDescent="0.25">
      <c r="A29" s="20">
        <v>22</v>
      </c>
      <c r="B29" s="67" t="str">
        <f>Stammdaten!E26</f>
        <v>-</v>
      </c>
      <c r="C29" s="68" t="str">
        <f>Stammdaten!F26</f>
        <v>-</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f t="shared" si="1"/>
        <v>0</v>
      </c>
      <c r="AJ29" s="72">
        <f t="shared" si="2"/>
        <v>0</v>
      </c>
      <c r="AK29" s="72">
        <f t="shared" si="3"/>
        <v>0</v>
      </c>
      <c r="AL29" s="78">
        <f t="shared" si="4"/>
        <v>0</v>
      </c>
    </row>
    <row r="30" spans="1:74" ht="21.95" customHeight="1" x14ac:dyDescent="0.25">
      <c r="A30" s="20">
        <v>23</v>
      </c>
      <c r="B30" s="67" t="str">
        <f>Stammdaten!E27</f>
        <v>-</v>
      </c>
      <c r="C30" s="68" t="str">
        <f>Stammdaten!F27</f>
        <v>-</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7">
        <f t="shared" si="1"/>
        <v>0</v>
      </c>
      <c r="AJ30" s="72">
        <f t="shared" si="2"/>
        <v>0</v>
      </c>
      <c r="AK30" s="72">
        <f t="shared" si="3"/>
        <v>0</v>
      </c>
      <c r="AL30" s="78">
        <f t="shared" si="4"/>
        <v>0</v>
      </c>
    </row>
    <row r="31" spans="1:74" ht="21.95" customHeight="1" x14ac:dyDescent="0.25">
      <c r="A31" s="20">
        <v>24</v>
      </c>
      <c r="B31" s="67" t="str">
        <f>Stammdaten!E28</f>
        <v>-</v>
      </c>
      <c r="C31" s="68" t="str">
        <f>Stammdaten!F28</f>
        <v>-</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f t="shared" si="1"/>
        <v>0</v>
      </c>
      <c r="AJ31" s="72">
        <f t="shared" si="2"/>
        <v>0</v>
      </c>
      <c r="AK31" s="72">
        <f t="shared" si="3"/>
        <v>0</v>
      </c>
      <c r="AL31" s="78">
        <f t="shared" si="4"/>
        <v>0</v>
      </c>
    </row>
    <row r="32" spans="1:74" ht="21.95" customHeight="1" x14ac:dyDescent="0.25">
      <c r="A32" s="20">
        <v>25</v>
      </c>
      <c r="B32" s="67" t="str">
        <f>Stammdaten!E29</f>
        <v>-</v>
      </c>
      <c r="C32" s="68" t="str">
        <f>Stammdaten!F29</f>
        <v>-</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7">
        <f t="shared" ref="AI32:AI86" si="5">COUNTIF(D32:AH32,"X")</f>
        <v>0</v>
      </c>
      <c r="AJ32" s="72">
        <f t="shared" ref="AJ32:AJ86" si="6">COUNTIF(D32:AH32,"E")</f>
        <v>0</v>
      </c>
      <c r="AK32" s="72">
        <f t="shared" ref="AK32:AK86" si="7">COUNTIF(D32:AH32,"U")</f>
        <v>0</v>
      </c>
      <c r="AL32" s="78">
        <f t="shared" si="4"/>
        <v>0</v>
      </c>
    </row>
    <row r="33" spans="1:74" ht="21.95" customHeight="1" x14ac:dyDescent="0.25">
      <c r="A33" s="20">
        <v>26</v>
      </c>
      <c r="B33" s="67" t="str">
        <f>Stammdaten!E30</f>
        <v>-</v>
      </c>
      <c r="C33" s="68" t="str">
        <f>Stammdaten!F30</f>
        <v>-</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f t="shared" si="5"/>
        <v>0</v>
      </c>
      <c r="AJ33" s="72">
        <f t="shared" si="6"/>
        <v>0</v>
      </c>
      <c r="AK33" s="72">
        <f t="shared" si="7"/>
        <v>0</v>
      </c>
      <c r="AL33" s="78">
        <f t="shared" si="4"/>
        <v>0</v>
      </c>
      <c r="AO33" s="21"/>
      <c r="AP33" s="21"/>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9"/>
    </row>
    <row r="34" spans="1:74" ht="21.95" customHeight="1" x14ac:dyDescent="0.25">
      <c r="A34" s="20">
        <v>27</v>
      </c>
      <c r="B34" s="67" t="str">
        <f>Stammdaten!E31</f>
        <v>-</v>
      </c>
      <c r="C34" s="68" t="str">
        <f>Stammdaten!F31</f>
        <v>-</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7">
        <f t="shared" si="5"/>
        <v>0</v>
      </c>
      <c r="AJ34" s="72">
        <f t="shared" si="6"/>
        <v>0</v>
      </c>
      <c r="AK34" s="72">
        <f t="shared" si="7"/>
        <v>0</v>
      </c>
      <c r="AL34" s="78">
        <f t="shared" si="4"/>
        <v>0</v>
      </c>
    </row>
    <row r="35" spans="1:74" ht="21.95" customHeight="1" x14ac:dyDescent="0.25">
      <c r="A35" s="20">
        <v>28</v>
      </c>
      <c r="B35" s="67" t="str">
        <f>Stammdaten!E32</f>
        <v>-</v>
      </c>
      <c r="C35" s="68" t="str">
        <f>Stammdaten!F32</f>
        <v>-</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f t="shared" si="5"/>
        <v>0</v>
      </c>
      <c r="AJ35" s="72">
        <f t="shared" si="6"/>
        <v>0</v>
      </c>
      <c r="AK35" s="72">
        <f t="shared" si="7"/>
        <v>0</v>
      </c>
      <c r="AL35" s="78">
        <f t="shared" si="4"/>
        <v>0</v>
      </c>
    </row>
    <row r="36" spans="1:74" ht="21.95" customHeight="1" x14ac:dyDescent="0.25">
      <c r="A36" s="20">
        <v>29</v>
      </c>
      <c r="B36" s="67" t="str">
        <f>Stammdaten!E33</f>
        <v>-</v>
      </c>
      <c r="C36" s="68" t="str">
        <f>Stammdaten!F33</f>
        <v>-</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77">
        <f t="shared" si="5"/>
        <v>0</v>
      </c>
      <c r="AJ36" s="72">
        <f t="shared" si="6"/>
        <v>0</v>
      </c>
      <c r="AK36" s="72">
        <f t="shared" si="7"/>
        <v>0</v>
      </c>
      <c r="AL36" s="78">
        <f t="shared" si="4"/>
        <v>0</v>
      </c>
    </row>
    <row r="37" spans="1:74" ht="21.95" customHeight="1" x14ac:dyDescent="0.25">
      <c r="A37" s="20">
        <v>30</v>
      </c>
      <c r="B37" s="67" t="str">
        <f>Stammdaten!E34</f>
        <v>-</v>
      </c>
      <c r="C37" s="68" t="str">
        <f>Stammdaten!F34</f>
        <v>-</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f t="shared" si="5"/>
        <v>0</v>
      </c>
      <c r="AJ37" s="72">
        <f t="shared" si="6"/>
        <v>0</v>
      </c>
      <c r="AK37" s="72">
        <f t="shared" si="7"/>
        <v>0</v>
      </c>
      <c r="AL37" s="78">
        <f t="shared" si="4"/>
        <v>0</v>
      </c>
      <c r="AN37" s="19"/>
      <c r="AO37" s="19"/>
      <c r="AP37" s="19"/>
    </row>
    <row r="38" spans="1:74" ht="21.95" customHeight="1" x14ac:dyDescent="0.25">
      <c r="A38" s="20">
        <v>31</v>
      </c>
      <c r="B38" s="67" t="str">
        <f>Stammdaten!E35</f>
        <v>-</v>
      </c>
      <c r="C38" s="68" t="str">
        <f>Stammdaten!F35</f>
        <v>-</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7">
        <f t="shared" si="5"/>
        <v>0</v>
      </c>
      <c r="AJ38" s="72">
        <f t="shared" si="6"/>
        <v>0</v>
      </c>
      <c r="AK38" s="72">
        <f t="shared" si="7"/>
        <v>0</v>
      </c>
      <c r="AL38" s="78">
        <f t="shared" si="4"/>
        <v>0</v>
      </c>
      <c r="AN38" s="19"/>
      <c r="AO38" s="19"/>
      <c r="AP38" s="19"/>
    </row>
    <row r="39" spans="1:74" ht="21.95" customHeight="1" x14ac:dyDescent="0.25">
      <c r="A39" s="20">
        <v>32</v>
      </c>
      <c r="B39" s="67" t="str">
        <f>Stammdaten!E36</f>
        <v>-</v>
      </c>
      <c r="C39" s="68" t="str">
        <f>Stammdaten!F36</f>
        <v>-</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f t="shared" si="5"/>
        <v>0</v>
      </c>
      <c r="AJ39" s="72">
        <f t="shared" si="6"/>
        <v>0</v>
      </c>
      <c r="AK39" s="72">
        <f t="shared" si="7"/>
        <v>0</v>
      </c>
      <c r="AL39" s="78">
        <f t="shared" si="4"/>
        <v>0</v>
      </c>
      <c r="AN39" s="149"/>
      <c r="AO39" s="148"/>
      <c r="AP39" s="147"/>
    </row>
    <row r="40" spans="1:74" ht="21.95" customHeight="1" x14ac:dyDescent="0.25">
      <c r="A40" s="20">
        <v>33</v>
      </c>
      <c r="B40" s="67" t="str">
        <f>Stammdaten!E37</f>
        <v>-</v>
      </c>
      <c r="C40" s="68" t="str">
        <f>Stammdaten!F37</f>
        <v>-</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77">
        <f t="shared" si="5"/>
        <v>0</v>
      </c>
      <c r="AJ40" s="72">
        <f t="shared" si="6"/>
        <v>0</v>
      </c>
      <c r="AK40" s="72">
        <f t="shared" si="7"/>
        <v>0</v>
      </c>
      <c r="AL40" s="78">
        <f t="shared" si="4"/>
        <v>0</v>
      </c>
      <c r="AN40" s="149"/>
      <c r="AO40" s="148"/>
      <c r="AP40" s="147"/>
    </row>
    <row r="41" spans="1:74" ht="21.95" customHeight="1" x14ac:dyDescent="0.25">
      <c r="A41" s="20">
        <v>34</v>
      </c>
      <c r="B41" s="67" t="str">
        <f>Stammdaten!E38</f>
        <v>-</v>
      </c>
      <c r="C41" s="68" t="str">
        <f>Stammdaten!F38</f>
        <v>-</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f t="shared" si="5"/>
        <v>0</v>
      </c>
      <c r="AJ41" s="72">
        <f t="shared" si="6"/>
        <v>0</v>
      </c>
      <c r="AK41" s="72">
        <f t="shared" si="7"/>
        <v>0</v>
      </c>
      <c r="AL41" s="78">
        <f t="shared" si="4"/>
        <v>0</v>
      </c>
      <c r="AN41" s="149"/>
      <c r="AO41" s="19"/>
      <c r="AP41" s="19"/>
    </row>
    <row r="42" spans="1:74" ht="21.95" customHeight="1" x14ac:dyDescent="0.25">
      <c r="A42" s="20">
        <v>35</v>
      </c>
      <c r="B42" s="67" t="str">
        <f>Stammdaten!E39</f>
        <v>-</v>
      </c>
      <c r="C42" s="68" t="str">
        <f>Stammdaten!F39</f>
        <v>-</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7">
        <f t="shared" si="5"/>
        <v>0</v>
      </c>
      <c r="AJ42" s="72">
        <f t="shared" si="6"/>
        <v>0</v>
      </c>
      <c r="AK42" s="72">
        <f t="shared" si="7"/>
        <v>0</v>
      </c>
      <c r="AL42" s="78">
        <f t="shared" si="4"/>
        <v>0</v>
      </c>
      <c r="AM42" s="1"/>
      <c r="AN42" s="19"/>
      <c r="AO42" s="19"/>
      <c r="AP42" s="19"/>
    </row>
    <row r="43" spans="1:74" ht="21.95" customHeight="1" x14ac:dyDescent="0.25">
      <c r="A43" s="20">
        <v>36</v>
      </c>
      <c r="B43" s="67" t="str">
        <f>Stammdaten!E40</f>
        <v>-</v>
      </c>
      <c r="C43" s="68" t="str">
        <f>Stammdaten!F40</f>
        <v>-</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f t="shared" si="5"/>
        <v>0</v>
      </c>
      <c r="AJ43" s="72">
        <f t="shared" si="6"/>
        <v>0</v>
      </c>
      <c r="AK43" s="72">
        <f t="shared" si="7"/>
        <v>0</v>
      </c>
      <c r="AL43" s="78">
        <f t="shared" si="4"/>
        <v>0</v>
      </c>
      <c r="AM43" s="1"/>
      <c r="AN43" s="19"/>
      <c r="AO43" s="19"/>
      <c r="AP43" s="19"/>
    </row>
    <row r="44" spans="1:74" ht="21.95" customHeight="1" x14ac:dyDescent="0.25">
      <c r="A44" s="20">
        <v>37</v>
      </c>
      <c r="B44" s="67" t="str">
        <f>Stammdaten!E41</f>
        <v>-</v>
      </c>
      <c r="C44" s="68" t="str">
        <f>Stammdaten!F41</f>
        <v>-</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7">
        <f t="shared" si="5"/>
        <v>0</v>
      </c>
      <c r="AJ44" s="72">
        <f t="shared" si="6"/>
        <v>0</v>
      </c>
      <c r="AK44" s="72">
        <f t="shared" si="7"/>
        <v>0</v>
      </c>
      <c r="AL44" s="78">
        <f t="shared" si="4"/>
        <v>0</v>
      </c>
      <c r="AN44" s="19"/>
      <c r="AO44" s="19"/>
      <c r="AP44" s="19"/>
    </row>
    <row r="45" spans="1:74" ht="21.95" customHeight="1" x14ac:dyDescent="0.25">
      <c r="A45" s="20">
        <v>38</v>
      </c>
      <c r="B45" s="67" t="str">
        <f>Stammdaten!E42</f>
        <v>-</v>
      </c>
      <c r="C45" s="68" t="str">
        <f>Stammdaten!F42</f>
        <v>-</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f t="shared" si="5"/>
        <v>0</v>
      </c>
      <c r="AJ45" s="72">
        <f t="shared" si="6"/>
        <v>0</v>
      </c>
      <c r="AK45" s="72">
        <f t="shared" si="7"/>
        <v>0</v>
      </c>
      <c r="AL45" s="78">
        <f t="shared" si="4"/>
        <v>0</v>
      </c>
      <c r="AN45" s="19"/>
      <c r="AO45" s="19"/>
      <c r="AP45" s="19"/>
    </row>
    <row r="46" spans="1:74" ht="21.95" customHeight="1" x14ac:dyDescent="0.25">
      <c r="A46" s="20">
        <v>39</v>
      </c>
      <c r="B46" s="67" t="str">
        <f>Stammdaten!E43</f>
        <v>-</v>
      </c>
      <c r="C46" s="68" t="str">
        <f>Stammdaten!F43</f>
        <v>-</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77">
        <f t="shared" si="5"/>
        <v>0</v>
      </c>
      <c r="AJ46" s="72">
        <f t="shared" si="6"/>
        <v>0</v>
      </c>
      <c r="AK46" s="72">
        <f t="shared" si="7"/>
        <v>0</v>
      </c>
      <c r="AL46" s="78">
        <f t="shared" si="4"/>
        <v>0</v>
      </c>
      <c r="AN46" s="19"/>
      <c r="AO46" s="21"/>
      <c r="AP46" s="21"/>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9"/>
    </row>
    <row r="47" spans="1:74" ht="21.95" customHeight="1" x14ac:dyDescent="0.25">
      <c r="A47" s="20">
        <v>40</v>
      </c>
      <c r="B47" s="67" t="str">
        <f>Stammdaten!E44</f>
        <v>-</v>
      </c>
      <c r="C47" s="68" t="str">
        <f>Stammdaten!F44</f>
        <v>-</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f t="shared" si="5"/>
        <v>0</v>
      </c>
      <c r="AJ47" s="72">
        <f t="shared" si="6"/>
        <v>0</v>
      </c>
      <c r="AK47" s="72">
        <f t="shared" si="7"/>
        <v>0</v>
      </c>
      <c r="AL47" s="78">
        <f t="shared" si="4"/>
        <v>0</v>
      </c>
      <c r="AN47" s="19"/>
      <c r="AO47" s="19"/>
      <c r="AP47" s="19"/>
    </row>
    <row r="48" spans="1:74" ht="21.95" customHeight="1" x14ac:dyDescent="0.25">
      <c r="A48" s="20">
        <v>41</v>
      </c>
      <c r="B48" s="67" t="str">
        <f>Stammdaten!E45</f>
        <v>-</v>
      </c>
      <c r="C48" s="68" t="str">
        <f>Stammdaten!F45</f>
        <v>-</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77">
        <f t="shared" si="5"/>
        <v>0</v>
      </c>
      <c r="AJ48" s="72">
        <f t="shared" si="6"/>
        <v>0</v>
      </c>
      <c r="AK48" s="72">
        <f t="shared" si="7"/>
        <v>0</v>
      </c>
      <c r="AL48" s="78">
        <f t="shared" si="4"/>
        <v>0</v>
      </c>
      <c r="AN48" s="19"/>
      <c r="AO48" s="19"/>
      <c r="AP48" s="19"/>
    </row>
    <row r="49" spans="1:74" ht="21.95" customHeight="1" x14ac:dyDescent="0.25">
      <c r="A49" s="20">
        <v>42</v>
      </c>
      <c r="B49" s="67" t="str">
        <f>Stammdaten!E46</f>
        <v>-</v>
      </c>
      <c r="C49" s="68" t="str">
        <f>Stammdaten!F46</f>
        <v>-</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f t="shared" si="5"/>
        <v>0</v>
      </c>
      <c r="AJ49" s="72">
        <f t="shared" si="6"/>
        <v>0</v>
      </c>
      <c r="AK49" s="72">
        <f t="shared" si="7"/>
        <v>0</v>
      </c>
      <c r="AL49" s="78">
        <f t="shared" si="4"/>
        <v>0</v>
      </c>
      <c r="AN49" s="19"/>
      <c r="AO49" s="19"/>
      <c r="AP49" s="19"/>
    </row>
    <row r="50" spans="1:74" ht="21.95" customHeight="1" x14ac:dyDescent="0.25">
      <c r="A50" s="20">
        <v>43</v>
      </c>
      <c r="B50" s="67" t="str">
        <f>Stammdaten!E47</f>
        <v>-</v>
      </c>
      <c r="C50" s="68" t="str">
        <f>Stammdaten!F47</f>
        <v>-</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77">
        <f t="shared" si="5"/>
        <v>0</v>
      </c>
      <c r="AJ50" s="72">
        <f t="shared" si="6"/>
        <v>0</v>
      </c>
      <c r="AK50" s="72">
        <f t="shared" si="7"/>
        <v>0</v>
      </c>
      <c r="AL50" s="78">
        <f t="shared" si="4"/>
        <v>0</v>
      </c>
      <c r="AN50" s="19"/>
      <c r="AO50" s="19"/>
      <c r="AP50" s="19"/>
    </row>
    <row r="51" spans="1:74" ht="21.95" customHeight="1" x14ac:dyDescent="0.25">
      <c r="A51" s="20">
        <v>44</v>
      </c>
      <c r="B51" s="67" t="str">
        <f>Stammdaten!E48</f>
        <v>-</v>
      </c>
      <c r="C51" s="68" t="str">
        <f>Stammdaten!F48</f>
        <v>-</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f t="shared" si="5"/>
        <v>0</v>
      </c>
      <c r="AJ51" s="72">
        <f t="shared" si="6"/>
        <v>0</v>
      </c>
      <c r="AK51" s="72">
        <f t="shared" si="7"/>
        <v>0</v>
      </c>
      <c r="AL51" s="78">
        <f t="shared" si="4"/>
        <v>0</v>
      </c>
      <c r="AN51" s="19"/>
      <c r="AO51" s="19"/>
      <c r="AP51" s="19"/>
    </row>
    <row r="52" spans="1:74" ht="21.95" customHeight="1" x14ac:dyDescent="0.25">
      <c r="A52" s="20">
        <v>45</v>
      </c>
      <c r="B52" s="67" t="str">
        <f>Stammdaten!E49</f>
        <v>-</v>
      </c>
      <c r="C52" s="68" t="str">
        <f>Stammdaten!F49</f>
        <v>-</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77">
        <f t="shared" si="5"/>
        <v>0</v>
      </c>
      <c r="AJ52" s="72">
        <f t="shared" si="6"/>
        <v>0</v>
      </c>
      <c r="AK52" s="72">
        <f t="shared" si="7"/>
        <v>0</v>
      </c>
      <c r="AL52" s="78">
        <f t="shared" si="4"/>
        <v>0</v>
      </c>
      <c r="AN52" s="19"/>
      <c r="AO52" s="19"/>
      <c r="AP52" s="19"/>
    </row>
    <row r="53" spans="1:74" ht="21.95" customHeight="1" x14ac:dyDescent="0.25">
      <c r="A53" s="20">
        <v>46</v>
      </c>
      <c r="B53" s="67" t="str">
        <f>Stammdaten!E50</f>
        <v>-</v>
      </c>
      <c r="C53" s="68" t="str">
        <f>Stammdaten!F50</f>
        <v>-</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f t="shared" si="5"/>
        <v>0</v>
      </c>
      <c r="AJ53" s="72">
        <f t="shared" si="6"/>
        <v>0</v>
      </c>
      <c r="AK53" s="72">
        <f t="shared" si="7"/>
        <v>0</v>
      </c>
      <c r="AL53" s="78">
        <f t="shared" si="4"/>
        <v>0</v>
      </c>
      <c r="AN53" s="19"/>
      <c r="AO53" s="19"/>
      <c r="AP53" s="19"/>
    </row>
    <row r="54" spans="1:74" ht="21.95" customHeight="1" x14ac:dyDescent="0.25">
      <c r="A54" s="20">
        <v>47</v>
      </c>
      <c r="B54" s="67" t="str">
        <f>Stammdaten!E51</f>
        <v>-</v>
      </c>
      <c r="C54" s="68" t="str">
        <f>Stammdaten!F51</f>
        <v>-</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77">
        <f t="shared" si="5"/>
        <v>0</v>
      </c>
      <c r="AJ54" s="72">
        <f t="shared" si="6"/>
        <v>0</v>
      </c>
      <c r="AK54" s="72">
        <f t="shared" si="7"/>
        <v>0</v>
      </c>
      <c r="AL54" s="78">
        <f t="shared" si="4"/>
        <v>0</v>
      </c>
      <c r="AN54" s="19"/>
      <c r="AO54" s="19"/>
      <c r="AP54" s="19"/>
    </row>
    <row r="55" spans="1:74" ht="21.95" customHeight="1" x14ac:dyDescent="0.25">
      <c r="A55" s="20">
        <v>48</v>
      </c>
      <c r="B55" s="67" t="str">
        <f>Stammdaten!E52</f>
        <v>-</v>
      </c>
      <c r="C55" s="68" t="str">
        <f>Stammdaten!F52</f>
        <v>-</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f t="shared" ref="AI55:AI60" si="8">COUNTIF(D55:AH55,"X")</f>
        <v>0</v>
      </c>
      <c r="AJ55" s="72">
        <f t="shared" ref="AJ55:AJ60" si="9">COUNTIF(D55:AH55,"E")</f>
        <v>0</v>
      </c>
      <c r="AK55" s="72">
        <f t="shared" ref="AK55:AK60" si="10">COUNTIF(D55:AH55,"U")</f>
        <v>0</v>
      </c>
      <c r="AL55" s="78">
        <f t="shared" si="4"/>
        <v>0</v>
      </c>
      <c r="AN55" s="19"/>
      <c r="AO55" s="19"/>
      <c r="AP55" s="19"/>
    </row>
    <row r="56" spans="1:74" ht="21.95" customHeight="1" x14ac:dyDescent="0.25">
      <c r="A56" s="20">
        <v>49</v>
      </c>
      <c r="B56" s="67" t="str">
        <f>Stammdaten!E53</f>
        <v>-</v>
      </c>
      <c r="C56" s="68" t="str">
        <f>Stammdaten!F53</f>
        <v>-</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77">
        <f t="shared" si="8"/>
        <v>0</v>
      </c>
      <c r="AJ56" s="72">
        <f t="shared" si="9"/>
        <v>0</v>
      </c>
      <c r="AK56" s="72">
        <f t="shared" si="10"/>
        <v>0</v>
      </c>
      <c r="AL56" s="78">
        <f t="shared" si="4"/>
        <v>0</v>
      </c>
      <c r="AN56" s="19"/>
      <c r="AO56" s="21"/>
      <c r="AP56" s="21"/>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9"/>
    </row>
    <row r="57" spans="1:74" ht="21.95" customHeight="1" x14ac:dyDescent="0.25">
      <c r="A57" s="20">
        <v>50</v>
      </c>
      <c r="B57" s="67" t="str">
        <f>Stammdaten!E54</f>
        <v>-</v>
      </c>
      <c r="C57" s="68" t="str">
        <f>Stammdaten!F54</f>
        <v>-</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f t="shared" si="8"/>
        <v>0</v>
      </c>
      <c r="AJ57" s="72">
        <f t="shared" si="9"/>
        <v>0</v>
      </c>
      <c r="AK57" s="72">
        <f t="shared" si="10"/>
        <v>0</v>
      </c>
      <c r="AL57" s="78">
        <f t="shared" si="4"/>
        <v>0</v>
      </c>
      <c r="AN57" s="19"/>
      <c r="AO57" s="19"/>
      <c r="AP57" s="19"/>
    </row>
    <row r="58" spans="1:74" ht="21.95" customHeight="1" x14ac:dyDescent="0.25">
      <c r="A58" s="20">
        <v>51</v>
      </c>
      <c r="B58" s="67" t="str">
        <f>Stammdaten!E55</f>
        <v>-</v>
      </c>
      <c r="C58" s="68" t="str">
        <f>Stammdaten!F55</f>
        <v>-</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77">
        <f t="shared" si="8"/>
        <v>0</v>
      </c>
      <c r="AJ58" s="72">
        <f t="shared" si="9"/>
        <v>0</v>
      </c>
      <c r="AK58" s="72">
        <f t="shared" si="10"/>
        <v>0</v>
      </c>
      <c r="AL58" s="78">
        <f t="shared" si="4"/>
        <v>0</v>
      </c>
      <c r="AN58" s="19"/>
      <c r="AO58" s="19"/>
      <c r="AP58" s="19"/>
    </row>
    <row r="59" spans="1:74" ht="21.95" customHeight="1" x14ac:dyDescent="0.25">
      <c r="A59" s="20">
        <v>52</v>
      </c>
      <c r="B59" s="67" t="str">
        <f>Stammdaten!E56</f>
        <v>-</v>
      </c>
      <c r="C59" s="68" t="str">
        <f>Stammdaten!F56</f>
        <v>-</v>
      </c>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f t="shared" si="8"/>
        <v>0</v>
      </c>
      <c r="AJ59" s="72">
        <f t="shared" si="9"/>
        <v>0</v>
      </c>
      <c r="AK59" s="72">
        <f t="shared" si="10"/>
        <v>0</v>
      </c>
      <c r="AL59" s="78">
        <f t="shared" si="4"/>
        <v>0</v>
      </c>
      <c r="AN59" s="19"/>
      <c r="AO59" s="19"/>
      <c r="AP59" s="19"/>
    </row>
    <row r="60" spans="1:74" ht="21.95" customHeight="1" x14ac:dyDescent="0.25">
      <c r="A60" s="20">
        <v>53</v>
      </c>
      <c r="B60" s="67" t="str">
        <f>Stammdaten!E57</f>
        <v>-</v>
      </c>
      <c r="C60" s="68" t="str">
        <f>Stammdaten!F57</f>
        <v>-</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77">
        <f t="shared" si="8"/>
        <v>0</v>
      </c>
      <c r="AJ60" s="72">
        <f t="shared" si="9"/>
        <v>0</v>
      </c>
      <c r="AK60" s="72">
        <f t="shared" si="10"/>
        <v>0</v>
      </c>
      <c r="AL60" s="78">
        <f t="shared" si="4"/>
        <v>0</v>
      </c>
      <c r="AN60" s="19"/>
      <c r="AO60" s="19"/>
      <c r="AP60" s="19"/>
    </row>
    <row r="61" spans="1:74" ht="21.95" customHeight="1" x14ac:dyDescent="0.25">
      <c r="A61" s="20">
        <v>54</v>
      </c>
      <c r="B61" s="67" t="str">
        <f>Stammdaten!E58</f>
        <v>-</v>
      </c>
      <c r="C61" s="68" t="str">
        <f>Stammdaten!F58</f>
        <v>-</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f t="shared" si="5"/>
        <v>0</v>
      </c>
      <c r="AJ61" s="72">
        <f t="shared" si="6"/>
        <v>0</v>
      </c>
      <c r="AK61" s="72">
        <f t="shared" si="7"/>
        <v>0</v>
      </c>
      <c r="AL61" s="78">
        <f t="shared" si="4"/>
        <v>0</v>
      </c>
      <c r="AN61" s="149"/>
      <c r="AO61" s="19"/>
      <c r="AP61" s="19"/>
    </row>
    <row r="62" spans="1:74" ht="21.95" customHeight="1" x14ac:dyDescent="0.25">
      <c r="A62" s="20">
        <v>55</v>
      </c>
      <c r="B62" s="67" t="str">
        <f>Stammdaten!E59</f>
        <v>-</v>
      </c>
      <c r="C62" s="68" t="str">
        <f>Stammdaten!F59</f>
        <v>-</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77">
        <f t="shared" si="5"/>
        <v>0</v>
      </c>
      <c r="AJ62" s="72">
        <f t="shared" si="6"/>
        <v>0</v>
      </c>
      <c r="AK62" s="72">
        <f t="shared" si="7"/>
        <v>0</v>
      </c>
      <c r="AL62" s="78">
        <f t="shared" si="4"/>
        <v>0</v>
      </c>
      <c r="AM62" s="1"/>
      <c r="AN62" s="19"/>
      <c r="AO62" s="19"/>
      <c r="AP62" s="19"/>
    </row>
    <row r="63" spans="1:74" ht="21.95" customHeight="1" x14ac:dyDescent="0.25">
      <c r="A63" s="20">
        <v>56</v>
      </c>
      <c r="B63" s="67" t="str">
        <f>Stammdaten!E60</f>
        <v>-</v>
      </c>
      <c r="C63" s="68" t="str">
        <f>Stammdaten!F60</f>
        <v>-</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7">
        <f t="shared" si="5"/>
        <v>0</v>
      </c>
      <c r="AJ63" s="72">
        <f t="shared" si="6"/>
        <v>0</v>
      </c>
      <c r="AK63" s="72">
        <f t="shared" si="7"/>
        <v>0</v>
      </c>
      <c r="AL63" s="78">
        <f t="shared" si="4"/>
        <v>0</v>
      </c>
      <c r="AM63" s="1"/>
      <c r="AN63" s="19"/>
      <c r="AO63" s="19"/>
      <c r="AP63" s="19"/>
    </row>
    <row r="64" spans="1:74" ht="21.95" customHeight="1" x14ac:dyDescent="0.25">
      <c r="A64" s="20">
        <v>57</v>
      </c>
      <c r="B64" s="67" t="str">
        <f>Stammdaten!E61</f>
        <v>-</v>
      </c>
      <c r="C64" s="68" t="str">
        <f>Stammdaten!F61</f>
        <v>-</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77">
        <f t="shared" si="5"/>
        <v>0</v>
      </c>
      <c r="AJ64" s="72">
        <f t="shared" si="6"/>
        <v>0</v>
      </c>
      <c r="AK64" s="72">
        <f t="shared" si="7"/>
        <v>0</v>
      </c>
      <c r="AL64" s="78">
        <f t="shared" si="4"/>
        <v>0</v>
      </c>
      <c r="AN64" s="19"/>
      <c r="AO64" s="19"/>
      <c r="AP64" s="19"/>
    </row>
    <row r="65" spans="1:74" ht="21.95" customHeight="1" x14ac:dyDescent="0.25">
      <c r="A65" s="20">
        <v>58</v>
      </c>
      <c r="B65" s="67" t="str">
        <f>Stammdaten!E62</f>
        <v>-</v>
      </c>
      <c r="C65" s="68" t="str">
        <f>Stammdaten!F62</f>
        <v>-</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7">
        <f t="shared" si="5"/>
        <v>0</v>
      </c>
      <c r="AJ65" s="72">
        <f t="shared" si="6"/>
        <v>0</v>
      </c>
      <c r="AK65" s="72">
        <f t="shared" si="7"/>
        <v>0</v>
      </c>
      <c r="AL65" s="78">
        <f t="shared" si="4"/>
        <v>0</v>
      </c>
      <c r="AN65" s="19"/>
      <c r="AO65" s="19"/>
      <c r="AP65" s="19"/>
    </row>
    <row r="66" spans="1:74" ht="21.95" customHeight="1" x14ac:dyDescent="0.25">
      <c r="A66" s="20">
        <v>59</v>
      </c>
      <c r="B66" s="67" t="str">
        <f>Stammdaten!E63</f>
        <v>-</v>
      </c>
      <c r="C66" s="68" t="str">
        <f>Stammdaten!F63</f>
        <v>-</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77">
        <f t="shared" si="5"/>
        <v>0</v>
      </c>
      <c r="AJ66" s="72">
        <f t="shared" si="6"/>
        <v>0</v>
      </c>
      <c r="AK66" s="72">
        <f t="shared" si="7"/>
        <v>0</v>
      </c>
      <c r="AL66" s="78">
        <f t="shared" si="4"/>
        <v>0</v>
      </c>
      <c r="AN66" s="19"/>
      <c r="AO66" s="21"/>
      <c r="AP66" s="21"/>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9"/>
    </row>
    <row r="67" spans="1:74" ht="21.95" customHeight="1" x14ac:dyDescent="0.25">
      <c r="A67" s="20">
        <v>60</v>
      </c>
      <c r="B67" s="67" t="str">
        <f>Stammdaten!E64</f>
        <v>-</v>
      </c>
      <c r="C67" s="68" t="str">
        <f>Stammdaten!F64</f>
        <v>-</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f t="shared" si="5"/>
        <v>0</v>
      </c>
      <c r="AJ67" s="72">
        <f t="shared" si="6"/>
        <v>0</v>
      </c>
      <c r="AK67" s="72">
        <f t="shared" si="7"/>
        <v>0</v>
      </c>
      <c r="AL67" s="78">
        <f t="shared" si="4"/>
        <v>0</v>
      </c>
      <c r="AN67" s="19"/>
      <c r="AO67" s="19"/>
      <c r="AP67" s="19"/>
    </row>
    <row r="68" spans="1:74" ht="21.95" customHeight="1" x14ac:dyDescent="0.25">
      <c r="A68" s="20">
        <v>61</v>
      </c>
      <c r="B68" s="67" t="str">
        <f>Stammdaten!E65</f>
        <v>-</v>
      </c>
      <c r="C68" s="68" t="str">
        <f>Stammdaten!F65</f>
        <v>-</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77">
        <f t="shared" si="5"/>
        <v>0</v>
      </c>
      <c r="AJ68" s="72">
        <f t="shared" si="6"/>
        <v>0</v>
      </c>
      <c r="AK68" s="72">
        <f t="shared" si="7"/>
        <v>0</v>
      </c>
      <c r="AL68" s="78">
        <f t="shared" si="4"/>
        <v>0</v>
      </c>
      <c r="AN68" s="19"/>
      <c r="AO68" s="19"/>
      <c r="AP68" s="19"/>
    </row>
    <row r="69" spans="1:74" ht="21.95" customHeight="1" x14ac:dyDescent="0.25">
      <c r="A69" s="20">
        <v>62</v>
      </c>
      <c r="B69" s="67" t="str">
        <f>Stammdaten!E66</f>
        <v>-</v>
      </c>
      <c r="C69" s="68" t="str">
        <f>Stammdaten!F66</f>
        <v>-</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7">
        <f t="shared" si="5"/>
        <v>0</v>
      </c>
      <c r="AJ69" s="72">
        <f t="shared" si="6"/>
        <v>0</v>
      </c>
      <c r="AK69" s="72">
        <f t="shared" si="7"/>
        <v>0</v>
      </c>
      <c r="AL69" s="78">
        <f t="shared" si="4"/>
        <v>0</v>
      </c>
      <c r="AN69" s="19"/>
      <c r="AO69" s="19"/>
      <c r="AP69" s="19"/>
    </row>
    <row r="70" spans="1:74" ht="21.95" customHeight="1" x14ac:dyDescent="0.25">
      <c r="A70" s="20">
        <v>63</v>
      </c>
      <c r="B70" s="67" t="str">
        <f>Stammdaten!E67</f>
        <v>-</v>
      </c>
      <c r="C70" s="68" t="str">
        <f>Stammdaten!F67</f>
        <v>-</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77">
        <f t="shared" si="5"/>
        <v>0</v>
      </c>
      <c r="AJ70" s="72">
        <f t="shared" si="6"/>
        <v>0</v>
      </c>
      <c r="AK70" s="72">
        <f t="shared" si="7"/>
        <v>0</v>
      </c>
      <c r="AL70" s="78">
        <f t="shared" si="4"/>
        <v>0</v>
      </c>
      <c r="AN70" s="19"/>
      <c r="AO70" s="19"/>
      <c r="AP70" s="19"/>
    </row>
    <row r="71" spans="1:74" ht="21.95" customHeight="1" x14ac:dyDescent="0.25">
      <c r="A71" s="20">
        <v>64</v>
      </c>
      <c r="B71" s="67" t="str">
        <f>Stammdaten!E68</f>
        <v>-</v>
      </c>
      <c r="C71" s="68" t="str">
        <f>Stammdaten!F68</f>
        <v>-</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7">
        <f t="shared" si="5"/>
        <v>0</v>
      </c>
      <c r="AJ71" s="72">
        <f t="shared" si="6"/>
        <v>0</v>
      </c>
      <c r="AK71" s="72">
        <f t="shared" si="7"/>
        <v>0</v>
      </c>
      <c r="AL71" s="78">
        <f t="shared" si="4"/>
        <v>0</v>
      </c>
      <c r="AN71" s="19"/>
      <c r="AO71" s="19"/>
      <c r="AP71" s="19"/>
    </row>
    <row r="72" spans="1:74" ht="21.95" customHeight="1" x14ac:dyDescent="0.25">
      <c r="A72" s="20">
        <v>65</v>
      </c>
      <c r="B72" s="67" t="str">
        <f>Stammdaten!E69</f>
        <v>-</v>
      </c>
      <c r="C72" s="68" t="str">
        <f>Stammdaten!F69</f>
        <v>-</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77">
        <f t="shared" si="5"/>
        <v>0</v>
      </c>
      <c r="AJ72" s="72">
        <f t="shared" si="6"/>
        <v>0</v>
      </c>
      <c r="AK72" s="72">
        <f t="shared" si="7"/>
        <v>0</v>
      </c>
      <c r="AL72" s="78">
        <f t="shared" si="4"/>
        <v>0</v>
      </c>
      <c r="AN72" s="19"/>
      <c r="AO72" s="19"/>
      <c r="AP72" s="19"/>
    </row>
    <row r="73" spans="1:74" ht="21.95" customHeight="1" x14ac:dyDescent="0.25">
      <c r="A73" s="20">
        <v>66</v>
      </c>
      <c r="B73" s="67" t="str">
        <f>Stammdaten!E70</f>
        <v>-</v>
      </c>
      <c r="C73" s="68" t="str">
        <f>Stammdaten!F70</f>
        <v>-</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7">
        <f t="shared" si="5"/>
        <v>0</v>
      </c>
      <c r="AJ73" s="72">
        <f t="shared" si="6"/>
        <v>0</v>
      </c>
      <c r="AK73" s="72">
        <f t="shared" si="7"/>
        <v>0</v>
      </c>
      <c r="AL73" s="78">
        <f t="shared" si="4"/>
        <v>0</v>
      </c>
      <c r="AN73" s="19"/>
      <c r="AO73" s="19"/>
      <c r="AP73" s="19"/>
    </row>
    <row r="74" spans="1:74" ht="21.95" customHeight="1" x14ac:dyDescent="0.25">
      <c r="A74" s="20">
        <v>67</v>
      </c>
      <c r="B74" s="67" t="str">
        <f>Stammdaten!E71</f>
        <v>-</v>
      </c>
      <c r="C74" s="68" t="str">
        <f>Stammdaten!F71</f>
        <v>-</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77">
        <f t="shared" si="5"/>
        <v>0</v>
      </c>
      <c r="AJ74" s="72">
        <f t="shared" si="6"/>
        <v>0</v>
      </c>
      <c r="AK74" s="72">
        <f t="shared" si="7"/>
        <v>0</v>
      </c>
      <c r="AL74" s="78">
        <f t="shared" si="4"/>
        <v>0</v>
      </c>
    </row>
    <row r="75" spans="1:74" ht="21.95" customHeight="1" x14ac:dyDescent="0.25">
      <c r="A75" s="20">
        <v>68</v>
      </c>
      <c r="B75" s="67" t="str">
        <f>Stammdaten!E72</f>
        <v>-</v>
      </c>
      <c r="C75" s="68" t="str">
        <f>Stammdaten!F72</f>
        <v>-</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7">
        <f t="shared" ref="AI75:AI80" si="11">COUNTIF(D75:AH75,"X")</f>
        <v>0</v>
      </c>
      <c r="AJ75" s="72">
        <f t="shared" ref="AJ75:AJ80" si="12">COUNTIF(D75:AH75,"E")</f>
        <v>0</v>
      </c>
      <c r="AK75" s="72">
        <f t="shared" ref="AK75:AK80" si="13">COUNTIF(D75:AH75,"U")</f>
        <v>0</v>
      </c>
      <c r="AL75" s="78">
        <f t="shared" si="4"/>
        <v>0</v>
      </c>
    </row>
    <row r="76" spans="1:74" ht="21.95" customHeight="1" x14ac:dyDescent="0.25">
      <c r="A76" s="20">
        <v>69</v>
      </c>
      <c r="B76" s="67" t="str">
        <f>Stammdaten!E73</f>
        <v>-</v>
      </c>
      <c r="C76" s="68" t="str">
        <f>Stammdaten!F73</f>
        <v>-</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77">
        <f t="shared" si="11"/>
        <v>0</v>
      </c>
      <c r="AJ76" s="72">
        <f t="shared" si="12"/>
        <v>0</v>
      </c>
      <c r="AK76" s="72">
        <f t="shared" si="13"/>
        <v>0</v>
      </c>
      <c r="AL76" s="78">
        <f t="shared" si="4"/>
        <v>0</v>
      </c>
      <c r="AO76" s="21"/>
      <c r="AP76" s="21"/>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9"/>
    </row>
    <row r="77" spans="1:74" ht="21.95" customHeight="1" x14ac:dyDescent="0.25">
      <c r="A77" s="20">
        <v>70</v>
      </c>
      <c r="B77" s="67" t="str">
        <f>Stammdaten!E74</f>
        <v>-</v>
      </c>
      <c r="C77" s="68" t="str">
        <f>Stammdaten!F74</f>
        <v>-</v>
      </c>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7">
        <f t="shared" si="11"/>
        <v>0</v>
      </c>
      <c r="AJ77" s="72">
        <f t="shared" si="12"/>
        <v>0</v>
      </c>
      <c r="AK77" s="72">
        <f t="shared" si="13"/>
        <v>0</v>
      </c>
      <c r="AL77" s="78">
        <f t="shared" si="4"/>
        <v>0</v>
      </c>
    </row>
    <row r="78" spans="1:74" ht="21.95" customHeight="1" x14ac:dyDescent="0.25">
      <c r="A78" s="20">
        <v>71</v>
      </c>
      <c r="B78" s="67" t="str">
        <f>Stammdaten!E75</f>
        <v>-</v>
      </c>
      <c r="C78" s="68" t="str">
        <f>Stammdaten!F75</f>
        <v>-</v>
      </c>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77">
        <f t="shared" si="11"/>
        <v>0</v>
      </c>
      <c r="AJ78" s="72">
        <f t="shared" si="12"/>
        <v>0</v>
      </c>
      <c r="AK78" s="72">
        <f t="shared" si="13"/>
        <v>0</v>
      </c>
      <c r="AL78" s="78">
        <f t="shared" si="4"/>
        <v>0</v>
      </c>
    </row>
    <row r="79" spans="1:74" ht="21.95" customHeight="1" x14ac:dyDescent="0.25">
      <c r="A79" s="20">
        <v>72</v>
      </c>
      <c r="B79" s="67" t="str">
        <f>Stammdaten!E76</f>
        <v>-</v>
      </c>
      <c r="C79" s="68" t="str">
        <f>Stammdaten!F76</f>
        <v>-</v>
      </c>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7">
        <f t="shared" si="11"/>
        <v>0</v>
      </c>
      <c r="AJ79" s="72">
        <f t="shared" si="12"/>
        <v>0</v>
      </c>
      <c r="AK79" s="72">
        <f t="shared" si="13"/>
        <v>0</v>
      </c>
      <c r="AL79" s="78">
        <f t="shared" si="4"/>
        <v>0</v>
      </c>
    </row>
    <row r="80" spans="1:74" ht="21.95" customHeight="1" x14ac:dyDescent="0.25">
      <c r="A80" s="20">
        <v>73</v>
      </c>
      <c r="B80" s="67" t="str">
        <f>Stammdaten!E77</f>
        <v>-</v>
      </c>
      <c r="C80" s="68" t="str">
        <f>Stammdaten!F77</f>
        <v>-</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77">
        <f t="shared" si="11"/>
        <v>0</v>
      </c>
      <c r="AJ80" s="72">
        <f t="shared" si="12"/>
        <v>0</v>
      </c>
      <c r="AK80" s="72">
        <f t="shared" si="13"/>
        <v>0</v>
      </c>
      <c r="AL80" s="78">
        <f t="shared" si="4"/>
        <v>0</v>
      </c>
    </row>
    <row r="81" spans="1:38" ht="21.95" customHeight="1" x14ac:dyDescent="0.25">
      <c r="A81" s="20">
        <v>74</v>
      </c>
      <c r="B81" s="67" t="str">
        <f>Stammdaten!E78</f>
        <v>-</v>
      </c>
      <c r="C81" s="68" t="str">
        <f>Stammdaten!F78</f>
        <v>-</v>
      </c>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7">
        <f t="shared" si="5"/>
        <v>0</v>
      </c>
      <c r="AJ81" s="72">
        <f t="shared" si="6"/>
        <v>0</v>
      </c>
      <c r="AK81" s="72">
        <f t="shared" si="7"/>
        <v>0</v>
      </c>
      <c r="AL81" s="78">
        <f t="shared" si="4"/>
        <v>0</v>
      </c>
    </row>
    <row r="82" spans="1:38" ht="21.95" customHeight="1" x14ac:dyDescent="0.25">
      <c r="A82" s="20">
        <v>75</v>
      </c>
      <c r="B82" s="67" t="str">
        <f>Stammdaten!E79</f>
        <v>-</v>
      </c>
      <c r="C82" s="68" t="str">
        <f>Stammdaten!F79</f>
        <v>-</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77">
        <f t="shared" si="5"/>
        <v>0</v>
      </c>
      <c r="AJ82" s="72">
        <f t="shared" si="6"/>
        <v>0</v>
      </c>
      <c r="AK82" s="72">
        <f t="shared" si="7"/>
        <v>0</v>
      </c>
      <c r="AL82" s="78">
        <f t="shared" si="4"/>
        <v>0</v>
      </c>
    </row>
    <row r="83" spans="1:38" ht="21.95" customHeight="1" x14ac:dyDescent="0.25">
      <c r="A83" s="20">
        <v>76</v>
      </c>
      <c r="B83" s="67" t="str">
        <f>Stammdaten!E80</f>
        <v>-</v>
      </c>
      <c r="C83" s="68" t="str">
        <f>Stammdaten!F80</f>
        <v>-</v>
      </c>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7">
        <f t="shared" si="5"/>
        <v>0</v>
      </c>
      <c r="AJ83" s="72">
        <f t="shared" si="6"/>
        <v>0</v>
      </c>
      <c r="AK83" s="72">
        <f t="shared" si="7"/>
        <v>0</v>
      </c>
      <c r="AL83" s="78">
        <f t="shared" si="4"/>
        <v>0</v>
      </c>
    </row>
    <row r="84" spans="1:38" ht="21.95" customHeight="1" x14ac:dyDescent="0.25">
      <c r="A84" s="20">
        <v>77</v>
      </c>
      <c r="B84" s="67" t="str">
        <f>Stammdaten!E81</f>
        <v>-</v>
      </c>
      <c r="C84" s="68" t="str">
        <f>Stammdaten!F81</f>
        <v>-</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77">
        <f t="shared" ref="AI84" si="14">COUNTIF(D84:AH84,"X")</f>
        <v>0</v>
      </c>
      <c r="AJ84" s="72">
        <f t="shared" ref="AJ84" si="15">COUNTIF(D84:AH84,"E")</f>
        <v>0</v>
      </c>
      <c r="AK84" s="72">
        <f t="shared" ref="AK84" si="16">COUNTIF(D84:AH84,"U")</f>
        <v>0</v>
      </c>
      <c r="AL84" s="78">
        <f t="shared" si="4"/>
        <v>0</v>
      </c>
    </row>
    <row r="85" spans="1:38" ht="21.95" customHeight="1" x14ac:dyDescent="0.25">
      <c r="A85" s="20">
        <v>78</v>
      </c>
      <c r="B85" s="67" t="str">
        <f>Stammdaten!E82</f>
        <v>-</v>
      </c>
      <c r="C85" s="68" t="str">
        <f>Stammdaten!F82</f>
        <v>-</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7">
        <f t="shared" si="5"/>
        <v>0</v>
      </c>
      <c r="AJ85" s="72">
        <f t="shared" si="6"/>
        <v>0</v>
      </c>
      <c r="AK85" s="72">
        <f t="shared" si="7"/>
        <v>0</v>
      </c>
      <c r="AL85" s="78">
        <f t="shared" si="4"/>
        <v>0</v>
      </c>
    </row>
    <row r="86" spans="1:38" ht="21.95" customHeight="1" x14ac:dyDescent="0.25">
      <c r="A86" s="20">
        <v>79</v>
      </c>
      <c r="B86" s="67" t="str">
        <f>Stammdaten!E83</f>
        <v>-</v>
      </c>
      <c r="C86" s="68" t="str">
        <f>Stammdaten!F83</f>
        <v>-</v>
      </c>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77">
        <f t="shared" si="5"/>
        <v>0</v>
      </c>
      <c r="AJ86" s="72">
        <f t="shared" si="6"/>
        <v>0</v>
      </c>
      <c r="AK86" s="72">
        <f t="shared" si="7"/>
        <v>0</v>
      </c>
      <c r="AL86" s="78">
        <f t="shared" si="4"/>
        <v>0</v>
      </c>
    </row>
    <row r="87" spans="1:38" ht="21.95" customHeight="1" x14ac:dyDescent="0.25">
      <c r="A87" s="20">
        <v>80</v>
      </c>
      <c r="B87" s="67" t="str">
        <f>Stammdaten!E84</f>
        <v>-</v>
      </c>
      <c r="C87" s="68" t="str">
        <f>Stammdaten!F84</f>
        <v>-</v>
      </c>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84">
        <f t="shared" si="1"/>
        <v>0</v>
      </c>
      <c r="AJ87" s="85">
        <f t="shared" si="2"/>
        <v>0</v>
      </c>
      <c r="AK87" s="85">
        <f t="shared" si="3"/>
        <v>0</v>
      </c>
      <c r="AL87" s="86">
        <f t="shared" si="4"/>
        <v>0</v>
      </c>
    </row>
    <row r="88" spans="1:38" ht="18" customHeight="1" x14ac:dyDescent="0.25">
      <c r="A88" s="6"/>
      <c r="B88" s="88"/>
      <c r="C88" s="53" t="s">
        <v>29</v>
      </c>
      <c r="D88" s="70">
        <f>COUNTIF(D8:D87,"X")</f>
        <v>4</v>
      </c>
      <c r="E88" s="71">
        <f t="shared" ref="E88:AH88" si="17">COUNTIF(E8:E87,"X")</f>
        <v>5</v>
      </c>
      <c r="F88" s="71">
        <f t="shared" si="17"/>
        <v>6</v>
      </c>
      <c r="G88" s="71">
        <f t="shared" si="17"/>
        <v>4</v>
      </c>
      <c r="H88" s="71">
        <f t="shared" si="17"/>
        <v>0</v>
      </c>
      <c r="I88" s="71">
        <f t="shared" si="17"/>
        <v>0</v>
      </c>
      <c r="J88" s="71">
        <f t="shared" si="17"/>
        <v>0</v>
      </c>
      <c r="K88" s="71">
        <f t="shared" si="17"/>
        <v>0</v>
      </c>
      <c r="L88" s="71">
        <f t="shared" si="17"/>
        <v>0</v>
      </c>
      <c r="M88" s="71">
        <f t="shared" si="17"/>
        <v>0</v>
      </c>
      <c r="N88" s="71">
        <f t="shared" si="17"/>
        <v>0</v>
      </c>
      <c r="O88" s="71">
        <f t="shared" si="17"/>
        <v>0</v>
      </c>
      <c r="P88" s="71">
        <f t="shared" si="17"/>
        <v>0</v>
      </c>
      <c r="Q88" s="71">
        <f t="shared" si="17"/>
        <v>0</v>
      </c>
      <c r="R88" s="71">
        <f t="shared" si="17"/>
        <v>0</v>
      </c>
      <c r="S88" s="71">
        <f t="shared" si="17"/>
        <v>0</v>
      </c>
      <c r="T88" s="71">
        <f t="shared" si="17"/>
        <v>0</v>
      </c>
      <c r="U88" s="71">
        <f t="shared" si="17"/>
        <v>0</v>
      </c>
      <c r="V88" s="71">
        <f t="shared" si="17"/>
        <v>0</v>
      </c>
      <c r="W88" s="71">
        <f t="shared" si="17"/>
        <v>0</v>
      </c>
      <c r="X88" s="71">
        <f t="shared" si="17"/>
        <v>0</v>
      </c>
      <c r="Y88" s="71">
        <f t="shared" si="17"/>
        <v>0</v>
      </c>
      <c r="Z88" s="71">
        <f t="shared" si="17"/>
        <v>0</v>
      </c>
      <c r="AA88" s="71">
        <f t="shared" si="17"/>
        <v>0</v>
      </c>
      <c r="AB88" s="71">
        <f t="shared" si="17"/>
        <v>0</v>
      </c>
      <c r="AC88" s="71">
        <f t="shared" si="17"/>
        <v>0</v>
      </c>
      <c r="AD88" s="71">
        <f t="shared" si="17"/>
        <v>0</v>
      </c>
      <c r="AE88" s="71">
        <f t="shared" si="17"/>
        <v>0</v>
      </c>
      <c r="AF88" s="71">
        <f t="shared" si="17"/>
        <v>0</v>
      </c>
      <c r="AG88" s="71">
        <f t="shared" si="17"/>
        <v>0</v>
      </c>
      <c r="AH88" s="89">
        <f t="shared" si="17"/>
        <v>0</v>
      </c>
      <c r="AI88" s="90"/>
      <c r="AJ88" s="90"/>
      <c r="AK88" s="90"/>
      <c r="AL88" s="91"/>
    </row>
    <row r="89" spans="1:38" ht="18" customHeight="1" x14ac:dyDescent="0.25">
      <c r="A89" s="6"/>
      <c r="B89" s="88"/>
      <c r="C89" s="53" t="s">
        <v>23</v>
      </c>
      <c r="D89" s="77">
        <f>COUNTIF(D8:D87,"E")</f>
        <v>1</v>
      </c>
      <c r="E89" s="72">
        <f t="shared" ref="E89:AH89" si="18">COUNTIF(E8:E87,"E")</f>
        <v>0</v>
      </c>
      <c r="F89" s="72">
        <f t="shared" si="18"/>
        <v>0</v>
      </c>
      <c r="G89" s="72">
        <f t="shared" si="18"/>
        <v>2</v>
      </c>
      <c r="H89" s="72">
        <f t="shared" si="18"/>
        <v>0</v>
      </c>
      <c r="I89" s="72">
        <f t="shared" si="18"/>
        <v>0</v>
      </c>
      <c r="J89" s="72">
        <f t="shared" si="18"/>
        <v>0</v>
      </c>
      <c r="K89" s="72">
        <f t="shared" si="18"/>
        <v>0</v>
      </c>
      <c r="L89" s="72">
        <f t="shared" si="18"/>
        <v>0</v>
      </c>
      <c r="M89" s="72">
        <f t="shared" si="18"/>
        <v>0</v>
      </c>
      <c r="N89" s="72">
        <f t="shared" si="18"/>
        <v>0</v>
      </c>
      <c r="O89" s="72">
        <f t="shared" si="18"/>
        <v>0</v>
      </c>
      <c r="P89" s="72">
        <f t="shared" si="18"/>
        <v>0</v>
      </c>
      <c r="Q89" s="72">
        <f t="shared" si="18"/>
        <v>0</v>
      </c>
      <c r="R89" s="72">
        <f t="shared" si="18"/>
        <v>0</v>
      </c>
      <c r="S89" s="72">
        <f t="shared" si="18"/>
        <v>0</v>
      </c>
      <c r="T89" s="72">
        <f t="shared" si="18"/>
        <v>0</v>
      </c>
      <c r="U89" s="72">
        <f t="shared" si="18"/>
        <v>0</v>
      </c>
      <c r="V89" s="72">
        <f t="shared" si="18"/>
        <v>0</v>
      </c>
      <c r="W89" s="72">
        <f t="shared" si="18"/>
        <v>0</v>
      </c>
      <c r="X89" s="72">
        <f t="shared" si="18"/>
        <v>0</v>
      </c>
      <c r="Y89" s="72">
        <f t="shared" si="18"/>
        <v>0</v>
      </c>
      <c r="Z89" s="72">
        <f t="shared" si="18"/>
        <v>0</v>
      </c>
      <c r="AA89" s="72">
        <f t="shared" si="18"/>
        <v>0</v>
      </c>
      <c r="AB89" s="72">
        <f t="shared" si="18"/>
        <v>0</v>
      </c>
      <c r="AC89" s="72">
        <f t="shared" si="18"/>
        <v>0</v>
      </c>
      <c r="AD89" s="72">
        <f t="shared" si="18"/>
        <v>0</v>
      </c>
      <c r="AE89" s="72">
        <f t="shared" si="18"/>
        <v>0</v>
      </c>
      <c r="AF89" s="72">
        <f t="shared" si="18"/>
        <v>0</v>
      </c>
      <c r="AG89" s="72">
        <f t="shared" si="18"/>
        <v>0</v>
      </c>
      <c r="AH89" s="92">
        <f t="shared" si="18"/>
        <v>0</v>
      </c>
      <c r="AI89" s="90"/>
      <c r="AJ89" s="90"/>
      <c r="AK89" s="90"/>
      <c r="AL89" s="91"/>
    </row>
    <row r="90" spans="1:38" ht="18" customHeight="1" thickBot="1" x14ac:dyDescent="0.3">
      <c r="A90" s="6"/>
      <c r="B90" s="93"/>
      <c r="C90" s="62" t="s">
        <v>24</v>
      </c>
      <c r="D90" s="94">
        <f>COUNTIF(D8:D87,"U")</f>
        <v>1</v>
      </c>
      <c r="E90" s="95">
        <f t="shared" ref="E90:AH90" si="19">COUNTIF(E8:E87,"U")</f>
        <v>1</v>
      </c>
      <c r="F90" s="95">
        <f t="shared" si="19"/>
        <v>0</v>
      </c>
      <c r="G90" s="95">
        <f t="shared" si="19"/>
        <v>0</v>
      </c>
      <c r="H90" s="95">
        <f t="shared" si="19"/>
        <v>0</v>
      </c>
      <c r="I90" s="95">
        <f t="shared" si="19"/>
        <v>0</v>
      </c>
      <c r="J90" s="95">
        <f t="shared" si="19"/>
        <v>0</v>
      </c>
      <c r="K90" s="95">
        <f t="shared" si="19"/>
        <v>0</v>
      </c>
      <c r="L90" s="95">
        <f t="shared" si="19"/>
        <v>0</v>
      </c>
      <c r="M90" s="95">
        <f t="shared" si="19"/>
        <v>0</v>
      </c>
      <c r="N90" s="95">
        <f t="shared" si="19"/>
        <v>0</v>
      </c>
      <c r="O90" s="95">
        <f t="shared" si="19"/>
        <v>0</v>
      </c>
      <c r="P90" s="95">
        <f t="shared" si="19"/>
        <v>0</v>
      </c>
      <c r="Q90" s="95">
        <f t="shared" si="19"/>
        <v>0</v>
      </c>
      <c r="R90" s="95">
        <f t="shared" si="19"/>
        <v>0</v>
      </c>
      <c r="S90" s="95">
        <f t="shared" si="19"/>
        <v>0</v>
      </c>
      <c r="T90" s="95">
        <f t="shared" si="19"/>
        <v>0</v>
      </c>
      <c r="U90" s="95">
        <f t="shared" si="19"/>
        <v>0</v>
      </c>
      <c r="V90" s="95">
        <f t="shared" si="19"/>
        <v>0</v>
      </c>
      <c r="W90" s="95">
        <f t="shared" si="19"/>
        <v>0</v>
      </c>
      <c r="X90" s="95">
        <f t="shared" si="19"/>
        <v>0</v>
      </c>
      <c r="Y90" s="95">
        <f t="shared" si="19"/>
        <v>0</v>
      </c>
      <c r="Z90" s="95">
        <f t="shared" si="19"/>
        <v>0</v>
      </c>
      <c r="AA90" s="95">
        <f t="shared" si="19"/>
        <v>0</v>
      </c>
      <c r="AB90" s="95">
        <f t="shared" si="19"/>
        <v>0</v>
      </c>
      <c r="AC90" s="95">
        <f t="shared" si="19"/>
        <v>0</v>
      </c>
      <c r="AD90" s="95">
        <f t="shared" si="19"/>
        <v>0</v>
      </c>
      <c r="AE90" s="95">
        <f t="shared" si="19"/>
        <v>0</v>
      </c>
      <c r="AF90" s="95">
        <f t="shared" si="19"/>
        <v>0</v>
      </c>
      <c r="AG90" s="95">
        <f t="shared" si="19"/>
        <v>0</v>
      </c>
      <c r="AH90" s="96">
        <f t="shared" si="19"/>
        <v>0</v>
      </c>
      <c r="AI90" s="97"/>
      <c r="AJ90" s="97"/>
      <c r="AK90" s="97"/>
      <c r="AL90" s="98"/>
    </row>
    <row r="91" spans="1:38"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7"/>
      <c r="AJ91" s="7"/>
      <c r="AK91" s="7"/>
    </row>
    <row r="92" spans="1:38"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8"/>
      <c r="AJ92" s="8"/>
      <c r="AK92" s="8"/>
    </row>
    <row r="93" spans="1:38" ht="68.25" customHeight="1" x14ac:dyDescent="0.25"/>
    <row r="95" spans="1:38" ht="5.25" customHeight="1" x14ac:dyDescent="0.25"/>
    <row r="96" spans="1:38" hidden="1" x14ac:dyDescent="0.25"/>
    <row r="97" spans="2:39" ht="73.5" customHeight="1" x14ac:dyDescent="0.25"/>
    <row r="98" spans="2:39" x14ac:dyDescent="0.25">
      <c r="B98" s="32" t="s">
        <v>48</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4"/>
      <c r="AJ98" s="34"/>
      <c r="AK98" s="34"/>
      <c r="AL98" s="32"/>
      <c r="AM98" s="32"/>
    </row>
    <row r="99" spans="2:39" ht="15.75" x14ac:dyDescent="0.25">
      <c r="B99" s="31" t="s">
        <v>7</v>
      </c>
      <c r="C99" s="32"/>
      <c r="D99" s="32"/>
      <c r="E99" s="31"/>
      <c r="F99" s="32"/>
      <c r="G99" s="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4"/>
      <c r="AJ99" s="34"/>
      <c r="AK99" s="34"/>
      <c r="AL99" s="32"/>
      <c r="AM99" s="32"/>
    </row>
    <row r="100" spans="2:39" ht="36.75" x14ac:dyDescent="0.25">
      <c r="B100" s="35">
        <f>IF(C100&lt;&gt;"X",#REF!=1,1)</f>
        <v>1</v>
      </c>
      <c r="C100" s="36" t="str">
        <f t="shared" ref="C100:C130" si="20">IF(MATCH(E100,Liste1,0),"X")</f>
        <v>X</v>
      </c>
      <c r="D100" s="37">
        <f>AO8</f>
        <v>43252</v>
      </c>
      <c r="E100" s="38" t="str">
        <f>TEXT(WEEKDAY(D100,1),"TTT")</f>
        <v>Fr</v>
      </c>
      <c r="F100" s="37">
        <f>IF(ISERROR(VLOOKUP(1,B100:D$130,3,0)),"",VLOOKUP(1,B100:D$130,3,0))</f>
        <v>43252</v>
      </c>
      <c r="G100" s="37">
        <f>MIN(F100:F130)</f>
        <v>43252</v>
      </c>
      <c r="H100" s="39" t="str">
        <f t="shared" ref="H100:H107" si="21">IF(G100&lt;&gt;"",TEXT(WEEKDAY(G100,1),"TTT"),"")</f>
        <v>Fr</v>
      </c>
      <c r="I100" s="40">
        <f>IF($G100&lt;&gt;"",IF(MONTH($G100)=MONTH($AO$8),$G100,""),"")</f>
        <v>43252</v>
      </c>
      <c r="J100" s="40">
        <f>IF($G101&lt;&gt;"",IF(MONTH($G101)=MONTH($AO$8),$G101,""),"")</f>
        <v>43253</v>
      </c>
      <c r="K100" s="40">
        <f>IF($G102&lt;&gt;"",IF(MONTH($G102)=MONTH($AO$8),$G102,""),"")</f>
        <v>43254</v>
      </c>
      <c r="L100" s="40">
        <f>IF($G103&lt;&gt;"",IF(MONTH($G103)=MONTH($AO$8),$G103,""),"")</f>
        <v>43255</v>
      </c>
      <c r="M100" s="40">
        <f>IF($G104&lt;&gt;"",IF(MONTH($G104)=MONTH($AO$8),$G104,""),"")</f>
        <v>43256</v>
      </c>
      <c r="N100" s="40">
        <f>IF($G105&lt;&gt;"",IF(MONTH($G105)=MONTH($AO$8),$G105,""),"")</f>
        <v>43257</v>
      </c>
      <c r="O100" s="40">
        <f>IF($G106&lt;&gt;"",IF(MONTH($G106)=MONTH($AO$8),$G106,""),"")</f>
        <v>43258</v>
      </c>
      <c r="P100" s="40">
        <f>IF($G107&lt;&gt;"",IF(MONTH($G107)=MONTH($AO$8),$G107,""),"")</f>
        <v>43259</v>
      </c>
      <c r="Q100" s="40">
        <f>IF($G108&lt;&gt;"",IF(MONTH($G108)=MONTH($AO$8),$G108,""),"")</f>
        <v>43260</v>
      </c>
      <c r="R100" s="40">
        <f>IF($G109&lt;&gt;"",IF(MONTH($G109)=MONTH($AO$8),$G109,""),"")</f>
        <v>43261</v>
      </c>
      <c r="S100" s="40">
        <f>IF($G110&lt;&gt;"",IF(MONTH($G110)=MONTH($AO$8),$G110,""),"")</f>
        <v>43262</v>
      </c>
      <c r="T100" s="40">
        <f>IF($G111&lt;&gt;"",IF(MONTH($G111)=MONTH($AO$8),$G111,""),"")</f>
        <v>43263</v>
      </c>
      <c r="U100" s="40">
        <f>IF($G112&lt;&gt;"",IF(MONTH($G112)=MONTH($AO$8),$G112,""),"")</f>
        <v>43264</v>
      </c>
      <c r="V100" s="40">
        <f>IF($G113&lt;&gt;"",IF(MONTH($G113)=MONTH($AO$8),$G113,""),"")</f>
        <v>43265</v>
      </c>
      <c r="W100" s="40">
        <f>IF($G114&lt;&gt;"",IF(MONTH($G114)=MONTH($AO$8),$G114,""),"")</f>
        <v>43266</v>
      </c>
      <c r="X100" s="40">
        <f>IF($G115&lt;&gt;"",IF(MONTH($G115)=MONTH($AO$8),$G115,""),"")</f>
        <v>43267</v>
      </c>
      <c r="Y100" s="40">
        <f>IF($G116&lt;&gt;"",IF(MONTH($G116)=MONTH($AO$8),$G116,""),"")</f>
        <v>43268</v>
      </c>
      <c r="Z100" s="40">
        <f>IF($G117&lt;&gt;"",IF(MONTH($G117)=MONTH($AO$8),$G117,""),"")</f>
        <v>43269</v>
      </c>
      <c r="AA100" s="40">
        <f>IF($G118&lt;&gt;"",IF(MONTH($G118)=MONTH($AO$8),$G118,""),"")</f>
        <v>43270</v>
      </c>
      <c r="AB100" s="40">
        <f>IF($G119&lt;&gt;"",IF(MONTH($G119)=MONTH($AO$8),$G119,""),"")</f>
        <v>43271</v>
      </c>
      <c r="AC100" s="40">
        <f>IF($G120&lt;&gt;"",IF(MONTH($G120)=MONTH($AO$8),$G120,""),"")</f>
        <v>43272</v>
      </c>
      <c r="AD100" s="40">
        <f>IF($G121&lt;&gt;"",IF(MONTH($G121)=MONTH($AO$8),$G121,""),"")</f>
        <v>43273</v>
      </c>
      <c r="AE100" s="40">
        <f>IF($G122&lt;&gt;"",IF(MONTH($G122)=MONTH($AO$8),$G122,""),"")</f>
        <v>43274</v>
      </c>
      <c r="AF100" s="40">
        <f>IF($G123&lt;&gt;"",IF(MONTH($G123)=MONTH($AO$8),$G123,""),"")</f>
        <v>43275</v>
      </c>
      <c r="AG100" s="40">
        <f>IF($G124&lt;&gt;"",IF(MONTH($G124)=MONTH($AO$8),$G124,""),"")</f>
        <v>43276</v>
      </c>
      <c r="AH100" s="40">
        <f>IF($G125&lt;&gt;"",IF(MONTH($G125)=MONTH($AO$8),$G125,""),"")</f>
        <v>43277</v>
      </c>
      <c r="AI100" s="40">
        <f>IF($G126&lt;&gt;"",IF(MONTH($G126)=MONTH($AO$8),$G126,""),"")</f>
        <v>43278</v>
      </c>
      <c r="AJ100" s="40">
        <f>IF($G127&lt;&gt;"",IF(MONTH($G127)=MONTH($AO$8),$G127,""),"")</f>
        <v>43279</v>
      </c>
      <c r="AK100" s="40">
        <f>IF($G128&lt;&gt;"",IF(MONTH($G128)=MONTH($AO$8),$G128,""),"")</f>
        <v>43280</v>
      </c>
      <c r="AL100" s="40">
        <f>IF($G129&lt;&gt;"",IF(MONTH($G129)=MONTH($AO$8),$G129,""),"")</f>
        <v>43281</v>
      </c>
      <c r="AM100" s="40" t="str">
        <f>IF($G130&lt;&gt;"",IF(MONTH($G130)=MONTH($AO$8),$G130,""),"")</f>
        <v/>
      </c>
    </row>
    <row r="101" spans="2:39" x14ac:dyDescent="0.25">
      <c r="B101" s="41">
        <f>IF(C101&lt;&gt;"X",#REF!=1,1)</f>
        <v>1</v>
      </c>
      <c r="C101" s="42" t="str">
        <f t="shared" si="20"/>
        <v>X</v>
      </c>
      <c r="D101" s="43">
        <f>D100+1</f>
        <v>43253</v>
      </c>
      <c r="E101" s="44" t="str">
        <f t="shared" ref="E101:E130" si="22">TEXT(WEEKDAY(D101,1),"TTT")</f>
        <v>Sa</v>
      </c>
      <c r="F101" s="43">
        <f>IF(ISERROR(VLOOKUP(1,B101:D$130,3,0)),"",VLOOKUP(1,B101:D$130,3,0))</f>
        <v>43253</v>
      </c>
      <c r="G101" s="43">
        <f>IF(MAX(F100:F$130)=MAX(G$100:G100),"",LARGE(F100:F$130,COUNTIF(F100:F$130,"&gt;"&amp;G100)))</f>
        <v>43253</v>
      </c>
      <c r="H101" s="39" t="str">
        <f t="shared" si="21"/>
        <v>Sa</v>
      </c>
      <c r="I101" s="45" t="str">
        <f t="shared" ref="I101:AM101" si="23">IF(I100&lt;&gt;"",TEXT(WEEKDAY(I100,1),"TTT"),"")</f>
        <v>Fr</v>
      </c>
      <c r="J101" s="45" t="str">
        <f t="shared" si="23"/>
        <v>Sa</v>
      </c>
      <c r="K101" s="45" t="str">
        <f t="shared" si="23"/>
        <v>So</v>
      </c>
      <c r="L101" s="45" t="str">
        <f t="shared" si="23"/>
        <v>Mo</v>
      </c>
      <c r="M101" s="45" t="str">
        <f t="shared" si="23"/>
        <v>Di</v>
      </c>
      <c r="N101" s="45" t="str">
        <f t="shared" si="23"/>
        <v>Mi</v>
      </c>
      <c r="O101" s="45" t="str">
        <f t="shared" si="23"/>
        <v>Do</v>
      </c>
      <c r="P101" s="45" t="str">
        <f t="shared" si="23"/>
        <v>Fr</v>
      </c>
      <c r="Q101" s="45" t="str">
        <f t="shared" si="23"/>
        <v>Sa</v>
      </c>
      <c r="R101" s="45" t="str">
        <f t="shared" si="23"/>
        <v>So</v>
      </c>
      <c r="S101" s="45" t="str">
        <f t="shared" si="23"/>
        <v>Mo</v>
      </c>
      <c r="T101" s="45" t="str">
        <f t="shared" si="23"/>
        <v>Di</v>
      </c>
      <c r="U101" s="45" t="str">
        <f t="shared" si="23"/>
        <v>Mi</v>
      </c>
      <c r="V101" s="45" t="str">
        <f t="shared" si="23"/>
        <v>Do</v>
      </c>
      <c r="W101" s="45" t="str">
        <f t="shared" si="23"/>
        <v>Fr</v>
      </c>
      <c r="X101" s="45" t="str">
        <f t="shared" si="23"/>
        <v>Sa</v>
      </c>
      <c r="Y101" s="45" t="str">
        <f t="shared" si="23"/>
        <v>So</v>
      </c>
      <c r="Z101" s="45" t="str">
        <f t="shared" si="23"/>
        <v>Mo</v>
      </c>
      <c r="AA101" s="45" t="str">
        <f t="shared" si="23"/>
        <v>Di</v>
      </c>
      <c r="AB101" s="45" t="str">
        <f t="shared" si="23"/>
        <v>Mi</v>
      </c>
      <c r="AC101" s="45" t="str">
        <f t="shared" si="23"/>
        <v>Do</v>
      </c>
      <c r="AD101" s="45" t="str">
        <f t="shared" si="23"/>
        <v>Fr</v>
      </c>
      <c r="AE101" s="45" t="str">
        <f t="shared" si="23"/>
        <v>Sa</v>
      </c>
      <c r="AF101" s="45" t="str">
        <f t="shared" si="23"/>
        <v>So</v>
      </c>
      <c r="AG101" s="45" t="str">
        <f t="shared" si="23"/>
        <v>Mo</v>
      </c>
      <c r="AH101" s="45" t="str">
        <f t="shared" si="23"/>
        <v>Di</v>
      </c>
      <c r="AI101" s="45" t="str">
        <f t="shared" si="23"/>
        <v>Mi</v>
      </c>
      <c r="AJ101" s="45" t="str">
        <f t="shared" si="23"/>
        <v>Do</v>
      </c>
      <c r="AK101" s="45" t="str">
        <f t="shared" si="23"/>
        <v>Fr</v>
      </c>
      <c r="AL101" s="45" t="str">
        <f t="shared" si="23"/>
        <v>Sa</v>
      </c>
      <c r="AM101" s="45" t="str">
        <f t="shared" si="23"/>
        <v/>
      </c>
    </row>
    <row r="102" spans="2:39" x14ac:dyDescent="0.25">
      <c r="B102" s="41">
        <f>IF(C102&lt;&gt;"X",#REF!=1,1)</f>
        <v>1</v>
      </c>
      <c r="C102" s="42" t="str">
        <f t="shared" si="20"/>
        <v>X</v>
      </c>
      <c r="D102" s="43">
        <f t="shared" ref="D102:D130" si="24">D101+1</f>
        <v>43254</v>
      </c>
      <c r="E102" s="44" t="str">
        <f t="shared" si="22"/>
        <v>So</v>
      </c>
      <c r="F102" s="43">
        <f>IF(ISERROR(VLOOKUP(1,B102:D$130,3,0)),"",VLOOKUP(1,B102:D$130,3,0))</f>
        <v>43254</v>
      </c>
      <c r="G102" s="43">
        <f>IF(MAX(F101:F$130)=MAX(G$100:G101),"",LARGE(F101:F$130,COUNTIF(F101:F$130,"&gt;"&amp;G101)))</f>
        <v>43254</v>
      </c>
      <c r="H102" s="39" t="str">
        <f t="shared" si="21"/>
        <v>So</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4"/>
      <c r="AJ102" s="34"/>
      <c r="AK102" s="34"/>
      <c r="AL102" s="32"/>
      <c r="AM102" s="32"/>
    </row>
    <row r="103" spans="2:39" x14ac:dyDescent="0.25">
      <c r="B103" s="41">
        <f>IF(C103&lt;&gt;"X",#REF!=1,1)</f>
        <v>1</v>
      </c>
      <c r="C103" s="42" t="str">
        <f t="shared" si="20"/>
        <v>X</v>
      </c>
      <c r="D103" s="43">
        <f t="shared" si="24"/>
        <v>43255</v>
      </c>
      <c r="E103" s="44" t="str">
        <f t="shared" si="22"/>
        <v>Mo</v>
      </c>
      <c r="F103" s="43">
        <f>IF(ISERROR(VLOOKUP(1,B103:D$130,3,0)),"",VLOOKUP(1,B103:D$130,3,0))</f>
        <v>43255</v>
      </c>
      <c r="G103" s="43">
        <f>IF(MAX(F102:F$130)=MAX(G$100:G102),"",LARGE(F102:F$130,COUNTIF(F102:F$130,"&gt;"&amp;G102)))</f>
        <v>43255</v>
      </c>
      <c r="H103" s="39" t="str">
        <f t="shared" si="21"/>
        <v>Mo</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4"/>
      <c r="AJ103" s="34"/>
      <c r="AK103" s="34"/>
      <c r="AL103" s="32"/>
      <c r="AM103" s="32"/>
    </row>
    <row r="104" spans="2:39" x14ac:dyDescent="0.25">
      <c r="B104" s="41">
        <f>IF(C104&lt;&gt;"X",#REF!=1,1)</f>
        <v>1</v>
      </c>
      <c r="C104" s="42" t="str">
        <f t="shared" si="20"/>
        <v>X</v>
      </c>
      <c r="D104" s="43">
        <f t="shared" si="24"/>
        <v>43256</v>
      </c>
      <c r="E104" s="44" t="str">
        <f t="shared" si="22"/>
        <v>Di</v>
      </c>
      <c r="F104" s="43">
        <f>IF(ISERROR(VLOOKUP(1,B104:D$130,3,0)),"",VLOOKUP(1,B104:D$130,3,0))</f>
        <v>43256</v>
      </c>
      <c r="G104" s="43">
        <f>IF(MAX(F103:F$130)=MAX(G$100:G103),"",LARGE(F103:F$130,COUNTIF(F103:F$130,"&gt;"&amp;G103)))</f>
        <v>43256</v>
      </c>
      <c r="H104" s="39" t="str">
        <f t="shared" si="21"/>
        <v>Di</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4"/>
      <c r="AJ104" s="34"/>
      <c r="AK104" s="34"/>
      <c r="AL104" s="32"/>
      <c r="AM104" s="32"/>
    </row>
    <row r="105" spans="2:39" x14ac:dyDescent="0.25">
      <c r="B105" s="41">
        <f>IF(C105&lt;&gt;"X",#REF!=1,1)</f>
        <v>1</v>
      </c>
      <c r="C105" s="42" t="str">
        <f t="shared" si="20"/>
        <v>X</v>
      </c>
      <c r="D105" s="43">
        <f t="shared" si="24"/>
        <v>43257</v>
      </c>
      <c r="E105" s="44" t="str">
        <f t="shared" si="22"/>
        <v>Mi</v>
      </c>
      <c r="F105" s="43">
        <f>IF(ISERROR(VLOOKUP(1,B105:D$130,3,0)),"",VLOOKUP(1,B105:D$130,3,0))</f>
        <v>43257</v>
      </c>
      <c r="G105" s="43">
        <f>IF(MAX(F104:F$130)=MAX(G$100:G104),"",LARGE(F104:F$130,COUNTIF(F104:F$130,"&gt;"&amp;G104)))</f>
        <v>43257</v>
      </c>
      <c r="H105" s="39" t="str">
        <f t="shared" si="21"/>
        <v>Mi</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4"/>
      <c r="AJ105" s="34"/>
      <c r="AK105" s="34"/>
      <c r="AL105" s="32"/>
      <c r="AM105" s="32"/>
    </row>
    <row r="106" spans="2:39" x14ac:dyDescent="0.25">
      <c r="B106" s="41">
        <f>IF(C106&lt;&gt;"X",#REF!=1,1)</f>
        <v>1</v>
      </c>
      <c r="C106" s="42" t="str">
        <f t="shared" si="20"/>
        <v>X</v>
      </c>
      <c r="D106" s="43">
        <f t="shared" si="24"/>
        <v>43258</v>
      </c>
      <c r="E106" s="44" t="str">
        <f t="shared" si="22"/>
        <v>Do</v>
      </c>
      <c r="F106" s="43">
        <f>IF(ISERROR(VLOOKUP(1,B106:D$130,3,0)),"",VLOOKUP(1,B106:D$130,3,0))</f>
        <v>43258</v>
      </c>
      <c r="G106" s="43">
        <f>IF(MAX(F105:F$130)=MAX(G$100:G105),"",LARGE(F105:F$130,COUNTIF(F105:F$130,"&gt;"&amp;G105)))</f>
        <v>43258</v>
      </c>
      <c r="H106" s="39" t="str">
        <f t="shared" si="21"/>
        <v>Do</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4"/>
      <c r="AJ106" s="34"/>
      <c r="AK106" s="34"/>
      <c r="AL106" s="32"/>
      <c r="AM106" s="32"/>
    </row>
    <row r="107" spans="2:39" x14ac:dyDescent="0.25">
      <c r="B107" s="41">
        <f>IF(C107&lt;&gt;"X",#REF!=1,1)</f>
        <v>1</v>
      </c>
      <c r="C107" s="42" t="str">
        <f t="shared" si="20"/>
        <v>X</v>
      </c>
      <c r="D107" s="43">
        <f t="shared" si="24"/>
        <v>43259</v>
      </c>
      <c r="E107" s="44" t="str">
        <f t="shared" si="22"/>
        <v>Fr</v>
      </c>
      <c r="F107" s="43">
        <f>IF(ISERROR(VLOOKUP(1,B107:D$130,3,0)),"",VLOOKUP(1,B107:D$130,3,0))</f>
        <v>43259</v>
      </c>
      <c r="G107" s="43">
        <f>IF(MAX(F106:F$130)=MAX(G$100:G106),"",LARGE(F106:F$130,COUNTIF(F106:F$130,"&gt;"&amp;G106)))</f>
        <v>43259</v>
      </c>
      <c r="H107" s="39" t="str">
        <f t="shared" si="21"/>
        <v>Fr</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4"/>
      <c r="AJ107" s="34"/>
      <c r="AK107" s="34"/>
      <c r="AL107" s="32"/>
      <c r="AM107" s="32"/>
    </row>
    <row r="108" spans="2:39" x14ac:dyDescent="0.25">
      <c r="B108" s="41">
        <f>IF(C108&lt;&gt;"X",#REF!=1,1)</f>
        <v>1</v>
      </c>
      <c r="C108" s="42" t="str">
        <f t="shared" si="20"/>
        <v>X</v>
      </c>
      <c r="D108" s="43">
        <f t="shared" si="24"/>
        <v>43260</v>
      </c>
      <c r="E108" s="44" t="str">
        <f t="shared" si="22"/>
        <v>Sa</v>
      </c>
      <c r="F108" s="43">
        <f>IF(ISERROR(VLOOKUP(1,B108:D$130,3,0)),"",VLOOKUP(1,B108:D$130,3,0))</f>
        <v>43260</v>
      </c>
      <c r="G108" s="43">
        <f>IF(MAX(F107:F$130)=MAX(G$100:G107),"",LARGE(F107:F$130,COUNTIF(F107:F$130,"&gt;"&amp;G107)))</f>
        <v>43260</v>
      </c>
      <c r="H108" s="39" t="str">
        <f>IF(G108&lt;&gt;"",TEXT(WEEKDAY(G108,1),"TTT"),"")</f>
        <v>Sa</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4"/>
      <c r="AJ108" s="34"/>
      <c r="AK108" s="34"/>
      <c r="AL108" s="32"/>
      <c r="AM108" s="32"/>
    </row>
    <row r="109" spans="2:39" x14ac:dyDescent="0.25">
      <c r="B109" s="41">
        <f>IF(C109&lt;&gt;"X",#REF!=1,1)</f>
        <v>1</v>
      </c>
      <c r="C109" s="42" t="str">
        <f t="shared" si="20"/>
        <v>X</v>
      </c>
      <c r="D109" s="43">
        <f t="shared" si="24"/>
        <v>43261</v>
      </c>
      <c r="E109" s="44" t="str">
        <f t="shared" si="22"/>
        <v>So</v>
      </c>
      <c r="F109" s="43">
        <f>IF(ISERROR(VLOOKUP(1,B109:D$130,3,0)),"",VLOOKUP(1,B109:D$130,3,0))</f>
        <v>43261</v>
      </c>
      <c r="G109" s="43">
        <f>IF(MAX(F108:F$130)=MAX(G$100:G108),"",LARGE(F108:F$130,COUNTIF(F108:F$130,"&gt;"&amp;G108)))</f>
        <v>43261</v>
      </c>
      <c r="H109" s="39" t="str">
        <f t="shared" ref="H109:H130" si="25">IF(G109&lt;&gt;"",TEXT(WEEKDAY(G109,1),"TTT"),"")</f>
        <v>So</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4"/>
      <c r="AJ109" s="34"/>
      <c r="AK109" s="34"/>
      <c r="AL109" s="32"/>
      <c r="AM109" s="32"/>
    </row>
    <row r="110" spans="2:39" x14ac:dyDescent="0.25">
      <c r="B110" s="41">
        <f>IF(C110&lt;&gt;"X",#REF!=1,1)</f>
        <v>1</v>
      </c>
      <c r="C110" s="42" t="str">
        <f t="shared" si="20"/>
        <v>X</v>
      </c>
      <c r="D110" s="43">
        <f t="shared" si="24"/>
        <v>43262</v>
      </c>
      <c r="E110" s="44" t="str">
        <f t="shared" si="22"/>
        <v>Mo</v>
      </c>
      <c r="F110" s="43">
        <f>IF(ISERROR(VLOOKUP(1,B110:D$130,3,0)),"",VLOOKUP(1,B110:D$130,3,0))</f>
        <v>43262</v>
      </c>
      <c r="G110" s="43">
        <f>IF(MAX(F109:F$130)=MAX(G$100:G109),"",LARGE(F109:F$130,COUNTIF(F109:F$130,"&gt;"&amp;G109)))</f>
        <v>43262</v>
      </c>
      <c r="H110" s="39" t="str">
        <f t="shared" si="25"/>
        <v>Mo</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4"/>
      <c r="AJ110" s="34"/>
      <c r="AK110" s="34"/>
      <c r="AL110" s="32"/>
      <c r="AM110" s="32"/>
    </row>
    <row r="111" spans="2:39" x14ac:dyDescent="0.25">
      <c r="B111" s="41">
        <f>IF(C111&lt;&gt;"X",#REF!=1,1)</f>
        <v>1</v>
      </c>
      <c r="C111" s="42" t="str">
        <f t="shared" si="20"/>
        <v>X</v>
      </c>
      <c r="D111" s="43">
        <f t="shared" si="24"/>
        <v>43263</v>
      </c>
      <c r="E111" s="44" t="str">
        <f t="shared" si="22"/>
        <v>Di</v>
      </c>
      <c r="F111" s="43">
        <f>IF(ISERROR(VLOOKUP(1,B111:D$130,3,0)),"",VLOOKUP(1,B111:D$130,3,0))</f>
        <v>43263</v>
      </c>
      <c r="G111" s="43">
        <f>IF(MAX(F110:F$130)=MAX(G$100:G110),"",LARGE(F110:F$130,COUNTIF(F110:F$130,"&gt;"&amp;G110)))</f>
        <v>43263</v>
      </c>
      <c r="H111" s="39" t="str">
        <f t="shared" si="25"/>
        <v>Di</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4"/>
      <c r="AJ111" s="34"/>
      <c r="AK111" s="34"/>
      <c r="AL111" s="32"/>
      <c r="AM111" s="32"/>
    </row>
    <row r="112" spans="2:39" x14ac:dyDescent="0.25">
      <c r="B112" s="41">
        <f>IF(C112&lt;&gt;"X",#REF!=1,1)</f>
        <v>1</v>
      </c>
      <c r="C112" s="42" t="str">
        <f t="shared" si="20"/>
        <v>X</v>
      </c>
      <c r="D112" s="43">
        <f t="shared" si="24"/>
        <v>43264</v>
      </c>
      <c r="E112" s="44" t="str">
        <f t="shared" si="22"/>
        <v>Mi</v>
      </c>
      <c r="F112" s="43">
        <f>IF(ISERROR(VLOOKUP(1,B112:D$130,3,0)),"",VLOOKUP(1,B112:D$130,3,0))</f>
        <v>43264</v>
      </c>
      <c r="G112" s="43">
        <f>IF(MAX(F111:F$130)=MAX(G$100:G111),"",LARGE(F111:F$130,COUNTIF(F111:F$130,"&gt;"&amp;G111)))</f>
        <v>43264</v>
      </c>
      <c r="H112" s="39" t="str">
        <f t="shared" si="25"/>
        <v>Mi</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4"/>
      <c r="AJ112" s="34"/>
      <c r="AK112" s="34"/>
      <c r="AL112" s="32"/>
      <c r="AM112" s="32"/>
    </row>
    <row r="113" spans="2:41" x14ac:dyDescent="0.25">
      <c r="B113" s="41">
        <f>IF(C113&lt;&gt;"X",#REF!=1,1)</f>
        <v>1</v>
      </c>
      <c r="C113" s="42" t="str">
        <f t="shared" si="20"/>
        <v>X</v>
      </c>
      <c r="D113" s="43">
        <f t="shared" si="24"/>
        <v>43265</v>
      </c>
      <c r="E113" s="44" t="str">
        <f t="shared" si="22"/>
        <v>Do</v>
      </c>
      <c r="F113" s="43">
        <f>IF(ISERROR(VLOOKUP(1,B113:D$130,3,0)),"",VLOOKUP(1,B113:D$130,3,0))</f>
        <v>43265</v>
      </c>
      <c r="G113" s="43">
        <f>IF(MAX(F112:F$130)=MAX(G$100:G112),"",LARGE(F112:F$130,COUNTIF(F112:F$130,"&gt;"&amp;G112)))</f>
        <v>43265</v>
      </c>
      <c r="H113" s="39" t="str">
        <f t="shared" si="25"/>
        <v>Do</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4"/>
      <c r="AJ113" s="34"/>
      <c r="AK113" s="34"/>
      <c r="AL113" s="32"/>
      <c r="AM113" s="32"/>
    </row>
    <row r="114" spans="2:41" x14ac:dyDescent="0.25">
      <c r="B114" s="41">
        <f>IF(C114&lt;&gt;"X",#REF!=1,1)</f>
        <v>1</v>
      </c>
      <c r="C114" s="42" t="str">
        <f t="shared" si="20"/>
        <v>X</v>
      </c>
      <c r="D114" s="43">
        <f t="shared" si="24"/>
        <v>43266</v>
      </c>
      <c r="E114" s="44" t="str">
        <f t="shared" si="22"/>
        <v>Fr</v>
      </c>
      <c r="F114" s="43">
        <f>IF(ISERROR(VLOOKUP(1,B114:D$130,3,0)),"",VLOOKUP(1,B114:D$130,3,0))</f>
        <v>43266</v>
      </c>
      <c r="G114" s="43">
        <f>IF(MAX(F113:F$130)=MAX(G$100:G113),"",LARGE(F113:F$130,COUNTIF(F113:F$130,"&gt;"&amp;G113)))</f>
        <v>43266</v>
      </c>
      <c r="H114" s="39" t="str">
        <f t="shared" si="25"/>
        <v>Fr</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4"/>
      <c r="AJ114" s="34"/>
      <c r="AK114" s="34"/>
      <c r="AL114" s="32"/>
      <c r="AM114" s="32"/>
    </row>
    <row r="115" spans="2:41" x14ac:dyDescent="0.25">
      <c r="B115" s="41">
        <f>IF(C115&lt;&gt;"X",#REF!=1,1)</f>
        <v>1</v>
      </c>
      <c r="C115" s="42" t="str">
        <f t="shared" si="20"/>
        <v>X</v>
      </c>
      <c r="D115" s="43">
        <f t="shared" si="24"/>
        <v>43267</v>
      </c>
      <c r="E115" s="44" t="str">
        <f t="shared" si="22"/>
        <v>Sa</v>
      </c>
      <c r="F115" s="43">
        <f>IF(ISERROR(VLOOKUP(1,B115:D$130,3,0)),"",VLOOKUP(1,B115:D$130,3,0))</f>
        <v>43267</v>
      </c>
      <c r="G115" s="43">
        <f>IF(MAX(F114:F$130)=MAX(G$100:G114),"",LARGE(F114:F$130,COUNTIF(F114:F$130,"&gt;"&amp;G114)))</f>
        <v>43267</v>
      </c>
      <c r="H115" s="39" t="str">
        <f t="shared" si="25"/>
        <v>Sa</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4"/>
      <c r="AJ115" s="34"/>
      <c r="AK115" s="34"/>
      <c r="AL115" s="32"/>
      <c r="AM115" s="32"/>
    </row>
    <row r="116" spans="2:41" x14ac:dyDescent="0.25">
      <c r="B116" s="41">
        <f>IF(C116&lt;&gt;"X",#REF!=1,1)</f>
        <v>1</v>
      </c>
      <c r="C116" s="42" t="str">
        <f t="shared" si="20"/>
        <v>X</v>
      </c>
      <c r="D116" s="43">
        <f t="shared" si="24"/>
        <v>43268</v>
      </c>
      <c r="E116" s="44" t="str">
        <f t="shared" si="22"/>
        <v>So</v>
      </c>
      <c r="F116" s="43">
        <f>IF(ISERROR(VLOOKUP(1,B116:D$130,3,0)),"",VLOOKUP(1,B116:D$130,3,0))</f>
        <v>43268</v>
      </c>
      <c r="G116" s="43">
        <f>IF(MAX(F115:F$130)=MAX(G$100:G115),"",LARGE(F115:F$130,COUNTIF(F115:F$130,"&gt;"&amp;G115)))</f>
        <v>43268</v>
      </c>
      <c r="H116" s="39" t="str">
        <f t="shared" si="25"/>
        <v>So</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4"/>
      <c r="AJ116" s="34"/>
      <c r="AK116" s="34"/>
      <c r="AL116" s="32"/>
      <c r="AM116" s="32"/>
    </row>
    <row r="117" spans="2:41" x14ac:dyDescent="0.25">
      <c r="B117" s="41">
        <f>IF(C117&lt;&gt;"X",#REF!=1,1)</f>
        <v>1</v>
      </c>
      <c r="C117" s="42" t="str">
        <f t="shared" si="20"/>
        <v>X</v>
      </c>
      <c r="D117" s="43">
        <f t="shared" si="24"/>
        <v>43269</v>
      </c>
      <c r="E117" s="44" t="str">
        <f t="shared" si="22"/>
        <v>Mo</v>
      </c>
      <c r="F117" s="43">
        <f>IF(ISERROR(VLOOKUP(1,B117:D$130,3,0)),"",VLOOKUP(1,B117:D$130,3,0))</f>
        <v>43269</v>
      </c>
      <c r="G117" s="43">
        <f>IF(MAX(F116:F$130)=MAX(G$100:G116),"",LARGE(F116:F$130,COUNTIF(F116:F$130,"&gt;"&amp;G116)))</f>
        <v>43269</v>
      </c>
      <c r="H117" s="39" t="str">
        <f t="shared" si="25"/>
        <v>Mo</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4"/>
      <c r="AJ117" s="34"/>
      <c r="AK117" s="34"/>
      <c r="AL117" s="32"/>
      <c r="AM117" s="32"/>
    </row>
    <row r="118" spans="2:41" x14ac:dyDescent="0.25">
      <c r="B118" s="41">
        <f>IF(C118&lt;&gt;"X",#REF!=1,1)</f>
        <v>1</v>
      </c>
      <c r="C118" s="42" t="str">
        <f t="shared" si="20"/>
        <v>X</v>
      </c>
      <c r="D118" s="43">
        <f t="shared" si="24"/>
        <v>43270</v>
      </c>
      <c r="E118" s="44" t="str">
        <f t="shared" si="22"/>
        <v>Di</v>
      </c>
      <c r="F118" s="43">
        <f>IF(ISERROR(VLOOKUP(1,B118:D$130,3,0)),"",VLOOKUP(1,B118:D$130,3,0))</f>
        <v>43270</v>
      </c>
      <c r="G118" s="43">
        <f>IF(MAX(F117:F$130)=MAX(G$100:G117),"",LARGE(F117:F$130,COUNTIF(F117:F$130,"&gt;"&amp;G117)))</f>
        <v>43270</v>
      </c>
      <c r="H118" s="39" t="str">
        <f t="shared" si="25"/>
        <v>Di</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4"/>
      <c r="AJ118" s="34"/>
      <c r="AK118" s="34"/>
      <c r="AL118" s="31"/>
      <c r="AM118" s="31"/>
    </row>
    <row r="119" spans="2:41" x14ac:dyDescent="0.25">
      <c r="B119" s="41">
        <f>IF(C119&lt;&gt;"X",#REF!=1,1)</f>
        <v>1</v>
      </c>
      <c r="C119" s="42" t="str">
        <f t="shared" si="20"/>
        <v>X</v>
      </c>
      <c r="D119" s="43">
        <f t="shared" si="24"/>
        <v>43271</v>
      </c>
      <c r="E119" s="44" t="str">
        <f t="shared" si="22"/>
        <v>Mi</v>
      </c>
      <c r="F119" s="43">
        <f>IF(ISERROR(VLOOKUP(1,B119:D$130,3,0)),"",VLOOKUP(1,B119:D$130,3,0))</f>
        <v>43271</v>
      </c>
      <c r="G119" s="43">
        <f>IF(MAX(F118:F$130)=MAX(G$100:G118),"",LARGE(F118:F$130,COUNTIF(F118:F$130,"&gt;"&amp;G118)))</f>
        <v>43271</v>
      </c>
      <c r="H119" s="39" t="str">
        <f t="shared" si="25"/>
        <v>Mi</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4"/>
      <c r="AJ119" s="34"/>
      <c r="AK119" s="34"/>
      <c r="AL119" s="31"/>
      <c r="AM119" s="31"/>
    </row>
    <row r="120" spans="2:41" x14ac:dyDescent="0.25">
      <c r="B120" s="41">
        <f>IF(C120&lt;&gt;"X",#REF!=1,1)</f>
        <v>1</v>
      </c>
      <c r="C120" s="42" t="str">
        <f t="shared" si="20"/>
        <v>X</v>
      </c>
      <c r="D120" s="43">
        <f t="shared" si="24"/>
        <v>43272</v>
      </c>
      <c r="E120" s="44" t="str">
        <f t="shared" si="22"/>
        <v>Do</v>
      </c>
      <c r="F120" s="43">
        <f>IF(ISERROR(VLOOKUP(1,B120:D$130,3,0)),"",VLOOKUP(1,B120:D$130,3,0))</f>
        <v>43272</v>
      </c>
      <c r="G120" s="43">
        <f>IF(MAX(F119:F$130)=MAX(G$100:G119),"",LARGE(F119:F$130,COUNTIF(F119:F$130,"&gt;"&amp;G119)))</f>
        <v>43272</v>
      </c>
      <c r="H120" s="39" t="str">
        <f t="shared" si="25"/>
        <v>Do</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4"/>
      <c r="AJ120" s="34"/>
      <c r="AK120" s="34"/>
      <c r="AL120" s="31"/>
      <c r="AM120" s="31"/>
    </row>
    <row r="121" spans="2:41" x14ac:dyDescent="0.25">
      <c r="B121" s="41">
        <f>IF(C121&lt;&gt;"X",#REF!=1,1)</f>
        <v>1</v>
      </c>
      <c r="C121" s="42" t="str">
        <f t="shared" si="20"/>
        <v>X</v>
      </c>
      <c r="D121" s="43">
        <f t="shared" si="24"/>
        <v>43273</v>
      </c>
      <c r="E121" s="44" t="str">
        <f t="shared" si="22"/>
        <v>Fr</v>
      </c>
      <c r="F121" s="43">
        <f>IF(ISERROR(VLOOKUP(1,B121:D$130,3,0)),"",VLOOKUP(1,B121:D$130,3,0))</f>
        <v>43273</v>
      </c>
      <c r="G121" s="43">
        <f>IF(MAX(F120:F$130)=MAX(G$100:G120),"",LARGE(F120:F$130,COUNTIF(F120:F$130,"&gt;"&amp;G120)))</f>
        <v>43273</v>
      </c>
      <c r="H121" s="39" t="str">
        <f t="shared" si="25"/>
        <v>Fr</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4"/>
      <c r="AJ121" s="34"/>
      <c r="AK121" s="34"/>
      <c r="AL121" s="32"/>
      <c r="AM121" s="32"/>
    </row>
    <row r="122" spans="2:41" x14ac:dyDescent="0.25">
      <c r="B122" s="41">
        <f>IF(C122&lt;&gt;"X",#REF!=1,1)</f>
        <v>1</v>
      </c>
      <c r="C122" s="42" t="str">
        <f t="shared" si="20"/>
        <v>X</v>
      </c>
      <c r="D122" s="43">
        <f t="shared" si="24"/>
        <v>43274</v>
      </c>
      <c r="E122" s="44" t="str">
        <f t="shared" si="22"/>
        <v>Sa</v>
      </c>
      <c r="F122" s="43">
        <f>IF(ISERROR(VLOOKUP(1,B122:D$130,3,0)),"",VLOOKUP(1,B122:D$130,3,0))</f>
        <v>43274</v>
      </c>
      <c r="G122" s="43">
        <f>IF(MAX(F121:F$130)=MAX(G$100:G121),"",LARGE(F121:F$130,COUNTIF(F121:F$130,"&gt;"&amp;G121)))</f>
        <v>43274</v>
      </c>
      <c r="H122" s="39" t="str">
        <f t="shared" si="25"/>
        <v>Sa</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4"/>
      <c r="AJ122" s="34"/>
      <c r="AK122" s="34"/>
      <c r="AL122" s="32"/>
      <c r="AM122" s="32"/>
    </row>
    <row r="123" spans="2:41" x14ac:dyDescent="0.25">
      <c r="B123" s="41">
        <f>IF(C123&lt;&gt;"X",#REF!=1,1)</f>
        <v>1</v>
      </c>
      <c r="C123" s="42" t="str">
        <f t="shared" si="20"/>
        <v>X</v>
      </c>
      <c r="D123" s="43">
        <f t="shared" si="24"/>
        <v>43275</v>
      </c>
      <c r="E123" s="44" t="str">
        <f t="shared" si="22"/>
        <v>So</v>
      </c>
      <c r="F123" s="43">
        <f>IF(ISERROR(VLOOKUP(1,B123:D$130,3,0)),"",VLOOKUP(1,B123:D$130,3,0))</f>
        <v>43275</v>
      </c>
      <c r="G123" s="43">
        <f>IF(MAX(F122:F$130)=MAX(G$100:G122),"",LARGE(F122:F$130,COUNTIF(F122:F$130,"&gt;"&amp;G122)))</f>
        <v>43275</v>
      </c>
      <c r="H123" s="39" t="str">
        <f t="shared" si="25"/>
        <v>So</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4"/>
      <c r="AJ123" s="34"/>
      <c r="AK123" s="34"/>
      <c r="AL123" s="32"/>
      <c r="AM123" s="32"/>
    </row>
    <row r="124" spans="2:41" x14ac:dyDescent="0.25">
      <c r="B124" s="41">
        <f>IF(C124&lt;&gt;"X",#REF!=1,1)</f>
        <v>1</v>
      </c>
      <c r="C124" s="42" t="str">
        <f t="shared" si="20"/>
        <v>X</v>
      </c>
      <c r="D124" s="43">
        <f t="shared" si="24"/>
        <v>43276</v>
      </c>
      <c r="E124" s="44" t="str">
        <f t="shared" si="22"/>
        <v>Mo</v>
      </c>
      <c r="F124" s="43">
        <f>IF(ISERROR(VLOOKUP(1,B124:D$130,3,0)),"",VLOOKUP(1,B124:D$130,3,0))</f>
        <v>43276</v>
      </c>
      <c r="G124" s="43">
        <f>IF(MAX(F123:F$130)=MAX(G$100:G123),"",LARGE(F123:F$130,COUNTIF(F123:F$130,"&gt;"&amp;G123)))</f>
        <v>43276</v>
      </c>
      <c r="H124" s="39" t="str">
        <f t="shared" si="25"/>
        <v>Mo</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4"/>
      <c r="AJ124" s="34"/>
      <c r="AK124" s="34"/>
      <c r="AL124" s="32"/>
      <c r="AM124" s="32"/>
    </row>
    <row r="125" spans="2:41" x14ac:dyDescent="0.25">
      <c r="B125" s="41">
        <f>IF(C125&lt;&gt;"X",#REF!=1,1)</f>
        <v>1</v>
      </c>
      <c r="C125" s="42" t="str">
        <f t="shared" si="20"/>
        <v>X</v>
      </c>
      <c r="D125" s="43">
        <f t="shared" si="24"/>
        <v>43277</v>
      </c>
      <c r="E125" s="44" t="str">
        <f t="shared" si="22"/>
        <v>Di</v>
      </c>
      <c r="F125" s="43">
        <f>IF(ISERROR(VLOOKUP(1,B125:D$130,3,0)),"",VLOOKUP(1,B125:D$130,3,0))</f>
        <v>43277</v>
      </c>
      <c r="G125" s="43">
        <f>IF(F125&lt;&gt;"",IF(MAX(F124:F$130)=MAX(G$100:G124),"",LARGE(F124:F$130,COUNTIF(F124:F$130,"&gt;"&amp;G124))),"")</f>
        <v>43277</v>
      </c>
      <c r="H125" s="39" t="str">
        <f t="shared" si="25"/>
        <v>Di</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4"/>
      <c r="AJ125" s="34"/>
      <c r="AK125" s="34"/>
      <c r="AL125" s="32"/>
      <c r="AM125" s="32"/>
    </row>
    <row r="126" spans="2:41" x14ac:dyDescent="0.25">
      <c r="B126" s="41">
        <f>IF(C126&lt;&gt;"X",#REF!=1,1)</f>
        <v>1</v>
      </c>
      <c r="C126" s="42" t="str">
        <f t="shared" si="20"/>
        <v>X</v>
      </c>
      <c r="D126" s="43">
        <f t="shared" si="24"/>
        <v>43278</v>
      </c>
      <c r="E126" s="44" t="str">
        <f t="shared" si="22"/>
        <v>Mi</v>
      </c>
      <c r="F126" s="43">
        <f>IF(ISERROR(VLOOKUP(1,B126:D$130,3,0)),"",VLOOKUP(1,B126:D$130,3,0))</f>
        <v>43278</v>
      </c>
      <c r="G126" s="43">
        <f>IF(F126&lt;&gt;"",IF(MAX(F125:F$130)=MAX(G$100:G125),"",LARGE(F125:F$130,COUNTIF(F125:F$130,"&gt;"&amp;G125))),"")</f>
        <v>43278</v>
      </c>
      <c r="H126" s="39" t="str">
        <f t="shared" si="25"/>
        <v>Mi</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4"/>
      <c r="AJ126" s="34"/>
      <c r="AK126" s="34"/>
      <c r="AL126" s="32"/>
      <c r="AM126" s="32"/>
    </row>
    <row r="127" spans="2:41" x14ac:dyDescent="0.25">
      <c r="B127" s="41">
        <f>IF(C127&lt;&gt;"X",#REF!=1,1)</f>
        <v>1</v>
      </c>
      <c r="C127" s="42" t="str">
        <f t="shared" si="20"/>
        <v>X</v>
      </c>
      <c r="D127" s="43">
        <f t="shared" si="24"/>
        <v>43279</v>
      </c>
      <c r="E127" s="44" t="str">
        <f t="shared" si="22"/>
        <v>Do</v>
      </c>
      <c r="F127" s="43">
        <f>IF(ISERROR(VLOOKUP(1,B127:D$130,3,0)),"",VLOOKUP(1,B127:D$130,3,0))</f>
        <v>43279</v>
      </c>
      <c r="G127" s="43">
        <f>IF(F127&lt;&gt;"",IF(MAX(F126:F$130)=MAX(G$100:G126),"",LARGE(F126:F$130,COUNTIF(F126:F$130,"&gt;"&amp;G126))),"")</f>
        <v>43279</v>
      </c>
      <c r="H127" s="39" t="str">
        <f t="shared" si="25"/>
        <v>Do</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4"/>
      <c r="AJ127" s="34"/>
      <c r="AK127" s="34"/>
      <c r="AL127" s="32"/>
      <c r="AM127" s="32"/>
    </row>
    <row r="128" spans="2:41" x14ac:dyDescent="0.25">
      <c r="B128" s="41">
        <f>IF(C128&lt;&gt;"X",#REF!=1,1)</f>
        <v>1</v>
      </c>
      <c r="C128" s="42" t="str">
        <f t="shared" si="20"/>
        <v>X</v>
      </c>
      <c r="D128" s="43">
        <f t="shared" si="24"/>
        <v>43280</v>
      </c>
      <c r="E128" s="44" t="str">
        <f t="shared" si="22"/>
        <v>Fr</v>
      </c>
      <c r="F128" s="43">
        <f>IF(ISERROR(VLOOKUP(1,B128:D$130,3,0)),"",VLOOKUP(1,B128:D$130,3,0))</f>
        <v>43280</v>
      </c>
      <c r="G128" s="43">
        <f>IF(F128&lt;&gt;"",IF(MAX(F127:F$130)=MAX(G$100:G127),"",LARGE(F127:F$130,COUNTIF(F127:F$130,"&gt;"&amp;G127))),"")</f>
        <v>43280</v>
      </c>
      <c r="H128" s="39" t="str">
        <f t="shared" si="25"/>
        <v>Fr</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4"/>
      <c r="AJ128" s="34"/>
      <c r="AK128" s="34"/>
      <c r="AL128" s="31"/>
      <c r="AM128" s="31"/>
      <c r="AN128" s="1"/>
      <c r="AO128" s="1"/>
    </row>
    <row r="129" spans="2:41" x14ac:dyDescent="0.25">
      <c r="B129" s="41">
        <f>IF(C129&lt;&gt;"X",#REF!=1,1)</f>
        <v>1</v>
      </c>
      <c r="C129" s="42" t="str">
        <f t="shared" si="20"/>
        <v>X</v>
      </c>
      <c r="D129" s="43">
        <f t="shared" si="24"/>
        <v>43281</v>
      </c>
      <c r="E129" s="44" t="str">
        <f t="shared" si="22"/>
        <v>Sa</v>
      </c>
      <c r="F129" s="43">
        <f>IF(ISERROR(VLOOKUP(1,B129:D$130,3,0)),"",VLOOKUP(1,B129:D$130,3,0))</f>
        <v>43281</v>
      </c>
      <c r="G129" s="43">
        <f>IF(F129&lt;&gt;"",IF(MAX(F128:F$130)=MAX(G$100:G128),"",LARGE(F128:F$130,COUNTIF(F128:F$130,"&gt;"&amp;G128))),"")</f>
        <v>43281</v>
      </c>
      <c r="H129" s="39" t="str">
        <f t="shared" si="25"/>
        <v>Sa</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4"/>
      <c r="AJ129" s="34"/>
      <c r="AK129" s="34"/>
      <c r="AL129" s="32"/>
      <c r="AM129" s="32"/>
    </row>
    <row r="130" spans="2:41" x14ac:dyDescent="0.25">
      <c r="B130" s="46">
        <f>IF(C130&lt;&gt;"X",#REF!=1,1)</f>
        <v>1</v>
      </c>
      <c r="C130" s="47" t="str">
        <f t="shared" si="20"/>
        <v>X</v>
      </c>
      <c r="D130" s="48">
        <f t="shared" si="24"/>
        <v>43282</v>
      </c>
      <c r="E130" s="49" t="str">
        <f t="shared" si="22"/>
        <v>So</v>
      </c>
      <c r="F130" s="48">
        <f>IF(ISERROR(VLOOKUP(1,B130:D$130,3,0)),"",VLOOKUP(1,B130:D$130,3,0))</f>
        <v>43282</v>
      </c>
      <c r="G130" s="43">
        <f>IF(F130&lt;&gt;"",IF(MAX(F129:F$130)=MAX(G$100:G129),"",LARGE(F129:F$130,COUNTIF(F129:F$130,"&gt;"&amp;G129))),"")</f>
        <v>43282</v>
      </c>
      <c r="H130" s="39" t="str">
        <f t="shared" si="25"/>
        <v>So</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4"/>
      <c r="AJ130" s="34"/>
      <c r="AK130" s="34"/>
      <c r="AL130" s="32"/>
      <c r="AM130" s="32"/>
    </row>
    <row r="131" spans="2:4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4"/>
      <c r="AJ131" s="34"/>
      <c r="AK131" s="34"/>
      <c r="AL131" s="32"/>
      <c r="AM131" s="32"/>
    </row>
    <row r="132" spans="2:4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50"/>
      <c r="AD132" s="50"/>
      <c r="AE132" s="50"/>
      <c r="AF132" s="50"/>
      <c r="AG132" s="32"/>
      <c r="AH132" s="32"/>
      <c r="AI132" s="34"/>
      <c r="AJ132" s="34"/>
      <c r="AK132" s="34"/>
      <c r="AL132" s="32"/>
      <c r="AM132" s="31"/>
      <c r="AN132" s="1"/>
      <c r="AO132" s="1"/>
    </row>
    <row r="133" spans="2:4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51"/>
      <c r="AD133" s="51"/>
      <c r="AE133" s="51"/>
      <c r="AF133" s="51"/>
      <c r="AG133" s="32"/>
      <c r="AH133" s="32"/>
      <c r="AI133" s="34"/>
      <c r="AJ133" s="34"/>
      <c r="AK133" s="34"/>
      <c r="AL133" s="32"/>
      <c r="AM133" s="32"/>
    </row>
    <row r="134" spans="2:4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4"/>
      <c r="AJ134" s="34"/>
      <c r="AK134" s="34"/>
      <c r="AL134" s="32"/>
      <c r="AM134" s="32"/>
    </row>
    <row r="135" spans="2:41" x14ac:dyDescent="0.25">
      <c r="AM135" s="1"/>
      <c r="AN135" s="1"/>
      <c r="AO135" s="1"/>
    </row>
  </sheetData>
  <mergeCells count="7">
    <mergeCell ref="B2:AL3"/>
    <mergeCell ref="AN2:AP2"/>
    <mergeCell ref="AJ4:AL4"/>
    <mergeCell ref="AI5:AI7"/>
    <mergeCell ref="AJ5:AJ7"/>
    <mergeCell ref="AK5:AK7"/>
    <mergeCell ref="AL5:AL7"/>
  </mergeCells>
  <conditionalFormatting sqref="D7:AH7">
    <cfRule type="expression" dxfId="20" priority="2">
      <formula>AND(D$3="So")</formula>
    </cfRule>
    <cfRule type="expression" dxfId="19" priority="3">
      <formula>AND(D$3="Sa")</formula>
    </cfRule>
  </conditionalFormatting>
  <conditionalFormatting sqref="D4:AH4 D6:AH7">
    <cfRule type="expression" dxfId="18" priority="1">
      <formula>AND(D$4="x")</formula>
    </cfRule>
  </conditionalFormatting>
  <pageMargins left="0.7" right="0.7" top="0.78740157499999996" bottom="0.78740157499999996" header="0.3" footer="0.3"/>
  <pageSetup paperSize="9" scale="52" orientation="landscape"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B6CA15F-D38D-4F0C-B9FB-2A56205F9279}">
          <x14:formula1>
            <xm:f>Stammdaten!$B$5:$B$16</xm:f>
          </x14:formula1>
          <xm:sqref>AO5:AP5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89AA6-7431-4876-84B2-D06409B4B55D}">
  <sheetPr>
    <tabColor theme="4"/>
    <pageSetUpPr fitToPage="1"/>
  </sheetPr>
  <dimension ref="A1:BV135"/>
  <sheetViews>
    <sheetView showGridLines="0" zoomScale="85" zoomScaleNormal="85" workbookViewId="0">
      <pane ySplit="7" topLeftCell="A8" activePane="bottomLeft" state="frozen"/>
      <selection pane="bottomLeft" activeCell="B8" sqref="B8"/>
    </sheetView>
  </sheetViews>
  <sheetFormatPr baseColWidth="10" defaultRowHeight="15" x14ac:dyDescent="0.25"/>
  <cols>
    <col min="1" max="1" width="3.85546875" bestFit="1" customWidth="1"/>
    <col min="2" max="2" width="16.7109375" customWidth="1"/>
    <col min="3" max="3" width="19.7109375" bestFit="1" customWidth="1"/>
    <col min="4" max="34" width="5.85546875" customWidth="1"/>
    <col min="35" max="37" width="4.7109375" style="3" customWidth="1"/>
    <col min="38" max="38" width="9.5703125" customWidth="1"/>
    <col min="39" max="39" width="4" customWidth="1"/>
    <col min="40" max="40" width="10.42578125" customWidth="1"/>
    <col min="41" max="41" width="12.42578125" customWidth="1"/>
    <col min="42" max="42" width="11" customWidth="1"/>
    <col min="50" max="72" width="2.7109375" customWidth="1"/>
  </cols>
  <sheetData>
    <row r="1" spans="1:42" ht="15" customHeight="1" thickBot="1" x14ac:dyDescent="0.3"/>
    <row r="2" spans="1:42" ht="21" customHeight="1" x14ac:dyDescent="0.25">
      <c r="A2" s="6"/>
      <c r="B2" s="136" t="str">
        <f>"Teilnahmeliste Training   -   " &amp; AO5 &amp; " " &amp; AO6</f>
        <v>Teilnahmeliste Training   -   Juli 2018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8"/>
      <c r="AN2" s="135" t="s">
        <v>30</v>
      </c>
      <c r="AO2" s="135"/>
      <c r="AP2" s="135"/>
    </row>
    <row r="3" spans="1:42" ht="15" customHeight="1" x14ac:dyDescent="0.25">
      <c r="A3" s="6"/>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1"/>
      <c r="AN3" s="10"/>
      <c r="AO3" s="11"/>
      <c r="AP3" s="11"/>
    </row>
    <row r="4" spans="1:42" ht="18" customHeight="1" x14ac:dyDescent="0.25">
      <c r="A4" s="6"/>
      <c r="B4" s="59"/>
      <c r="C4" s="58" t="s">
        <v>31</v>
      </c>
      <c r="D4" s="56" t="s">
        <v>25</v>
      </c>
      <c r="E4" s="56" t="s">
        <v>25</v>
      </c>
      <c r="F4" s="56" t="s">
        <v>25</v>
      </c>
      <c r="G4" s="56" t="s">
        <v>25</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2">
        <f>COUNTA(D4:AH4)</f>
        <v>4</v>
      </c>
      <c r="AJ4" s="142" t="s">
        <v>47</v>
      </c>
      <c r="AK4" s="143"/>
      <c r="AL4" s="144"/>
      <c r="AN4" s="10"/>
      <c r="AO4" s="11"/>
      <c r="AP4" s="11"/>
    </row>
    <row r="5" spans="1:42" ht="15.75" customHeight="1" x14ac:dyDescent="0.25">
      <c r="A5" s="6"/>
      <c r="B5" s="59"/>
      <c r="C5" s="30"/>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129" t="s">
        <v>51</v>
      </c>
      <c r="AJ5" s="129" t="s">
        <v>52</v>
      </c>
      <c r="AK5" s="129" t="s">
        <v>53</v>
      </c>
      <c r="AL5" s="132" t="s">
        <v>32</v>
      </c>
      <c r="AN5" s="17" t="s">
        <v>2</v>
      </c>
      <c r="AO5" s="4" t="s">
        <v>15</v>
      </c>
      <c r="AP5" s="12"/>
    </row>
    <row r="6" spans="1:42" ht="35.25" customHeight="1" x14ac:dyDescent="0.25">
      <c r="A6" s="6"/>
      <c r="B6" s="60"/>
      <c r="C6" s="22"/>
      <c r="D6" s="54" t="str">
        <f t="shared" ref="D6:AH6" si="0">IF(D7&lt;&gt;"",TEXT(WEEKDAY(D7,1),"TTT"),"")</f>
        <v>So</v>
      </c>
      <c r="E6" s="54" t="str">
        <f t="shared" si="0"/>
        <v>Mo</v>
      </c>
      <c r="F6" s="54" t="str">
        <f t="shared" si="0"/>
        <v>Di</v>
      </c>
      <c r="G6" s="54" t="str">
        <f t="shared" si="0"/>
        <v>Mi</v>
      </c>
      <c r="H6" s="54" t="str">
        <f t="shared" si="0"/>
        <v>Do</v>
      </c>
      <c r="I6" s="54" t="str">
        <f t="shared" si="0"/>
        <v>Fr</v>
      </c>
      <c r="J6" s="54" t="str">
        <f t="shared" si="0"/>
        <v>Sa</v>
      </c>
      <c r="K6" s="54" t="str">
        <f t="shared" si="0"/>
        <v>So</v>
      </c>
      <c r="L6" s="54" t="str">
        <f t="shared" si="0"/>
        <v>Mo</v>
      </c>
      <c r="M6" s="54" t="str">
        <f t="shared" si="0"/>
        <v>Di</v>
      </c>
      <c r="N6" s="54" t="str">
        <f t="shared" si="0"/>
        <v>Mi</v>
      </c>
      <c r="O6" s="54" t="str">
        <f t="shared" si="0"/>
        <v>Do</v>
      </c>
      <c r="P6" s="54" t="str">
        <f t="shared" si="0"/>
        <v>Fr</v>
      </c>
      <c r="Q6" s="54" t="str">
        <f t="shared" si="0"/>
        <v>Sa</v>
      </c>
      <c r="R6" s="54" t="str">
        <f t="shared" si="0"/>
        <v>So</v>
      </c>
      <c r="S6" s="54" t="str">
        <f t="shared" si="0"/>
        <v>Mo</v>
      </c>
      <c r="T6" s="54" t="str">
        <f t="shared" si="0"/>
        <v>Di</v>
      </c>
      <c r="U6" s="54" t="str">
        <f t="shared" si="0"/>
        <v>Mi</v>
      </c>
      <c r="V6" s="54" t="str">
        <f t="shared" si="0"/>
        <v>Do</v>
      </c>
      <c r="W6" s="54" t="str">
        <f t="shared" si="0"/>
        <v>Fr</v>
      </c>
      <c r="X6" s="54" t="str">
        <f t="shared" si="0"/>
        <v>Sa</v>
      </c>
      <c r="Y6" s="54" t="str">
        <f t="shared" si="0"/>
        <v>So</v>
      </c>
      <c r="Z6" s="54" t="str">
        <f t="shared" si="0"/>
        <v>Mo</v>
      </c>
      <c r="AA6" s="54" t="str">
        <f t="shared" si="0"/>
        <v>Di</v>
      </c>
      <c r="AB6" s="54" t="str">
        <f t="shared" si="0"/>
        <v>Mi</v>
      </c>
      <c r="AC6" s="54" t="str">
        <f t="shared" si="0"/>
        <v>Do</v>
      </c>
      <c r="AD6" s="54" t="str">
        <f t="shared" si="0"/>
        <v>Fr</v>
      </c>
      <c r="AE6" s="54" t="str">
        <f t="shared" si="0"/>
        <v>Sa</v>
      </c>
      <c r="AF6" s="54" t="str">
        <f t="shared" si="0"/>
        <v>So</v>
      </c>
      <c r="AG6" s="54" t="str">
        <f t="shared" si="0"/>
        <v>Mo</v>
      </c>
      <c r="AH6" s="54" t="str">
        <f t="shared" si="0"/>
        <v>Di</v>
      </c>
      <c r="AI6" s="130"/>
      <c r="AJ6" s="130"/>
      <c r="AK6" s="130"/>
      <c r="AL6" s="133"/>
      <c r="AN6" s="17" t="s">
        <v>3</v>
      </c>
      <c r="AO6" s="5">
        <v>2018</v>
      </c>
      <c r="AP6" s="13"/>
    </row>
    <row r="7" spans="1:42" ht="50.25" customHeight="1" x14ac:dyDescent="0.25">
      <c r="A7" s="6"/>
      <c r="B7" s="61" t="s">
        <v>21</v>
      </c>
      <c r="C7" s="57" t="s">
        <v>22</v>
      </c>
      <c r="D7" s="55">
        <f>Juli!I100</f>
        <v>43282</v>
      </c>
      <c r="E7" s="55">
        <f>Juli!J100</f>
        <v>43283</v>
      </c>
      <c r="F7" s="55">
        <f>Juli!K100</f>
        <v>43284</v>
      </c>
      <c r="G7" s="55">
        <f>Juli!L100</f>
        <v>43285</v>
      </c>
      <c r="H7" s="55">
        <f>Juli!M100</f>
        <v>43286</v>
      </c>
      <c r="I7" s="55">
        <f>Juli!N100</f>
        <v>43287</v>
      </c>
      <c r="J7" s="55">
        <f>Juli!O100</f>
        <v>43288</v>
      </c>
      <c r="K7" s="55">
        <f>Juli!P100</f>
        <v>43289</v>
      </c>
      <c r="L7" s="55">
        <f>Juli!Q100</f>
        <v>43290</v>
      </c>
      <c r="M7" s="55">
        <f>Juli!R100</f>
        <v>43291</v>
      </c>
      <c r="N7" s="55">
        <f>Juli!S100</f>
        <v>43292</v>
      </c>
      <c r="O7" s="55">
        <f>Juli!T100</f>
        <v>43293</v>
      </c>
      <c r="P7" s="55">
        <f>Juli!U100</f>
        <v>43294</v>
      </c>
      <c r="Q7" s="55">
        <f>Juli!V100</f>
        <v>43295</v>
      </c>
      <c r="R7" s="55">
        <f>Juli!W100</f>
        <v>43296</v>
      </c>
      <c r="S7" s="55">
        <f>Juli!X100</f>
        <v>43297</v>
      </c>
      <c r="T7" s="55">
        <f>Juli!Y100</f>
        <v>43298</v>
      </c>
      <c r="U7" s="55">
        <f>Juli!Z100</f>
        <v>43299</v>
      </c>
      <c r="V7" s="55">
        <f>Juli!AA100</f>
        <v>43300</v>
      </c>
      <c r="W7" s="55">
        <f>Juli!AB100</f>
        <v>43301</v>
      </c>
      <c r="X7" s="55">
        <f>Juli!AC100</f>
        <v>43302</v>
      </c>
      <c r="Y7" s="55">
        <f>Juli!AD100</f>
        <v>43303</v>
      </c>
      <c r="Z7" s="55">
        <f>Juli!AE100</f>
        <v>43304</v>
      </c>
      <c r="AA7" s="55">
        <f>Juli!AF100</f>
        <v>43305</v>
      </c>
      <c r="AB7" s="55">
        <f>Juli!AG100</f>
        <v>43306</v>
      </c>
      <c r="AC7" s="55">
        <f>Juli!AH100</f>
        <v>43307</v>
      </c>
      <c r="AD7" s="55">
        <f>Juli!AI100</f>
        <v>43308</v>
      </c>
      <c r="AE7" s="55">
        <f>Juli!AJ100</f>
        <v>43309</v>
      </c>
      <c r="AF7" s="55">
        <f>Juli!AK100</f>
        <v>43310</v>
      </c>
      <c r="AG7" s="55">
        <f>Juli!AL100</f>
        <v>43311</v>
      </c>
      <c r="AH7" s="55">
        <f>Juli!AM100</f>
        <v>43312</v>
      </c>
      <c r="AI7" s="131"/>
      <c r="AJ7" s="131"/>
      <c r="AK7" s="131"/>
      <c r="AL7" s="134"/>
      <c r="AN7" s="10"/>
      <c r="AO7" s="14"/>
      <c r="AP7" s="14"/>
    </row>
    <row r="8" spans="1:42" ht="21.95" customHeight="1" x14ac:dyDescent="0.25">
      <c r="A8" s="20">
        <v>1</v>
      </c>
      <c r="B8" s="67" t="str">
        <f>Stammdaten!E5</f>
        <v>Muster</v>
      </c>
      <c r="C8" s="68" t="str">
        <f>Stammdaten!F5</f>
        <v>Max</v>
      </c>
      <c r="D8" s="69" t="s">
        <v>25</v>
      </c>
      <c r="E8" s="69" t="s">
        <v>25</v>
      </c>
      <c r="F8" s="69" t="s">
        <v>25</v>
      </c>
      <c r="G8" s="69" t="s">
        <v>25</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ref="AI8:AI87" si="1">COUNTIF(D8:AH8,"X")</f>
        <v>4</v>
      </c>
      <c r="AJ8" s="71">
        <f t="shared" ref="AJ8:AJ87" si="2">COUNTIF(D8:AH8,"E")</f>
        <v>0</v>
      </c>
      <c r="AK8" s="72">
        <f t="shared" ref="AK8:AK87" si="3">COUNTIF(D8:AH8,"U")</f>
        <v>0</v>
      </c>
      <c r="AL8" s="73">
        <f>$AI8/$AI$4</f>
        <v>1</v>
      </c>
      <c r="AN8" s="10"/>
      <c r="AO8" s="15">
        <f>DATE(AO6,MONTH("1."&amp;AO5),1)</f>
        <v>43282</v>
      </c>
      <c r="AP8" s="15"/>
    </row>
    <row r="9" spans="1:42" ht="21.95" customHeight="1" x14ac:dyDescent="0.25">
      <c r="A9" s="20">
        <v>2</v>
      </c>
      <c r="B9" s="67" t="str">
        <f>Stammdaten!E6</f>
        <v>Mustermann</v>
      </c>
      <c r="C9" s="68" t="str">
        <f>Stammdaten!F6</f>
        <v>Hans</v>
      </c>
      <c r="D9" s="76" t="s">
        <v>25</v>
      </c>
      <c r="E9" s="76" t="s">
        <v>25</v>
      </c>
      <c r="F9" s="76" t="s">
        <v>25</v>
      </c>
      <c r="G9" s="76" t="s">
        <v>45</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f t="shared" si="1"/>
        <v>3</v>
      </c>
      <c r="AJ9" s="72">
        <f t="shared" si="2"/>
        <v>1</v>
      </c>
      <c r="AK9" s="72">
        <f t="shared" si="3"/>
        <v>0</v>
      </c>
      <c r="AL9" s="78">
        <f t="shared" ref="AL9:AL87" si="4">$AI9/$AI$4</f>
        <v>0.75</v>
      </c>
      <c r="AN9" s="16"/>
      <c r="AO9" s="10"/>
      <c r="AP9" s="10"/>
    </row>
    <row r="10" spans="1:42" ht="21.95" customHeight="1" x14ac:dyDescent="0.25">
      <c r="A10" s="20">
        <v>3</v>
      </c>
      <c r="B10" s="67" t="str">
        <f>Stammdaten!E7</f>
        <v>Musterfrau</v>
      </c>
      <c r="C10" s="68" t="str">
        <f>Stammdaten!F7</f>
        <v>Gerda</v>
      </c>
      <c r="D10" s="69" t="s">
        <v>45</v>
      </c>
      <c r="E10" s="69" t="s">
        <v>25</v>
      </c>
      <c r="F10" s="69" t="s">
        <v>25</v>
      </c>
      <c r="G10" s="69" t="s">
        <v>25</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7">
        <f t="shared" si="1"/>
        <v>3</v>
      </c>
      <c r="AJ10" s="72">
        <f t="shared" si="2"/>
        <v>1</v>
      </c>
      <c r="AK10" s="72">
        <f t="shared" si="3"/>
        <v>0</v>
      </c>
      <c r="AL10" s="78">
        <f t="shared" si="4"/>
        <v>0.75</v>
      </c>
      <c r="AN10" s="16"/>
      <c r="AO10" s="10"/>
      <c r="AP10" s="10"/>
    </row>
    <row r="11" spans="1:42" ht="21.95" customHeight="1" x14ac:dyDescent="0.25">
      <c r="A11" s="20">
        <v>4</v>
      </c>
      <c r="B11" s="67" t="str">
        <f>Stammdaten!E8</f>
        <v>Tester</v>
      </c>
      <c r="C11" s="68" t="str">
        <f>Stammdaten!F8</f>
        <v>Franz</v>
      </c>
      <c r="D11" s="76" t="s">
        <v>46</v>
      </c>
      <c r="E11" s="76" t="s">
        <v>25</v>
      </c>
      <c r="F11" s="76" t="s">
        <v>25</v>
      </c>
      <c r="G11" s="76" t="s">
        <v>45</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f t="shared" si="1"/>
        <v>2</v>
      </c>
      <c r="AJ11" s="72">
        <f t="shared" si="2"/>
        <v>1</v>
      </c>
      <c r="AK11" s="72">
        <f t="shared" si="3"/>
        <v>1</v>
      </c>
      <c r="AL11" s="78">
        <f t="shared" si="4"/>
        <v>0.5</v>
      </c>
      <c r="AN11" s="16"/>
      <c r="AO11" s="9" t="s">
        <v>0</v>
      </c>
      <c r="AP11" s="23" t="s">
        <v>0</v>
      </c>
    </row>
    <row r="12" spans="1:42" ht="21.95" customHeight="1" x14ac:dyDescent="0.25">
      <c r="A12" s="20">
        <v>5</v>
      </c>
      <c r="B12" s="67" t="str">
        <f>Stammdaten!E9</f>
        <v>Testerin</v>
      </c>
      <c r="C12" s="68" t="str">
        <f>Stammdaten!F9</f>
        <v>Gerdi</v>
      </c>
      <c r="D12" s="69" t="s">
        <v>25</v>
      </c>
      <c r="E12" s="69" t="s">
        <v>46</v>
      </c>
      <c r="F12" s="69" t="s">
        <v>25</v>
      </c>
      <c r="G12" s="69" t="s">
        <v>25</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7">
        <f t="shared" si="1"/>
        <v>3</v>
      </c>
      <c r="AJ12" s="72">
        <f t="shared" si="2"/>
        <v>0</v>
      </c>
      <c r="AK12" s="72">
        <f t="shared" si="3"/>
        <v>1</v>
      </c>
      <c r="AL12" s="78">
        <f t="shared" si="4"/>
        <v>0.75</v>
      </c>
      <c r="AN12" s="16"/>
      <c r="AO12" s="9" t="s">
        <v>4</v>
      </c>
      <c r="AP12" s="23" t="s">
        <v>4</v>
      </c>
    </row>
    <row r="13" spans="1:42" ht="21.95" customHeight="1" x14ac:dyDescent="0.25">
      <c r="A13" s="20">
        <v>6</v>
      </c>
      <c r="B13" s="67" t="str">
        <f>Stammdaten!E10</f>
        <v>Müller</v>
      </c>
      <c r="C13" s="68" t="str">
        <f>Stammdaten!F10</f>
        <v>Hans</v>
      </c>
      <c r="D13" s="76" t="s">
        <v>25</v>
      </c>
      <c r="E13" s="76" t="s">
        <v>25</v>
      </c>
      <c r="F13" s="76" t="s">
        <v>25</v>
      </c>
      <c r="G13" s="76" t="s">
        <v>25</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f t="shared" si="1"/>
        <v>4</v>
      </c>
      <c r="AJ13" s="72">
        <f t="shared" si="2"/>
        <v>0</v>
      </c>
      <c r="AK13" s="72">
        <f t="shared" si="3"/>
        <v>0</v>
      </c>
      <c r="AL13" s="78">
        <f t="shared" si="4"/>
        <v>1</v>
      </c>
      <c r="AN13" s="16"/>
      <c r="AO13" s="9" t="s">
        <v>27</v>
      </c>
      <c r="AP13" s="23" t="s">
        <v>27</v>
      </c>
    </row>
    <row r="14" spans="1:42" ht="21.95" customHeight="1" x14ac:dyDescent="0.25">
      <c r="A14" s="20">
        <v>7</v>
      </c>
      <c r="B14" s="67" t="str">
        <f>Stammdaten!E11</f>
        <v>-</v>
      </c>
      <c r="C14" s="68" t="str">
        <f>Stammdaten!F11</f>
        <v>-</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7">
        <f t="shared" si="1"/>
        <v>0</v>
      </c>
      <c r="AJ14" s="72">
        <f t="shared" si="2"/>
        <v>0</v>
      </c>
      <c r="AK14" s="72">
        <f t="shared" si="3"/>
        <v>0</v>
      </c>
      <c r="AL14" s="78">
        <f t="shared" si="4"/>
        <v>0</v>
      </c>
      <c r="AN14" s="16"/>
      <c r="AO14" s="9" t="s">
        <v>5</v>
      </c>
      <c r="AP14" s="23" t="s">
        <v>5</v>
      </c>
    </row>
    <row r="15" spans="1:42" ht="21.95" customHeight="1" x14ac:dyDescent="0.25">
      <c r="A15" s="20">
        <v>8</v>
      </c>
      <c r="B15" s="67" t="str">
        <f>Stammdaten!E12</f>
        <v>-</v>
      </c>
      <c r="C15" s="68" t="str">
        <f>Stammdaten!F12</f>
        <v>-</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f t="shared" si="1"/>
        <v>0</v>
      </c>
      <c r="AJ15" s="72">
        <f t="shared" si="2"/>
        <v>0</v>
      </c>
      <c r="AK15" s="72">
        <f t="shared" si="3"/>
        <v>0</v>
      </c>
      <c r="AL15" s="78">
        <f t="shared" si="4"/>
        <v>0</v>
      </c>
      <c r="AN15" s="10"/>
      <c r="AO15" s="9" t="s">
        <v>28</v>
      </c>
      <c r="AP15" s="23" t="s">
        <v>28</v>
      </c>
    </row>
    <row r="16" spans="1:42" ht="21.95" customHeight="1" x14ac:dyDescent="0.25">
      <c r="A16" s="20">
        <v>9</v>
      </c>
      <c r="B16" s="67" t="str">
        <f>Stammdaten!E13</f>
        <v>-</v>
      </c>
      <c r="C16" s="68" t="str">
        <f>Stammdaten!F13</f>
        <v>-</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7">
        <f t="shared" si="1"/>
        <v>0</v>
      </c>
      <c r="AJ16" s="72">
        <f t="shared" si="2"/>
        <v>0</v>
      </c>
      <c r="AK16" s="72">
        <f t="shared" si="3"/>
        <v>0</v>
      </c>
      <c r="AL16" s="78">
        <f t="shared" si="4"/>
        <v>0</v>
      </c>
      <c r="AN16" s="16"/>
      <c r="AO16" s="9" t="s">
        <v>6</v>
      </c>
      <c r="AP16" s="23" t="s">
        <v>6</v>
      </c>
    </row>
    <row r="17" spans="1:74" ht="21.95" customHeight="1" x14ac:dyDescent="0.25">
      <c r="A17" s="20">
        <v>10</v>
      </c>
      <c r="B17" s="67" t="str">
        <f>Stammdaten!E14</f>
        <v>-</v>
      </c>
      <c r="C17" s="68" t="str">
        <f>Stammdaten!F14</f>
        <v>-</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f t="shared" si="1"/>
        <v>0</v>
      </c>
      <c r="AJ17" s="72">
        <f t="shared" si="2"/>
        <v>0</v>
      </c>
      <c r="AK17" s="72">
        <f t="shared" si="3"/>
        <v>0</v>
      </c>
      <c r="AL17" s="78">
        <f t="shared" si="4"/>
        <v>0</v>
      </c>
      <c r="AN17" s="16"/>
      <c r="AO17" s="9" t="s">
        <v>26</v>
      </c>
      <c r="AP17" s="23" t="s">
        <v>26</v>
      </c>
    </row>
    <row r="18" spans="1:74" ht="21.95" customHeight="1" x14ac:dyDescent="0.25">
      <c r="A18" s="20">
        <v>11</v>
      </c>
      <c r="B18" s="67" t="str">
        <f>Stammdaten!E15</f>
        <v>-</v>
      </c>
      <c r="C18" s="68" t="str">
        <f>Stammdaten!F15</f>
        <v>-</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7">
        <f t="shared" si="1"/>
        <v>0</v>
      </c>
      <c r="AJ18" s="72">
        <f t="shared" si="2"/>
        <v>0</v>
      </c>
      <c r="AK18" s="72">
        <f t="shared" si="3"/>
        <v>0</v>
      </c>
      <c r="AL18" s="78">
        <f t="shared" si="4"/>
        <v>0</v>
      </c>
      <c r="AN18" s="16"/>
      <c r="AO18" s="10"/>
      <c r="AP18" s="10"/>
    </row>
    <row r="19" spans="1:74" ht="21.95" customHeight="1" x14ac:dyDescent="0.25">
      <c r="A19" s="20">
        <v>12</v>
      </c>
      <c r="B19" s="67" t="str">
        <f>Stammdaten!E16</f>
        <v>-</v>
      </c>
      <c r="C19" s="68" t="str">
        <f>Stammdaten!F16</f>
        <v>-</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f t="shared" si="1"/>
        <v>0</v>
      </c>
      <c r="AJ19" s="72">
        <f t="shared" si="2"/>
        <v>0</v>
      </c>
      <c r="AK19" s="72">
        <f t="shared" si="3"/>
        <v>0</v>
      </c>
      <c r="AL19" s="78">
        <f t="shared" si="4"/>
        <v>0</v>
      </c>
      <c r="AM19" s="1"/>
    </row>
    <row r="20" spans="1:74" ht="21.95" customHeight="1" x14ac:dyDescent="0.25">
      <c r="A20" s="20">
        <v>13</v>
      </c>
      <c r="B20" s="67" t="str">
        <f>Stammdaten!E17</f>
        <v>-</v>
      </c>
      <c r="C20" s="68" t="str">
        <f>Stammdaten!F17</f>
        <v>-</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7">
        <f t="shared" si="1"/>
        <v>0</v>
      </c>
      <c r="AJ20" s="72">
        <f t="shared" si="2"/>
        <v>0</v>
      </c>
      <c r="AK20" s="72">
        <f t="shared" si="3"/>
        <v>0</v>
      </c>
      <c r="AL20" s="78">
        <f t="shared" si="4"/>
        <v>0</v>
      </c>
      <c r="AM20" s="1"/>
    </row>
    <row r="21" spans="1:74" ht="21.95" customHeight="1" x14ac:dyDescent="0.25">
      <c r="A21" s="20">
        <v>14</v>
      </c>
      <c r="B21" s="67" t="str">
        <f>Stammdaten!E18</f>
        <v>-</v>
      </c>
      <c r="C21" s="68" t="str">
        <f>Stammdaten!F18</f>
        <v>-</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f t="shared" si="1"/>
        <v>0</v>
      </c>
      <c r="AJ21" s="72">
        <f t="shared" si="2"/>
        <v>0</v>
      </c>
      <c r="AK21" s="72">
        <f t="shared" si="3"/>
        <v>0</v>
      </c>
      <c r="AL21" s="78">
        <f t="shared" si="4"/>
        <v>0</v>
      </c>
    </row>
    <row r="22" spans="1:74" ht="21.95" customHeight="1" x14ac:dyDescent="0.25">
      <c r="A22" s="20">
        <v>15</v>
      </c>
      <c r="B22" s="67" t="str">
        <f>Stammdaten!E19</f>
        <v>-</v>
      </c>
      <c r="C22" s="68" t="str">
        <f>Stammdaten!F19</f>
        <v>-</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7">
        <f t="shared" si="1"/>
        <v>0</v>
      </c>
      <c r="AJ22" s="72">
        <f t="shared" si="2"/>
        <v>0</v>
      </c>
      <c r="AK22" s="72">
        <f t="shared" si="3"/>
        <v>0</v>
      </c>
      <c r="AL22" s="78">
        <f t="shared" si="4"/>
        <v>0</v>
      </c>
    </row>
    <row r="23" spans="1:74" ht="21.95" customHeight="1" x14ac:dyDescent="0.25">
      <c r="A23" s="20">
        <v>16</v>
      </c>
      <c r="B23" s="67" t="str">
        <f>Stammdaten!E20</f>
        <v>-</v>
      </c>
      <c r="C23" s="68" t="str">
        <f>Stammdaten!F20</f>
        <v>-</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f t="shared" si="1"/>
        <v>0</v>
      </c>
      <c r="AJ23" s="72">
        <f t="shared" si="2"/>
        <v>0</v>
      </c>
      <c r="AK23" s="72">
        <f t="shared" si="3"/>
        <v>0</v>
      </c>
      <c r="AL23" s="78">
        <f t="shared" si="4"/>
        <v>0</v>
      </c>
      <c r="AO23" s="21"/>
      <c r="AP23" s="21"/>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9"/>
    </row>
    <row r="24" spans="1:74" ht="21.95" customHeight="1" x14ac:dyDescent="0.25">
      <c r="A24" s="20">
        <v>17</v>
      </c>
      <c r="B24" s="67" t="str">
        <f>Stammdaten!E21</f>
        <v>-</v>
      </c>
      <c r="C24" s="68" t="str">
        <f>Stammdaten!F21</f>
        <v>-</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77">
        <f t="shared" si="1"/>
        <v>0</v>
      </c>
      <c r="AJ24" s="72">
        <f t="shared" si="2"/>
        <v>0</v>
      </c>
      <c r="AK24" s="72">
        <f t="shared" si="3"/>
        <v>0</v>
      </c>
      <c r="AL24" s="78">
        <f t="shared" si="4"/>
        <v>0</v>
      </c>
    </row>
    <row r="25" spans="1:74" ht="21.95" customHeight="1" x14ac:dyDescent="0.25">
      <c r="A25" s="20">
        <v>18</v>
      </c>
      <c r="B25" s="67" t="str">
        <f>Stammdaten!E22</f>
        <v>-</v>
      </c>
      <c r="C25" s="68" t="str">
        <f>Stammdaten!F22</f>
        <v>-</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f t="shared" si="1"/>
        <v>0</v>
      </c>
      <c r="AJ25" s="72">
        <f t="shared" si="2"/>
        <v>0</v>
      </c>
      <c r="AK25" s="72">
        <f t="shared" si="3"/>
        <v>0</v>
      </c>
      <c r="AL25" s="78">
        <f t="shared" si="4"/>
        <v>0</v>
      </c>
    </row>
    <row r="26" spans="1:74" ht="21.95" customHeight="1" x14ac:dyDescent="0.25">
      <c r="A26" s="20">
        <v>19</v>
      </c>
      <c r="B26" s="67" t="str">
        <f>Stammdaten!E23</f>
        <v>-</v>
      </c>
      <c r="C26" s="68" t="str">
        <f>Stammdaten!F23</f>
        <v>-</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7">
        <f t="shared" si="1"/>
        <v>0</v>
      </c>
      <c r="AJ26" s="72">
        <f t="shared" si="2"/>
        <v>0</v>
      </c>
      <c r="AK26" s="72">
        <f t="shared" si="3"/>
        <v>0</v>
      </c>
      <c r="AL26" s="78">
        <f t="shared" si="4"/>
        <v>0</v>
      </c>
    </row>
    <row r="27" spans="1:74" ht="21.95" customHeight="1" x14ac:dyDescent="0.25">
      <c r="A27" s="20">
        <v>20</v>
      </c>
      <c r="B27" s="67" t="str">
        <f>Stammdaten!E24</f>
        <v>-</v>
      </c>
      <c r="C27" s="68" t="str">
        <f>Stammdaten!F24</f>
        <v>-</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f t="shared" si="1"/>
        <v>0</v>
      </c>
      <c r="AJ27" s="72">
        <f t="shared" si="2"/>
        <v>0</v>
      </c>
      <c r="AK27" s="72">
        <f t="shared" si="3"/>
        <v>0</v>
      </c>
      <c r="AL27" s="78">
        <f t="shared" si="4"/>
        <v>0</v>
      </c>
    </row>
    <row r="28" spans="1:74" ht="21.95" customHeight="1" x14ac:dyDescent="0.25">
      <c r="A28" s="20">
        <v>21</v>
      </c>
      <c r="B28" s="67" t="str">
        <f>Stammdaten!E25</f>
        <v>-</v>
      </c>
      <c r="C28" s="68" t="str">
        <f>Stammdaten!F25</f>
        <v>-</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77">
        <f t="shared" si="1"/>
        <v>0</v>
      </c>
      <c r="AJ28" s="72">
        <f t="shared" si="2"/>
        <v>0</v>
      </c>
      <c r="AK28" s="72">
        <f t="shared" si="3"/>
        <v>0</v>
      </c>
      <c r="AL28" s="78">
        <f t="shared" si="4"/>
        <v>0</v>
      </c>
    </row>
    <row r="29" spans="1:74" ht="21.95" customHeight="1" x14ac:dyDescent="0.25">
      <c r="A29" s="20">
        <v>22</v>
      </c>
      <c r="B29" s="67" t="str">
        <f>Stammdaten!E26</f>
        <v>-</v>
      </c>
      <c r="C29" s="68" t="str">
        <f>Stammdaten!F26</f>
        <v>-</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f t="shared" si="1"/>
        <v>0</v>
      </c>
      <c r="AJ29" s="72">
        <f t="shared" si="2"/>
        <v>0</v>
      </c>
      <c r="AK29" s="72">
        <f t="shared" si="3"/>
        <v>0</v>
      </c>
      <c r="AL29" s="78">
        <f t="shared" si="4"/>
        <v>0</v>
      </c>
    </row>
    <row r="30" spans="1:74" ht="21.95" customHeight="1" x14ac:dyDescent="0.25">
      <c r="A30" s="20">
        <v>23</v>
      </c>
      <c r="B30" s="67" t="str">
        <f>Stammdaten!E27</f>
        <v>-</v>
      </c>
      <c r="C30" s="68" t="str">
        <f>Stammdaten!F27</f>
        <v>-</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7">
        <f t="shared" si="1"/>
        <v>0</v>
      </c>
      <c r="AJ30" s="72">
        <f t="shared" si="2"/>
        <v>0</v>
      </c>
      <c r="AK30" s="72">
        <f t="shared" si="3"/>
        <v>0</v>
      </c>
      <c r="AL30" s="78">
        <f t="shared" si="4"/>
        <v>0</v>
      </c>
    </row>
    <row r="31" spans="1:74" ht="21.95" customHeight="1" x14ac:dyDescent="0.25">
      <c r="A31" s="20">
        <v>24</v>
      </c>
      <c r="B31" s="67" t="str">
        <f>Stammdaten!E28</f>
        <v>-</v>
      </c>
      <c r="C31" s="68" t="str">
        <f>Stammdaten!F28</f>
        <v>-</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f t="shared" si="1"/>
        <v>0</v>
      </c>
      <c r="AJ31" s="72">
        <f t="shared" si="2"/>
        <v>0</v>
      </c>
      <c r="AK31" s="72">
        <f t="shared" si="3"/>
        <v>0</v>
      </c>
      <c r="AL31" s="78">
        <f t="shared" si="4"/>
        <v>0</v>
      </c>
    </row>
    <row r="32" spans="1:74" ht="21.95" customHeight="1" x14ac:dyDescent="0.25">
      <c r="A32" s="20">
        <v>25</v>
      </c>
      <c r="B32" s="67" t="str">
        <f>Stammdaten!E29</f>
        <v>-</v>
      </c>
      <c r="C32" s="68" t="str">
        <f>Stammdaten!F29</f>
        <v>-</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7">
        <f t="shared" ref="AI32:AI86" si="5">COUNTIF(D32:AH32,"X")</f>
        <v>0</v>
      </c>
      <c r="AJ32" s="72">
        <f t="shared" ref="AJ32:AJ86" si="6">COUNTIF(D32:AH32,"E")</f>
        <v>0</v>
      </c>
      <c r="AK32" s="72">
        <f t="shared" ref="AK32:AK86" si="7">COUNTIF(D32:AH32,"U")</f>
        <v>0</v>
      </c>
      <c r="AL32" s="78">
        <f t="shared" si="4"/>
        <v>0</v>
      </c>
    </row>
    <row r="33" spans="1:74" ht="21.95" customHeight="1" x14ac:dyDescent="0.25">
      <c r="A33" s="20">
        <v>26</v>
      </c>
      <c r="B33" s="67" t="str">
        <f>Stammdaten!E30</f>
        <v>-</v>
      </c>
      <c r="C33" s="68" t="str">
        <f>Stammdaten!F30</f>
        <v>-</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f t="shared" si="5"/>
        <v>0</v>
      </c>
      <c r="AJ33" s="72">
        <f t="shared" si="6"/>
        <v>0</v>
      </c>
      <c r="AK33" s="72">
        <f t="shared" si="7"/>
        <v>0</v>
      </c>
      <c r="AL33" s="78">
        <f t="shared" si="4"/>
        <v>0</v>
      </c>
      <c r="AO33" s="21"/>
      <c r="AP33" s="21"/>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9"/>
    </row>
    <row r="34" spans="1:74" ht="21.95" customHeight="1" x14ac:dyDescent="0.25">
      <c r="A34" s="20">
        <v>27</v>
      </c>
      <c r="B34" s="67" t="str">
        <f>Stammdaten!E31</f>
        <v>-</v>
      </c>
      <c r="C34" s="68" t="str">
        <f>Stammdaten!F31</f>
        <v>-</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7">
        <f t="shared" si="5"/>
        <v>0</v>
      </c>
      <c r="AJ34" s="72">
        <f t="shared" si="6"/>
        <v>0</v>
      </c>
      <c r="AK34" s="72">
        <f t="shared" si="7"/>
        <v>0</v>
      </c>
      <c r="AL34" s="78">
        <f t="shared" si="4"/>
        <v>0</v>
      </c>
    </row>
    <row r="35" spans="1:74" ht="21.95" customHeight="1" x14ac:dyDescent="0.25">
      <c r="A35" s="20">
        <v>28</v>
      </c>
      <c r="B35" s="67" t="str">
        <f>Stammdaten!E32</f>
        <v>-</v>
      </c>
      <c r="C35" s="68" t="str">
        <f>Stammdaten!F32</f>
        <v>-</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f t="shared" si="5"/>
        <v>0</v>
      </c>
      <c r="AJ35" s="72">
        <f t="shared" si="6"/>
        <v>0</v>
      </c>
      <c r="AK35" s="72">
        <f t="shared" si="7"/>
        <v>0</v>
      </c>
      <c r="AL35" s="78">
        <f t="shared" si="4"/>
        <v>0</v>
      </c>
    </row>
    <row r="36" spans="1:74" ht="21.95" customHeight="1" x14ac:dyDescent="0.25">
      <c r="A36" s="20">
        <v>29</v>
      </c>
      <c r="B36" s="67" t="str">
        <f>Stammdaten!E33</f>
        <v>-</v>
      </c>
      <c r="C36" s="68" t="str">
        <f>Stammdaten!F33</f>
        <v>-</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77">
        <f t="shared" si="5"/>
        <v>0</v>
      </c>
      <c r="AJ36" s="72">
        <f t="shared" si="6"/>
        <v>0</v>
      </c>
      <c r="AK36" s="72">
        <f t="shared" si="7"/>
        <v>0</v>
      </c>
      <c r="AL36" s="78">
        <f t="shared" si="4"/>
        <v>0</v>
      </c>
    </row>
    <row r="37" spans="1:74" ht="21.95" customHeight="1" x14ac:dyDescent="0.25">
      <c r="A37" s="20">
        <v>30</v>
      </c>
      <c r="B37" s="67" t="str">
        <f>Stammdaten!E34</f>
        <v>-</v>
      </c>
      <c r="C37" s="68" t="str">
        <f>Stammdaten!F34</f>
        <v>-</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f t="shared" si="5"/>
        <v>0</v>
      </c>
      <c r="AJ37" s="72">
        <f t="shared" si="6"/>
        <v>0</v>
      </c>
      <c r="AK37" s="72">
        <f t="shared" si="7"/>
        <v>0</v>
      </c>
      <c r="AL37" s="78">
        <f t="shared" si="4"/>
        <v>0</v>
      </c>
    </row>
    <row r="38" spans="1:74" ht="21.95" customHeight="1" x14ac:dyDescent="0.25">
      <c r="A38" s="20">
        <v>31</v>
      </c>
      <c r="B38" s="67" t="str">
        <f>Stammdaten!E35</f>
        <v>-</v>
      </c>
      <c r="C38" s="68" t="str">
        <f>Stammdaten!F35</f>
        <v>-</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7">
        <f t="shared" si="5"/>
        <v>0</v>
      </c>
      <c r="AJ38" s="72">
        <f t="shared" si="6"/>
        <v>0</v>
      </c>
      <c r="AK38" s="72">
        <f t="shared" si="7"/>
        <v>0</v>
      </c>
      <c r="AL38" s="78">
        <f t="shared" si="4"/>
        <v>0</v>
      </c>
      <c r="AN38" s="19"/>
      <c r="AO38" s="19"/>
      <c r="AP38" s="19"/>
    </row>
    <row r="39" spans="1:74" ht="21.95" customHeight="1" x14ac:dyDescent="0.25">
      <c r="A39" s="20">
        <v>32</v>
      </c>
      <c r="B39" s="67" t="str">
        <f>Stammdaten!E36</f>
        <v>-</v>
      </c>
      <c r="C39" s="68" t="str">
        <f>Stammdaten!F36</f>
        <v>-</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f t="shared" si="5"/>
        <v>0</v>
      </c>
      <c r="AJ39" s="72">
        <f t="shared" si="6"/>
        <v>0</v>
      </c>
      <c r="AK39" s="72">
        <f t="shared" si="7"/>
        <v>0</v>
      </c>
      <c r="AL39" s="78">
        <f t="shared" si="4"/>
        <v>0</v>
      </c>
      <c r="AN39" s="149"/>
      <c r="AO39" s="148"/>
      <c r="AP39" s="147"/>
    </row>
    <row r="40" spans="1:74" ht="21.95" customHeight="1" x14ac:dyDescent="0.25">
      <c r="A40" s="20">
        <v>33</v>
      </c>
      <c r="B40" s="67" t="str">
        <f>Stammdaten!E37</f>
        <v>-</v>
      </c>
      <c r="C40" s="68" t="str">
        <f>Stammdaten!F37</f>
        <v>-</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77">
        <f t="shared" si="5"/>
        <v>0</v>
      </c>
      <c r="AJ40" s="72">
        <f t="shared" si="6"/>
        <v>0</v>
      </c>
      <c r="AK40" s="72">
        <f t="shared" si="7"/>
        <v>0</v>
      </c>
      <c r="AL40" s="78">
        <f t="shared" si="4"/>
        <v>0</v>
      </c>
      <c r="AN40" s="149"/>
      <c r="AO40" s="19"/>
      <c r="AP40" s="19"/>
    </row>
    <row r="41" spans="1:74" ht="21.95" customHeight="1" x14ac:dyDescent="0.25">
      <c r="A41" s="20">
        <v>34</v>
      </c>
      <c r="B41" s="67" t="str">
        <f>Stammdaten!E38</f>
        <v>-</v>
      </c>
      <c r="C41" s="68" t="str">
        <f>Stammdaten!F38</f>
        <v>-</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f t="shared" si="5"/>
        <v>0</v>
      </c>
      <c r="AJ41" s="72">
        <f t="shared" si="6"/>
        <v>0</v>
      </c>
      <c r="AK41" s="72">
        <f t="shared" si="7"/>
        <v>0</v>
      </c>
      <c r="AL41" s="78">
        <f t="shared" si="4"/>
        <v>0</v>
      </c>
      <c r="AM41" s="1"/>
      <c r="AN41" s="19"/>
      <c r="AO41" s="19"/>
      <c r="AP41" s="19"/>
    </row>
    <row r="42" spans="1:74" ht="21.95" customHeight="1" x14ac:dyDescent="0.25">
      <c r="A42" s="20">
        <v>35</v>
      </c>
      <c r="B42" s="67" t="str">
        <f>Stammdaten!E39</f>
        <v>-</v>
      </c>
      <c r="C42" s="68" t="str">
        <f>Stammdaten!F39</f>
        <v>-</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7">
        <f t="shared" si="5"/>
        <v>0</v>
      </c>
      <c r="AJ42" s="72">
        <f t="shared" si="6"/>
        <v>0</v>
      </c>
      <c r="AK42" s="72">
        <f t="shared" si="7"/>
        <v>0</v>
      </c>
      <c r="AL42" s="78">
        <f t="shared" si="4"/>
        <v>0</v>
      </c>
      <c r="AN42" s="149"/>
      <c r="AO42" s="148"/>
      <c r="AP42" s="147"/>
    </row>
    <row r="43" spans="1:74" ht="21.95" customHeight="1" x14ac:dyDescent="0.25">
      <c r="A43" s="20">
        <v>36</v>
      </c>
      <c r="B43" s="67" t="str">
        <f>Stammdaten!E40</f>
        <v>-</v>
      </c>
      <c r="C43" s="68" t="str">
        <f>Stammdaten!F40</f>
        <v>-</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f t="shared" si="5"/>
        <v>0</v>
      </c>
      <c r="AJ43" s="72">
        <f t="shared" si="6"/>
        <v>0</v>
      </c>
      <c r="AK43" s="72">
        <f t="shared" si="7"/>
        <v>0</v>
      </c>
      <c r="AL43" s="78">
        <f t="shared" si="4"/>
        <v>0</v>
      </c>
      <c r="AN43" s="149"/>
      <c r="AO43" s="19"/>
      <c r="AP43" s="19"/>
    </row>
    <row r="44" spans="1:74" ht="21.95" customHeight="1" x14ac:dyDescent="0.25">
      <c r="A44" s="20">
        <v>37</v>
      </c>
      <c r="B44" s="67" t="str">
        <f>Stammdaten!E41</f>
        <v>-</v>
      </c>
      <c r="C44" s="68" t="str">
        <f>Stammdaten!F41</f>
        <v>-</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7">
        <f t="shared" si="5"/>
        <v>0</v>
      </c>
      <c r="AJ44" s="72">
        <f t="shared" si="6"/>
        <v>0</v>
      </c>
      <c r="AK44" s="72">
        <f t="shared" si="7"/>
        <v>0</v>
      </c>
      <c r="AL44" s="78">
        <f t="shared" si="4"/>
        <v>0</v>
      </c>
      <c r="AM44" s="1"/>
      <c r="AN44" s="19"/>
      <c r="AO44" s="19"/>
      <c r="AP44" s="19"/>
    </row>
    <row r="45" spans="1:74" ht="21.95" customHeight="1" x14ac:dyDescent="0.25">
      <c r="A45" s="20">
        <v>38</v>
      </c>
      <c r="B45" s="67" t="str">
        <f>Stammdaten!E42</f>
        <v>-</v>
      </c>
      <c r="C45" s="68" t="str">
        <f>Stammdaten!F42</f>
        <v>-</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f t="shared" si="5"/>
        <v>0</v>
      </c>
      <c r="AJ45" s="72">
        <f t="shared" si="6"/>
        <v>0</v>
      </c>
      <c r="AK45" s="72">
        <f t="shared" si="7"/>
        <v>0</v>
      </c>
      <c r="AL45" s="78">
        <f t="shared" si="4"/>
        <v>0</v>
      </c>
      <c r="AM45" s="1"/>
      <c r="AN45" s="19"/>
      <c r="AO45" s="19"/>
      <c r="AP45" s="19"/>
    </row>
    <row r="46" spans="1:74" ht="21.95" customHeight="1" x14ac:dyDescent="0.25">
      <c r="A46" s="20">
        <v>39</v>
      </c>
      <c r="B46" s="67" t="str">
        <f>Stammdaten!E43</f>
        <v>-</v>
      </c>
      <c r="C46" s="68" t="str">
        <f>Stammdaten!F43</f>
        <v>-</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77">
        <f t="shared" si="5"/>
        <v>0</v>
      </c>
      <c r="AJ46" s="72">
        <f t="shared" si="6"/>
        <v>0</v>
      </c>
      <c r="AK46" s="72">
        <f t="shared" si="7"/>
        <v>0</v>
      </c>
      <c r="AL46" s="78">
        <f t="shared" si="4"/>
        <v>0</v>
      </c>
      <c r="AN46" s="19"/>
      <c r="AO46" s="19"/>
      <c r="AP46" s="19"/>
    </row>
    <row r="47" spans="1:74" ht="21.95" customHeight="1" x14ac:dyDescent="0.25">
      <c r="A47" s="20">
        <v>40</v>
      </c>
      <c r="B47" s="67" t="str">
        <f>Stammdaten!E44</f>
        <v>-</v>
      </c>
      <c r="C47" s="68" t="str">
        <f>Stammdaten!F44</f>
        <v>-</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f t="shared" si="5"/>
        <v>0</v>
      </c>
      <c r="AJ47" s="72">
        <f t="shared" si="6"/>
        <v>0</v>
      </c>
      <c r="AK47" s="72">
        <f t="shared" si="7"/>
        <v>0</v>
      </c>
      <c r="AL47" s="78">
        <f t="shared" si="4"/>
        <v>0</v>
      </c>
      <c r="AN47" s="19"/>
      <c r="AO47" s="19"/>
      <c r="AP47" s="19"/>
    </row>
    <row r="48" spans="1:74" ht="21.95" customHeight="1" x14ac:dyDescent="0.25">
      <c r="A48" s="20">
        <v>41</v>
      </c>
      <c r="B48" s="67" t="str">
        <f>Stammdaten!E45</f>
        <v>-</v>
      </c>
      <c r="C48" s="68" t="str">
        <f>Stammdaten!F45</f>
        <v>-</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77">
        <f t="shared" si="5"/>
        <v>0</v>
      </c>
      <c r="AJ48" s="72">
        <f t="shared" si="6"/>
        <v>0</v>
      </c>
      <c r="AK48" s="72">
        <f t="shared" si="7"/>
        <v>0</v>
      </c>
      <c r="AL48" s="78">
        <f t="shared" si="4"/>
        <v>0</v>
      </c>
      <c r="AN48" s="19"/>
      <c r="AO48" s="21"/>
      <c r="AP48" s="21"/>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9"/>
    </row>
    <row r="49" spans="1:74" ht="21.95" customHeight="1" x14ac:dyDescent="0.25">
      <c r="A49" s="20">
        <v>42</v>
      </c>
      <c r="B49" s="67" t="str">
        <f>Stammdaten!E46</f>
        <v>-</v>
      </c>
      <c r="C49" s="68" t="str">
        <f>Stammdaten!F46</f>
        <v>-</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f t="shared" si="5"/>
        <v>0</v>
      </c>
      <c r="AJ49" s="72">
        <f t="shared" si="6"/>
        <v>0</v>
      </c>
      <c r="AK49" s="72">
        <f t="shared" si="7"/>
        <v>0</v>
      </c>
      <c r="AL49" s="78">
        <f t="shared" si="4"/>
        <v>0</v>
      </c>
      <c r="AN49" s="19"/>
      <c r="AO49" s="19"/>
      <c r="AP49" s="19"/>
    </row>
    <row r="50" spans="1:74" ht="21.95" customHeight="1" x14ac:dyDescent="0.25">
      <c r="A50" s="20">
        <v>43</v>
      </c>
      <c r="B50" s="67" t="str">
        <f>Stammdaten!E47</f>
        <v>-</v>
      </c>
      <c r="C50" s="68" t="str">
        <f>Stammdaten!F47</f>
        <v>-</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77">
        <f t="shared" si="5"/>
        <v>0</v>
      </c>
      <c r="AJ50" s="72">
        <f t="shared" si="6"/>
        <v>0</v>
      </c>
      <c r="AK50" s="72">
        <f t="shared" si="7"/>
        <v>0</v>
      </c>
      <c r="AL50" s="78">
        <f t="shared" si="4"/>
        <v>0</v>
      </c>
      <c r="AN50" s="19"/>
      <c r="AO50" s="19"/>
      <c r="AP50" s="19"/>
    </row>
    <row r="51" spans="1:74" ht="21.95" customHeight="1" x14ac:dyDescent="0.25">
      <c r="A51" s="20">
        <v>44</v>
      </c>
      <c r="B51" s="67" t="str">
        <f>Stammdaten!E48</f>
        <v>-</v>
      </c>
      <c r="C51" s="68" t="str">
        <f>Stammdaten!F48</f>
        <v>-</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f t="shared" si="5"/>
        <v>0</v>
      </c>
      <c r="AJ51" s="72">
        <f t="shared" si="6"/>
        <v>0</v>
      </c>
      <c r="AK51" s="72">
        <f t="shared" si="7"/>
        <v>0</v>
      </c>
      <c r="AL51" s="78">
        <f t="shared" si="4"/>
        <v>0</v>
      </c>
      <c r="AN51" s="19"/>
      <c r="AO51" s="19"/>
      <c r="AP51" s="19"/>
    </row>
    <row r="52" spans="1:74" ht="21.95" customHeight="1" x14ac:dyDescent="0.25">
      <c r="A52" s="20">
        <v>45</v>
      </c>
      <c r="B52" s="67" t="str">
        <f>Stammdaten!E49</f>
        <v>-</v>
      </c>
      <c r="C52" s="68" t="str">
        <f>Stammdaten!F49</f>
        <v>-</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77">
        <f t="shared" si="5"/>
        <v>0</v>
      </c>
      <c r="AJ52" s="72">
        <f t="shared" si="6"/>
        <v>0</v>
      </c>
      <c r="AK52" s="72">
        <f t="shared" si="7"/>
        <v>0</v>
      </c>
      <c r="AL52" s="78">
        <f t="shared" si="4"/>
        <v>0</v>
      </c>
      <c r="AN52" s="19"/>
      <c r="AO52" s="19"/>
      <c r="AP52" s="19"/>
    </row>
    <row r="53" spans="1:74" ht="21.95" customHeight="1" x14ac:dyDescent="0.25">
      <c r="A53" s="20">
        <v>46</v>
      </c>
      <c r="B53" s="67" t="str">
        <f>Stammdaten!E50</f>
        <v>-</v>
      </c>
      <c r="C53" s="68" t="str">
        <f>Stammdaten!F50</f>
        <v>-</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f t="shared" si="5"/>
        <v>0</v>
      </c>
      <c r="AJ53" s="72">
        <f t="shared" si="6"/>
        <v>0</v>
      </c>
      <c r="AK53" s="72">
        <f t="shared" si="7"/>
        <v>0</v>
      </c>
      <c r="AL53" s="78">
        <f t="shared" si="4"/>
        <v>0</v>
      </c>
      <c r="AN53" s="19"/>
      <c r="AO53" s="19"/>
      <c r="AP53" s="19"/>
    </row>
    <row r="54" spans="1:74" ht="21.95" customHeight="1" x14ac:dyDescent="0.25">
      <c r="A54" s="20">
        <v>47</v>
      </c>
      <c r="B54" s="67" t="str">
        <f>Stammdaten!E51</f>
        <v>-</v>
      </c>
      <c r="C54" s="68" t="str">
        <f>Stammdaten!F51</f>
        <v>-</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77">
        <f t="shared" si="5"/>
        <v>0</v>
      </c>
      <c r="AJ54" s="72">
        <f t="shared" si="6"/>
        <v>0</v>
      </c>
      <c r="AK54" s="72">
        <f t="shared" si="7"/>
        <v>0</v>
      </c>
      <c r="AL54" s="78">
        <f t="shared" si="4"/>
        <v>0</v>
      </c>
      <c r="AN54" s="19"/>
      <c r="AO54" s="19"/>
      <c r="AP54" s="19"/>
    </row>
    <row r="55" spans="1:74" ht="21.95" customHeight="1" x14ac:dyDescent="0.25">
      <c r="A55" s="20">
        <v>48</v>
      </c>
      <c r="B55" s="67" t="str">
        <f>Stammdaten!E52</f>
        <v>-</v>
      </c>
      <c r="C55" s="68" t="str">
        <f>Stammdaten!F52</f>
        <v>-</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f t="shared" si="5"/>
        <v>0</v>
      </c>
      <c r="AJ55" s="72">
        <f t="shared" si="6"/>
        <v>0</v>
      </c>
      <c r="AK55" s="72">
        <f t="shared" si="7"/>
        <v>0</v>
      </c>
      <c r="AL55" s="78">
        <f t="shared" si="4"/>
        <v>0</v>
      </c>
      <c r="AN55" s="19"/>
      <c r="AO55" s="19"/>
      <c r="AP55" s="19"/>
    </row>
    <row r="56" spans="1:74" ht="21.95" customHeight="1" x14ac:dyDescent="0.25">
      <c r="A56" s="20">
        <v>49</v>
      </c>
      <c r="B56" s="67" t="str">
        <f>Stammdaten!E53</f>
        <v>-</v>
      </c>
      <c r="C56" s="68" t="str">
        <f>Stammdaten!F53</f>
        <v>-</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77">
        <f t="shared" si="5"/>
        <v>0</v>
      </c>
      <c r="AJ56" s="72">
        <f t="shared" si="6"/>
        <v>0</v>
      </c>
      <c r="AK56" s="72">
        <f t="shared" si="7"/>
        <v>0</v>
      </c>
      <c r="AL56" s="78">
        <f t="shared" si="4"/>
        <v>0</v>
      </c>
      <c r="AN56" s="19"/>
      <c r="AO56" s="19"/>
      <c r="AP56" s="19"/>
    </row>
    <row r="57" spans="1:74" ht="21.95" customHeight="1" x14ac:dyDescent="0.25">
      <c r="A57" s="20">
        <v>50</v>
      </c>
      <c r="B57" s="67" t="str">
        <f>Stammdaten!E54</f>
        <v>-</v>
      </c>
      <c r="C57" s="68" t="str">
        <f>Stammdaten!F54</f>
        <v>-</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f t="shared" ref="AI57:AI65" si="8">COUNTIF(D57:AH57,"X")</f>
        <v>0</v>
      </c>
      <c r="AJ57" s="72">
        <f t="shared" ref="AJ57:AJ65" si="9">COUNTIF(D57:AH57,"E")</f>
        <v>0</v>
      </c>
      <c r="AK57" s="72">
        <f t="shared" ref="AK57:AK65" si="10">COUNTIF(D57:AH57,"U")</f>
        <v>0</v>
      </c>
      <c r="AL57" s="78">
        <f t="shared" si="4"/>
        <v>0</v>
      </c>
      <c r="AN57" s="19"/>
      <c r="AO57" s="19"/>
      <c r="AP57" s="19"/>
    </row>
    <row r="58" spans="1:74" ht="21.95" customHeight="1" x14ac:dyDescent="0.25">
      <c r="A58" s="20">
        <v>51</v>
      </c>
      <c r="B58" s="67" t="str">
        <f>Stammdaten!E55</f>
        <v>-</v>
      </c>
      <c r="C58" s="68" t="str">
        <f>Stammdaten!F55</f>
        <v>-</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77">
        <f t="shared" si="8"/>
        <v>0</v>
      </c>
      <c r="AJ58" s="72">
        <f t="shared" si="9"/>
        <v>0</v>
      </c>
      <c r="AK58" s="72">
        <f t="shared" si="10"/>
        <v>0</v>
      </c>
      <c r="AL58" s="78">
        <f t="shared" si="4"/>
        <v>0</v>
      </c>
      <c r="AN58" s="19"/>
      <c r="AO58" s="21"/>
      <c r="AP58" s="21"/>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9"/>
    </row>
    <row r="59" spans="1:74" ht="21.95" customHeight="1" x14ac:dyDescent="0.25">
      <c r="A59" s="20">
        <v>52</v>
      </c>
      <c r="B59" s="67" t="str">
        <f>Stammdaten!E56</f>
        <v>-</v>
      </c>
      <c r="C59" s="68" t="str">
        <f>Stammdaten!F56</f>
        <v>-</v>
      </c>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f t="shared" si="8"/>
        <v>0</v>
      </c>
      <c r="AJ59" s="72">
        <f t="shared" si="9"/>
        <v>0</v>
      </c>
      <c r="AK59" s="72">
        <f t="shared" si="10"/>
        <v>0</v>
      </c>
      <c r="AL59" s="78">
        <f t="shared" si="4"/>
        <v>0</v>
      </c>
      <c r="AN59" s="19"/>
      <c r="AO59" s="19"/>
      <c r="AP59" s="19"/>
    </row>
    <row r="60" spans="1:74" ht="21.95" customHeight="1" x14ac:dyDescent="0.25">
      <c r="A60" s="20">
        <v>53</v>
      </c>
      <c r="B60" s="67" t="str">
        <f>Stammdaten!E57</f>
        <v>-</v>
      </c>
      <c r="C60" s="68" t="str">
        <f>Stammdaten!F57</f>
        <v>-</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77">
        <f t="shared" si="8"/>
        <v>0</v>
      </c>
      <c r="AJ60" s="72">
        <f t="shared" si="9"/>
        <v>0</v>
      </c>
      <c r="AK60" s="72">
        <f t="shared" si="10"/>
        <v>0</v>
      </c>
      <c r="AL60" s="78">
        <f t="shared" si="4"/>
        <v>0</v>
      </c>
      <c r="AN60" s="19"/>
      <c r="AO60" s="19"/>
      <c r="AP60" s="19"/>
    </row>
    <row r="61" spans="1:74" ht="21.95" customHeight="1" x14ac:dyDescent="0.25">
      <c r="A61" s="20">
        <v>54</v>
      </c>
      <c r="B61" s="67" t="str">
        <f>Stammdaten!E58</f>
        <v>-</v>
      </c>
      <c r="C61" s="68" t="str">
        <f>Stammdaten!F58</f>
        <v>-</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f t="shared" si="8"/>
        <v>0</v>
      </c>
      <c r="AJ61" s="72">
        <f t="shared" si="9"/>
        <v>0</v>
      </c>
      <c r="AK61" s="72">
        <f t="shared" si="10"/>
        <v>0</v>
      </c>
      <c r="AL61" s="78">
        <f t="shared" si="4"/>
        <v>0</v>
      </c>
      <c r="AN61" s="19"/>
      <c r="AO61" s="19"/>
      <c r="AP61" s="19"/>
    </row>
    <row r="62" spans="1:74" ht="21.95" customHeight="1" x14ac:dyDescent="0.25">
      <c r="A62" s="20">
        <v>55</v>
      </c>
      <c r="B62" s="67" t="str">
        <f>Stammdaten!E59</f>
        <v>-</v>
      </c>
      <c r="C62" s="68" t="str">
        <f>Stammdaten!F59</f>
        <v>-</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77">
        <f t="shared" si="8"/>
        <v>0</v>
      </c>
      <c r="AJ62" s="72">
        <f t="shared" si="9"/>
        <v>0</v>
      </c>
      <c r="AK62" s="72">
        <f t="shared" si="10"/>
        <v>0</v>
      </c>
      <c r="AL62" s="78">
        <f t="shared" si="4"/>
        <v>0</v>
      </c>
      <c r="AN62" s="19"/>
      <c r="AO62" s="19"/>
      <c r="AP62" s="19"/>
    </row>
    <row r="63" spans="1:74" ht="21.95" customHeight="1" x14ac:dyDescent="0.25">
      <c r="A63" s="20">
        <v>56</v>
      </c>
      <c r="B63" s="67" t="str">
        <f>Stammdaten!E60</f>
        <v>-</v>
      </c>
      <c r="C63" s="68" t="str">
        <f>Stammdaten!F60</f>
        <v>-</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7">
        <f t="shared" si="8"/>
        <v>0</v>
      </c>
      <c r="AJ63" s="72">
        <f t="shared" si="9"/>
        <v>0</v>
      </c>
      <c r="AK63" s="72">
        <f t="shared" si="10"/>
        <v>0</v>
      </c>
      <c r="AL63" s="78">
        <f t="shared" si="4"/>
        <v>0</v>
      </c>
      <c r="AN63" s="19"/>
      <c r="AO63" s="19"/>
      <c r="AP63" s="19"/>
    </row>
    <row r="64" spans="1:74" ht="21.95" customHeight="1" x14ac:dyDescent="0.25">
      <c r="A64" s="20">
        <v>57</v>
      </c>
      <c r="B64" s="67" t="str">
        <f>Stammdaten!E61</f>
        <v>-</v>
      </c>
      <c r="C64" s="68" t="str">
        <f>Stammdaten!F61</f>
        <v>-</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77">
        <f t="shared" si="8"/>
        <v>0</v>
      </c>
      <c r="AJ64" s="72">
        <f t="shared" si="9"/>
        <v>0</v>
      </c>
      <c r="AK64" s="72">
        <f t="shared" si="10"/>
        <v>0</v>
      </c>
      <c r="AL64" s="78">
        <f t="shared" si="4"/>
        <v>0</v>
      </c>
      <c r="AN64" s="149"/>
      <c r="AO64" s="148"/>
      <c r="AP64" s="147"/>
    </row>
    <row r="65" spans="1:74" ht="21.95" customHeight="1" x14ac:dyDescent="0.25">
      <c r="A65" s="20">
        <v>58</v>
      </c>
      <c r="B65" s="67" t="str">
        <f>Stammdaten!E62</f>
        <v>-</v>
      </c>
      <c r="C65" s="68" t="str">
        <f>Stammdaten!F62</f>
        <v>-</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7">
        <f t="shared" si="8"/>
        <v>0</v>
      </c>
      <c r="AJ65" s="72">
        <f t="shared" si="9"/>
        <v>0</v>
      </c>
      <c r="AK65" s="72">
        <f t="shared" si="10"/>
        <v>0</v>
      </c>
      <c r="AL65" s="78">
        <f t="shared" si="4"/>
        <v>0</v>
      </c>
      <c r="AN65" s="149"/>
      <c r="AO65" s="19"/>
      <c r="AP65" s="19"/>
    </row>
    <row r="66" spans="1:74" ht="21.95" customHeight="1" x14ac:dyDescent="0.25">
      <c r="A66" s="20">
        <v>59</v>
      </c>
      <c r="B66" s="67" t="str">
        <f>Stammdaten!E63</f>
        <v>-</v>
      </c>
      <c r="C66" s="68" t="str">
        <f>Stammdaten!F63</f>
        <v>-</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77">
        <f t="shared" si="5"/>
        <v>0</v>
      </c>
      <c r="AJ66" s="72">
        <f t="shared" si="6"/>
        <v>0</v>
      </c>
      <c r="AK66" s="72">
        <f t="shared" si="7"/>
        <v>0</v>
      </c>
      <c r="AL66" s="78">
        <f t="shared" si="4"/>
        <v>0</v>
      </c>
      <c r="AM66" s="1"/>
      <c r="AN66" s="19"/>
      <c r="AO66" s="19"/>
      <c r="AP66" s="19"/>
    </row>
    <row r="67" spans="1:74" ht="21.95" customHeight="1" x14ac:dyDescent="0.25">
      <c r="A67" s="20">
        <v>60</v>
      </c>
      <c r="B67" s="67" t="str">
        <f>Stammdaten!E64</f>
        <v>-</v>
      </c>
      <c r="C67" s="68" t="str">
        <f>Stammdaten!F64</f>
        <v>-</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f t="shared" si="5"/>
        <v>0</v>
      </c>
      <c r="AJ67" s="72">
        <f t="shared" si="6"/>
        <v>0</v>
      </c>
      <c r="AK67" s="72">
        <f t="shared" si="7"/>
        <v>0</v>
      </c>
      <c r="AL67" s="78">
        <f t="shared" si="4"/>
        <v>0</v>
      </c>
      <c r="AN67" s="19"/>
      <c r="AO67" s="19"/>
      <c r="AP67" s="19"/>
    </row>
    <row r="68" spans="1:74" ht="21.95" customHeight="1" x14ac:dyDescent="0.25">
      <c r="A68" s="20">
        <v>61</v>
      </c>
      <c r="B68" s="67" t="str">
        <f>Stammdaten!E65</f>
        <v>-</v>
      </c>
      <c r="C68" s="68" t="str">
        <f>Stammdaten!F65</f>
        <v>-</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77">
        <f t="shared" si="5"/>
        <v>0</v>
      </c>
      <c r="AJ68" s="72">
        <f t="shared" si="6"/>
        <v>0</v>
      </c>
      <c r="AK68" s="72">
        <f t="shared" si="7"/>
        <v>0</v>
      </c>
      <c r="AL68" s="78">
        <f t="shared" si="4"/>
        <v>0</v>
      </c>
      <c r="AN68" s="19"/>
      <c r="AO68" s="19"/>
      <c r="AP68" s="19"/>
    </row>
    <row r="69" spans="1:74" ht="21.95" customHeight="1" x14ac:dyDescent="0.25">
      <c r="A69" s="20">
        <v>62</v>
      </c>
      <c r="B69" s="67" t="str">
        <f>Stammdaten!E66</f>
        <v>-</v>
      </c>
      <c r="C69" s="68" t="str">
        <f>Stammdaten!F66</f>
        <v>-</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7">
        <f t="shared" si="5"/>
        <v>0</v>
      </c>
      <c r="AJ69" s="72">
        <f t="shared" si="6"/>
        <v>0</v>
      </c>
      <c r="AK69" s="72">
        <f t="shared" si="7"/>
        <v>0</v>
      </c>
      <c r="AL69" s="78">
        <f t="shared" si="4"/>
        <v>0</v>
      </c>
      <c r="AN69" s="19"/>
      <c r="AO69" s="21"/>
      <c r="AP69" s="21"/>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9"/>
    </row>
    <row r="70" spans="1:74" ht="21.95" customHeight="1" x14ac:dyDescent="0.25">
      <c r="A70" s="20">
        <v>63</v>
      </c>
      <c r="B70" s="67" t="str">
        <f>Stammdaten!E67</f>
        <v>-</v>
      </c>
      <c r="C70" s="68" t="str">
        <f>Stammdaten!F67</f>
        <v>-</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77">
        <f t="shared" si="5"/>
        <v>0</v>
      </c>
      <c r="AJ70" s="72">
        <f t="shared" si="6"/>
        <v>0</v>
      </c>
      <c r="AK70" s="72">
        <f t="shared" si="7"/>
        <v>0</v>
      </c>
      <c r="AL70" s="78">
        <f t="shared" si="4"/>
        <v>0</v>
      </c>
      <c r="AN70" s="19"/>
      <c r="AO70" s="19"/>
      <c r="AP70" s="19"/>
    </row>
    <row r="71" spans="1:74" ht="21.95" customHeight="1" x14ac:dyDescent="0.25">
      <c r="A71" s="20">
        <v>64</v>
      </c>
      <c r="B71" s="67" t="str">
        <f>Stammdaten!E68</f>
        <v>-</v>
      </c>
      <c r="C71" s="68" t="str">
        <f>Stammdaten!F68</f>
        <v>-</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7">
        <f t="shared" si="5"/>
        <v>0</v>
      </c>
      <c r="AJ71" s="72">
        <f t="shared" si="6"/>
        <v>0</v>
      </c>
      <c r="AK71" s="72">
        <f t="shared" si="7"/>
        <v>0</v>
      </c>
      <c r="AL71" s="78">
        <f t="shared" si="4"/>
        <v>0</v>
      </c>
      <c r="AN71" s="19"/>
      <c r="AO71" s="19"/>
      <c r="AP71" s="19"/>
    </row>
    <row r="72" spans="1:74" ht="21.95" customHeight="1" x14ac:dyDescent="0.25">
      <c r="A72" s="20">
        <v>65</v>
      </c>
      <c r="B72" s="67" t="str">
        <f>Stammdaten!E69</f>
        <v>-</v>
      </c>
      <c r="C72" s="68" t="str">
        <f>Stammdaten!F69</f>
        <v>-</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77">
        <f t="shared" si="5"/>
        <v>0</v>
      </c>
      <c r="AJ72" s="72">
        <f t="shared" si="6"/>
        <v>0</v>
      </c>
      <c r="AK72" s="72">
        <f t="shared" si="7"/>
        <v>0</v>
      </c>
      <c r="AL72" s="78">
        <f t="shared" si="4"/>
        <v>0</v>
      </c>
      <c r="AN72" s="19"/>
      <c r="AO72" s="19"/>
      <c r="AP72" s="19"/>
    </row>
    <row r="73" spans="1:74" ht="21.95" customHeight="1" x14ac:dyDescent="0.25">
      <c r="A73" s="20">
        <v>66</v>
      </c>
      <c r="B73" s="67" t="str">
        <f>Stammdaten!E70</f>
        <v>-</v>
      </c>
      <c r="C73" s="68" t="str">
        <f>Stammdaten!F70</f>
        <v>-</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7">
        <f t="shared" si="5"/>
        <v>0</v>
      </c>
      <c r="AJ73" s="72">
        <f t="shared" si="6"/>
        <v>0</v>
      </c>
      <c r="AK73" s="72">
        <f t="shared" si="7"/>
        <v>0</v>
      </c>
      <c r="AL73" s="78">
        <f t="shared" si="4"/>
        <v>0</v>
      </c>
      <c r="AN73" s="19"/>
      <c r="AO73" s="19"/>
      <c r="AP73" s="19"/>
    </row>
    <row r="74" spans="1:74" ht="21.95" customHeight="1" x14ac:dyDescent="0.25">
      <c r="A74" s="20">
        <v>67</v>
      </c>
      <c r="B74" s="67" t="str">
        <f>Stammdaten!E71</f>
        <v>-</v>
      </c>
      <c r="C74" s="68" t="str">
        <f>Stammdaten!F71</f>
        <v>-</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77">
        <f t="shared" si="5"/>
        <v>0</v>
      </c>
      <c r="AJ74" s="72">
        <f t="shared" si="6"/>
        <v>0</v>
      </c>
      <c r="AK74" s="72">
        <f t="shared" si="7"/>
        <v>0</v>
      </c>
      <c r="AL74" s="78">
        <f t="shared" si="4"/>
        <v>0</v>
      </c>
      <c r="AN74" s="19"/>
      <c r="AO74" s="19"/>
      <c r="AP74" s="19"/>
    </row>
    <row r="75" spans="1:74" ht="21.95" customHeight="1" x14ac:dyDescent="0.25">
      <c r="A75" s="20">
        <v>68</v>
      </c>
      <c r="B75" s="67" t="str">
        <f>Stammdaten!E72</f>
        <v>-</v>
      </c>
      <c r="C75" s="68" t="str">
        <f>Stammdaten!F72</f>
        <v>-</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7">
        <f t="shared" si="5"/>
        <v>0</v>
      </c>
      <c r="AJ75" s="72">
        <f t="shared" si="6"/>
        <v>0</v>
      </c>
      <c r="AK75" s="72">
        <f t="shared" si="7"/>
        <v>0</v>
      </c>
      <c r="AL75" s="78">
        <f t="shared" si="4"/>
        <v>0</v>
      </c>
    </row>
    <row r="76" spans="1:74" ht="21.95" customHeight="1" x14ac:dyDescent="0.25">
      <c r="A76" s="20">
        <v>69</v>
      </c>
      <c r="B76" s="67" t="str">
        <f>Stammdaten!E73</f>
        <v>-</v>
      </c>
      <c r="C76" s="68" t="str">
        <f>Stammdaten!F73</f>
        <v>-</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77">
        <f t="shared" si="5"/>
        <v>0</v>
      </c>
      <c r="AJ76" s="72">
        <f t="shared" si="6"/>
        <v>0</v>
      </c>
      <c r="AK76" s="72">
        <f t="shared" si="7"/>
        <v>0</v>
      </c>
      <c r="AL76" s="78">
        <f t="shared" si="4"/>
        <v>0</v>
      </c>
    </row>
    <row r="77" spans="1:74" ht="21.95" customHeight="1" x14ac:dyDescent="0.25">
      <c r="A77" s="20">
        <v>70</v>
      </c>
      <c r="B77" s="67" t="str">
        <f>Stammdaten!E74</f>
        <v>-</v>
      </c>
      <c r="C77" s="68" t="str">
        <f>Stammdaten!F74</f>
        <v>-</v>
      </c>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7">
        <f t="shared" si="5"/>
        <v>0</v>
      </c>
      <c r="AJ77" s="72">
        <f t="shared" si="6"/>
        <v>0</v>
      </c>
      <c r="AK77" s="72">
        <f t="shared" si="7"/>
        <v>0</v>
      </c>
      <c r="AL77" s="78">
        <f t="shared" si="4"/>
        <v>0</v>
      </c>
    </row>
    <row r="78" spans="1:74" ht="21.95" customHeight="1" x14ac:dyDescent="0.25">
      <c r="A78" s="20">
        <v>71</v>
      </c>
      <c r="B78" s="67" t="str">
        <f>Stammdaten!E75</f>
        <v>-</v>
      </c>
      <c r="C78" s="68" t="str">
        <f>Stammdaten!F75</f>
        <v>-</v>
      </c>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77">
        <f t="shared" ref="AI78:AI83" si="11">COUNTIF(D78:AH78,"X")</f>
        <v>0</v>
      </c>
      <c r="AJ78" s="72">
        <f t="shared" ref="AJ78:AJ83" si="12">COUNTIF(D78:AH78,"E")</f>
        <v>0</v>
      </c>
      <c r="AK78" s="72">
        <f t="shared" ref="AK78:AK83" si="13">COUNTIF(D78:AH78,"U")</f>
        <v>0</v>
      </c>
      <c r="AL78" s="78">
        <f t="shared" si="4"/>
        <v>0</v>
      </c>
    </row>
    <row r="79" spans="1:74" ht="21.95" customHeight="1" x14ac:dyDescent="0.25">
      <c r="A79" s="20">
        <v>72</v>
      </c>
      <c r="B79" s="67" t="str">
        <f>Stammdaten!E76</f>
        <v>-</v>
      </c>
      <c r="C79" s="68" t="str">
        <f>Stammdaten!F76</f>
        <v>-</v>
      </c>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7">
        <f t="shared" si="11"/>
        <v>0</v>
      </c>
      <c r="AJ79" s="72">
        <f t="shared" si="12"/>
        <v>0</v>
      </c>
      <c r="AK79" s="72">
        <f t="shared" si="13"/>
        <v>0</v>
      </c>
      <c r="AL79" s="78">
        <f t="shared" si="4"/>
        <v>0</v>
      </c>
      <c r="AO79" s="21"/>
      <c r="AP79" s="21"/>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9"/>
    </row>
    <row r="80" spans="1:74" ht="21.95" customHeight="1" x14ac:dyDescent="0.25">
      <c r="A80" s="20">
        <v>73</v>
      </c>
      <c r="B80" s="67" t="str">
        <f>Stammdaten!E77</f>
        <v>-</v>
      </c>
      <c r="C80" s="68" t="str">
        <f>Stammdaten!F77</f>
        <v>-</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77">
        <f t="shared" si="11"/>
        <v>0</v>
      </c>
      <c r="AJ80" s="72">
        <f t="shared" si="12"/>
        <v>0</v>
      </c>
      <c r="AK80" s="72">
        <f t="shared" si="13"/>
        <v>0</v>
      </c>
      <c r="AL80" s="78">
        <f t="shared" si="4"/>
        <v>0</v>
      </c>
    </row>
    <row r="81" spans="1:38" ht="21.95" customHeight="1" x14ac:dyDescent="0.25">
      <c r="A81" s="20">
        <v>74</v>
      </c>
      <c r="B81" s="67" t="str">
        <f>Stammdaten!E78</f>
        <v>-</v>
      </c>
      <c r="C81" s="68" t="str">
        <f>Stammdaten!F78</f>
        <v>-</v>
      </c>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7">
        <f t="shared" si="11"/>
        <v>0</v>
      </c>
      <c r="AJ81" s="72">
        <f t="shared" si="12"/>
        <v>0</v>
      </c>
      <c r="AK81" s="72">
        <f t="shared" si="13"/>
        <v>0</v>
      </c>
      <c r="AL81" s="78">
        <f t="shared" si="4"/>
        <v>0</v>
      </c>
    </row>
    <row r="82" spans="1:38" ht="21.95" customHeight="1" x14ac:dyDescent="0.25">
      <c r="A82" s="20">
        <v>75</v>
      </c>
      <c r="B82" s="67" t="str">
        <f>Stammdaten!E79</f>
        <v>-</v>
      </c>
      <c r="C82" s="68" t="str">
        <f>Stammdaten!F79</f>
        <v>-</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77">
        <f t="shared" si="11"/>
        <v>0</v>
      </c>
      <c r="AJ82" s="72">
        <f t="shared" si="12"/>
        <v>0</v>
      </c>
      <c r="AK82" s="72">
        <f t="shared" si="13"/>
        <v>0</v>
      </c>
      <c r="AL82" s="78">
        <f t="shared" si="4"/>
        <v>0</v>
      </c>
    </row>
    <row r="83" spans="1:38" ht="21.95" customHeight="1" x14ac:dyDescent="0.25">
      <c r="A83" s="20">
        <v>76</v>
      </c>
      <c r="B83" s="67" t="str">
        <f>Stammdaten!E80</f>
        <v>-</v>
      </c>
      <c r="C83" s="68" t="str">
        <f>Stammdaten!F80</f>
        <v>-</v>
      </c>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7">
        <f t="shared" si="11"/>
        <v>0</v>
      </c>
      <c r="AJ83" s="72">
        <f t="shared" si="12"/>
        <v>0</v>
      </c>
      <c r="AK83" s="72">
        <f t="shared" si="13"/>
        <v>0</v>
      </c>
      <c r="AL83" s="78">
        <f t="shared" si="4"/>
        <v>0</v>
      </c>
    </row>
    <row r="84" spans="1:38" ht="21.95" customHeight="1" x14ac:dyDescent="0.25">
      <c r="A84" s="20">
        <v>77</v>
      </c>
      <c r="B84" s="67" t="str">
        <f>Stammdaten!E81</f>
        <v>-</v>
      </c>
      <c r="C84" s="68" t="str">
        <f>Stammdaten!F81</f>
        <v>-</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77">
        <f t="shared" si="5"/>
        <v>0</v>
      </c>
      <c r="AJ84" s="72">
        <f t="shared" si="6"/>
        <v>0</v>
      </c>
      <c r="AK84" s="72">
        <f t="shared" si="7"/>
        <v>0</v>
      </c>
      <c r="AL84" s="78">
        <f t="shared" si="4"/>
        <v>0</v>
      </c>
    </row>
    <row r="85" spans="1:38" ht="21.95" customHeight="1" x14ac:dyDescent="0.25">
      <c r="A85" s="20">
        <v>78</v>
      </c>
      <c r="B85" s="67" t="str">
        <f>Stammdaten!E82</f>
        <v>-</v>
      </c>
      <c r="C85" s="68" t="str">
        <f>Stammdaten!F82</f>
        <v>-</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7">
        <f t="shared" si="5"/>
        <v>0</v>
      </c>
      <c r="AJ85" s="72">
        <f t="shared" si="6"/>
        <v>0</v>
      </c>
      <c r="AK85" s="72">
        <f t="shared" si="7"/>
        <v>0</v>
      </c>
      <c r="AL85" s="78">
        <f t="shared" si="4"/>
        <v>0</v>
      </c>
    </row>
    <row r="86" spans="1:38" ht="21.95" customHeight="1" x14ac:dyDescent="0.25">
      <c r="A86" s="20">
        <v>79</v>
      </c>
      <c r="B86" s="67" t="str">
        <f>Stammdaten!E83</f>
        <v>-</v>
      </c>
      <c r="C86" s="68" t="str">
        <f>Stammdaten!F83</f>
        <v>-</v>
      </c>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77">
        <f t="shared" si="5"/>
        <v>0</v>
      </c>
      <c r="AJ86" s="72">
        <f t="shared" si="6"/>
        <v>0</v>
      </c>
      <c r="AK86" s="72">
        <f t="shared" si="7"/>
        <v>0</v>
      </c>
      <c r="AL86" s="78">
        <f t="shared" si="4"/>
        <v>0</v>
      </c>
    </row>
    <row r="87" spans="1:38" ht="21.95" customHeight="1" x14ac:dyDescent="0.25">
      <c r="A87" s="20">
        <v>80</v>
      </c>
      <c r="B87" s="67" t="str">
        <f>Stammdaten!E84</f>
        <v>-</v>
      </c>
      <c r="C87" s="68" t="str">
        <f>Stammdaten!F84</f>
        <v>-</v>
      </c>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84">
        <f t="shared" si="1"/>
        <v>0</v>
      </c>
      <c r="AJ87" s="85">
        <f t="shared" si="2"/>
        <v>0</v>
      </c>
      <c r="AK87" s="85">
        <f t="shared" si="3"/>
        <v>0</v>
      </c>
      <c r="AL87" s="86">
        <f t="shared" si="4"/>
        <v>0</v>
      </c>
    </row>
    <row r="88" spans="1:38" ht="18" customHeight="1" x14ac:dyDescent="0.25">
      <c r="A88" s="6"/>
      <c r="B88" s="88"/>
      <c r="C88" s="53" t="s">
        <v>29</v>
      </c>
      <c r="D88" s="70">
        <f>COUNTIF(D8:D87,"X")</f>
        <v>4</v>
      </c>
      <c r="E88" s="71">
        <f t="shared" ref="E88:AH88" si="14">COUNTIF(E8:E87,"X")</f>
        <v>5</v>
      </c>
      <c r="F88" s="71">
        <f t="shared" si="14"/>
        <v>6</v>
      </c>
      <c r="G88" s="71">
        <f t="shared" si="14"/>
        <v>4</v>
      </c>
      <c r="H88" s="71">
        <f t="shared" si="14"/>
        <v>0</v>
      </c>
      <c r="I88" s="71">
        <f t="shared" si="14"/>
        <v>0</v>
      </c>
      <c r="J88" s="71">
        <f t="shared" si="14"/>
        <v>0</v>
      </c>
      <c r="K88" s="71">
        <f t="shared" si="14"/>
        <v>0</v>
      </c>
      <c r="L88" s="71">
        <f t="shared" si="14"/>
        <v>0</v>
      </c>
      <c r="M88" s="71">
        <f t="shared" si="14"/>
        <v>0</v>
      </c>
      <c r="N88" s="71">
        <f t="shared" si="14"/>
        <v>0</v>
      </c>
      <c r="O88" s="71">
        <f t="shared" si="14"/>
        <v>0</v>
      </c>
      <c r="P88" s="71">
        <f t="shared" si="14"/>
        <v>0</v>
      </c>
      <c r="Q88" s="71">
        <f t="shared" si="14"/>
        <v>0</v>
      </c>
      <c r="R88" s="71">
        <f t="shared" si="14"/>
        <v>0</v>
      </c>
      <c r="S88" s="71">
        <f t="shared" si="14"/>
        <v>0</v>
      </c>
      <c r="T88" s="71">
        <f t="shared" si="14"/>
        <v>0</v>
      </c>
      <c r="U88" s="71">
        <f t="shared" si="14"/>
        <v>0</v>
      </c>
      <c r="V88" s="71">
        <f t="shared" si="14"/>
        <v>0</v>
      </c>
      <c r="W88" s="71">
        <f t="shared" si="14"/>
        <v>0</v>
      </c>
      <c r="X88" s="71">
        <f t="shared" si="14"/>
        <v>0</v>
      </c>
      <c r="Y88" s="71">
        <f t="shared" si="14"/>
        <v>0</v>
      </c>
      <c r="Z88" s="71">
        <f t="shared" si="14"/>
        <v>0</v>
      </c>
      <c r="AA88" s="71">
        <f t="shared" si="14"/>
        <v>0</v>
      </c>
      <c r="AB88" s="71">
        <f t="shared" si="14"/>
        <v>0</v>
      </c>
      <c r="AC88" s="71">
        <f t="shared" si="14"/>
        <v>0</v>
      </c>
      <c r="AD88" s="71">
        <f t="shared" si="14"/>
        <v>0</v>
      </c>
      <c r="AE88" s="71">
        <f t="shared" si="14"/>
        <v>0</v>
      </c>
      <c r="AF88" s="71">
        <f t="shared" si="14"/>
        <v>0</v>
      </c>
      <c r="AG88" s="71">
        <f t="shared" si="14"/>
        <v>0</v>
      </c>
      <c r="AH88" s="89">
        <f t="shared" si="14"/>
        <v>0</v>
      </c>
      <c r="AI88" s="90"/>
      <c r="AJ88" s="90"/>
      <c r="AK88" s="90"/>
      <c r="AL88" s="91"/>
    </row>
    <row r="89" spans="1:38" ht="18" customHeight="1" x14ac:dyDescent="0.25">
      <c r="A89" s="6"/>
      <c r="B89" s="88"/>
      <c r="C89" s="53" t="s">
        <v>23</v>
      </c>
      <c r="D89" s="77">
        <f>COUNTIF(D8:D87,"E")</f>
        <v>1</v>
      </c>
      <c r="E89" s="72">
        <f t="shared" ref="E89:AH89" si="15">COUNTIF(E8:E87,"E")</f>
        <v>0</v>
      </c>
      <c r="F89" s="72">
        <f t="shared" si="15"/>
        <v>0</v>
      </c>
      <c r="G89" s="72">
        <f t="shared" si="15"/>
        <v>2</v>
      </c>
      <c r="H89" s="72">
        <f t="shared" si="15"/>
        <v>0</v>
      </c>
      <c r="I89" s="72">
        <f t="shared" si="15"/>
        <v>0</v>
      </c>
      <c r="J89" s="72">
        <f t="shared" si="15"/>
        <v>0</v>
      </c>
      <c r="K89" s="72">
        <f t="shared" si="15"/>
        <v>0</v>
      </c>
      <c r="L89" s="72">
        <f t="shared" si="15"/>
        <v>0</v>
      </c>
      <c r="M89" s="72">
        <f t="shared" si="15"/>
        <v>0</v>
      </c>
      <c r="N89" s="72">
        <f t="shared" si="15"/>
        <v>0</v>
      </c>
      <c r="O89" s="72">
        <f t="shared" si="15"/>
        <v>0</v>
      </c>
      <c r="P89" s="72">
        <f t="shared" si="15"/>
        <v>0</v>
      </c>
      <c r="Q89" s="72">
        <f t="shared" si="15"/>
        <v>0</v>
      </c>
      <c r="R89" s="72">
        <f t="shared" si="15"/>
        <v>0</v>
      </c>
      <c r="S89" s="72">
        <f t="shared" si="15"/>
        <v>0</v>
      </c>
      <c r="T89" s="72">
        <f t="shared" si="15"/>
        <v>0</v>
      </c>
      <c r="U89" s="72">
        <f t="shared" si="15"/>
        <v>0</v>
      </c>
      <c r="V89" s="72">
        <f t="shared" si="15"/>
        <v>0</v>
      </c>
      <c r="W89" s="72">
        <f t="shared" si="15"/>
        <v>0</v>
      </c>
      <c r="X89" s="72">
        <f t="shared" si="15"/>
        <v>0</v>
      </c>
      <c r="Y89" s="72">
        <f t="shared" si="15"/>
        <v>0</v>
      </c>
      <c r="Z89" s="72">
        <f t="shared" si="15"/>
        <v>0</v>
      </c>
      <c r="AA89" s="72">
        <f t="shared" si="15"/>
        <v>0</v>
      </c>
      <c r="AB89" s="72">
        <f t="shared" si="15"/>
        <v>0</v>
      </c>
      <c r="AC89" s="72">
        <f t="shared" si="15"/>
        <v>0</v>
      </c>
      <c r="AD89" s="72">
        <f t="shared" si="15"/>
        <v>0</v>
      </c>
      <c r="AE89" s="72">
        <f t="shared" si="15"/>
        <v>0</v>
      </c>
      <c r="AF89" s="72">
        <f t="shared" si="15"/>
        <v>0</v>
      </c>
      <c r="AG89" s="72">
        <f t="shared" si="15"/>
        <v>0</v>
      </c>
      <c r="AH89" s="92">
        <f t="shared" si="15"/>
        <v>0</v>
      </c>
      <c r="AI89" s="90"/>
      <c r="AJ89" s="90"/>
      <c r="AK89" s="90"/>
      <c r="AL89" s="91"/>
    </row>
    <row r="90" spans="1:38" ht="18" customHeight="1" thickBot="1" x14ac:dyDescent="0.3">
      <c r="A90" s="6"/>
      <c r="B90" s="93"/>
      <c r="C90" s="62" t="s">
        <v>24</v>
      </c>
      <c r="D90" s="94">
        <f>COUNTIF(D8:D87,"U")</f>
        <v>1</v>
      </c>
      <c r="E90" s="95">
        <f t="shared" ref="E90:AH90" si="16">COUNTIF(E8:E87,"U")</f>
        <v>1</v>
      </c>
      <c r="F90" s="95">
        <f t="shared" si="16"/>
        <v>0</v>
      </c>
      <c r="G90" s="95">
        <f t="shared" si="16"/>
        <v>0</v>
      </c>
      <c r="H90" s="95">
        <f t="shared" si="16"/>
        <v>0</v>
      </c>
      <c r="I90" s="95">
        <f t="shared" si="16"/>
        <v>0</v>
      </c>
      <c r="J90" s="95">
        <f t="shared" si="16"/>
        <v>0</v>
      </c>
      <c r="K90" s="95">
        <f t="shared" si="16"/>
        <v>0</v>
      </c>
      <c r="L90" s="95">
        <f t="shared" si="16"/>
        <v>0</v>
      </c>
      <c r="M90" s="95">
        <f t="shared" si="16"/>
        <v>0</v>
      </c>
      <c r="N90" s="95">
        <f t="shared" si="16"/>
        <v>0</v>
      </c>
      <c r="O90" s="95">
        <f t="shared" si="16"/>
        <v>0</v>
      </c>
      <c r="P90" s="95">
        <f t="shared" si="16"/>
        <v>0</v>
      </c>
      <c r="Q90" s="95">
        <f t="shared" si="16"/>
        <v>0</v>
      </c>
      <c r="R90" s="95">
        <f t="shared" si="16"/>
        <v>0</v>
      </c>
      <c r="S90" s="95">
        <f t="shared" si="16"/>
        <v>0</v>
      </c>
      <c r="T90" s="95">
        <f t="shared" si="16"/>
        <v>0</v>
      </c>
      <c r="U90" s="95">
        <f t="shared" si="16"/>
        <v>0</v>
      </c>
      <c r="V90" s="95">
        <f t="shared" si="16"/>
        <v>0</v>
      </c>
      <c r="W90" s="95">
        <f t="shared" si="16"/>
        <v>0</v>
      </c>
      <c r="X90" s="95">
        <f t="shared" si="16"/>
        <v>0</v>
      </c>
      <c r="Y90" s="95">
        <f t="shared" si="16"/>
        <v>0</v>
      </c>
      <c r="Z90" s="95">
        <f t="shared" si="16"/>
        <v>0</v>
      </c>
      <c r="AA90" s="95">
        <f t="shared" si="16"/>
        <v>0</v>
      </c>
      <c r="AB90" s="95">
        <f t="shared" si="16"/>
        <v>0</v>
      </c>
      <c r="AC90" s="95">
        <f t="shared" si="16"/>
        <v>0</v>
      </c>
      <c r="AD90" s="95">
        <f t="shared" si="16"/>
        <v>0</v>
      </c>
      <c r="AE90" s="95">
        <f t="shared" si="16"/>
        <v>0</v>
      </c>
      <c r="AF90" s="95">
        <f t="shared" si="16"/>
        <v>0</v>
      </c>
      <c r="AG90" s="95">
        <f t="shared" si="16"/>
        <v>0</v>
      </c>
      <c r="AH90" s="96">
        <f t="shared" si="16"/>
        <v>0</v>
      </c>
      <c r="AI90" s="97"/>
      <c r="AJ90" s="97"/>
      <c r="AK90" s="97"/>
      <c r="AL90" s="98"/>
    </row>
    <row r="91" spans="1:38"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7"/>
      <c r="AJ91" s="7"/>
      <c r="AK91" s="7"/>
    </row>
    <row r="92" spans="1:38"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8"/>
      <c r="AJ92" s="8"/>
      <c r="AK92" s="8"/>
    </row>
    <row r="93" spans="1:38" ht="68.25" customHeight="1" x14ac:dyDescent="0.25"/>
    <row r="95" spans="1:38" ht="5.25" customHeight="1" x14ac:dyDescent="0.25"/>
    <row r="96" spans="1:38" hidden="1" x14ac:dyDescent="0.25"/>
    <row r="97" spans="2:39" ht="73.5" customHeight="1" x14ac:dyDescent="0.25"/>
    <row r="98" spans="2:39" x14ac:dyDescent="0.25">
      <c r="B98" s="32" t="s">
        <v>48</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4"/>
      <c r="AJ98" s="34"/>
      <c r="AK98" s="34"/>
      <c r="AL98" s="32"/>
      <c r="AM98" s="32"/>
    </row>
    <row r="99" spans="2:39" ht="15.75" x14ac:dyDescent="0.25">
      <c r="B99" s="31" t="s">
        <v>7</v>
      </c>
      <c r="C99" s="32"/>
      <c r="D99" s="32"/>
      <c r="E99" s="31"/>
      <c r="F99" s="32"/>
      <c r="G99" s="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4"/>
      <c r="AJ99" s="34"/>
      <c r="AK99" s="34"/>
      <c r="AL99" s="32"/>
      <c r="AM99" s="32"/>
    </row>
    <row r="100" spans="2:39" ht="36" x14ac:dyDescent="0.25">
      <c r="B100" s="35">
        <f>IF(C100&lt;&gt;"X",#REF!=1,1)</f>
        <v>1</v>
      </c>
      <c r="C100" s="36" t="str">
        <f t="shared" ref="C100:C130" si="17">IF(MATCH(E100,Liste1,0),"X")</f>
        <v>X</v>
      </c>
      <c r="D100" s="37">
        <f>AO8</f>
        <v>43282</v>
      </c>
      <c r="E100" s="38" t="str">
        <f>TEXT(WEEKDAY(D100,1),"TTT")</f>
        <v>So</v>
      </c>
      <c r="F100" s="37">
        <f>IF(ISERROR(VLOOKUP(1,B100:D$130,3,0)),"",VLOOKUP(1,B100:D$130,3,0))</f>
        <v>43282</v>
      </c>
      <c r="G100" s="37">
        <f>MIN(F100:F130)</f>
        <v>43282</v>
      </c>
      <c r="H100" s="39" t="str">
        <f t="shared" ref="H100:H107" si="18">IF(G100&lt;&gt;"",TEXT(WEEKDAY(G100,1),"TTT"),"")</f>
        <v>So</v>
      </c>
      <c r="I100" s="40">
        <f>IF($G100&lt;&gt;"",IF(MONTH($G100)=MONTH($AO$8),$G100,""),"")</f>
        <v>43282</v>
      </c>
      <c r="J100" s="40">
        <f>IF($G101&lt;&gt;"",IF(MONTH($G101)=MONTH($AO$8),$G101,""),"")</f>
        <v>43283</v>
      </c>
      <c r="K100" s="40">
        <f>IF($G102&lt;&gt;"",IF(MONTH($G102)=MONTH($AO$8),$G102,""),"")</f>
        <v>43284</v>
      </c>
      <c r="L100" s="40">
        <f>IF($G103&lt;&gt;"",IF(MONTH($G103)=MONTH($AO$8),$G103,""),"")</f>
        <v>43285</v>
      </c>
      <c r="M100" s="40">
        <f>IF($G104&lt;&gt;"",IF(MONTH($G104)=MONTH($AO$8),$G104,""),"")</f>
        <v>43286</v>
      </c>
      <c r="N100" s="40">
        <f>IF($G105&lt;&gt;"",IF(MONTH($G105)=MONTH($AO$8),$G105,""),"")</f>
        <v>43287</v>
      </c>
      <c r="O100" s="40">
        <f>IF($G106&lt;&gt;"",IF(MONTH($G106)=MONTH($AO$8),$G106,""),"")</f>
        <v>43288</v>
      </c>
      <c r="P100" s="40">
        <f>IF($G107&lt;&gt;"",IF(MONTH($G107)=MONTH($AO$8),$G107,""),"")</f>
        <v>43289</v>
      </c>
      <c r="Q100" s="40">
        <f>IF($G108&lt;&gt;"",IF(MONTH($G108)=MONTH($AO$8),$G108,""),"")</f>
        <v>43290</v>
      </c>
      <c r="R100" s="40">
        <f>IF($G109&lt;&gt;"",IF(MONTH($G109)=MONTH($AO$8),$G109,""),"")</f>
        <v>43291</v>
      </c>
      <c r="S100" s="40">
        <f>IF($G110&lt;&gt;"",IF(MONTH($G110)=MONTH($AO$8),$G110,""),"")</f>
        <v>43292</v>
      </c>
      <c r="T100" s="40">
        <f>IF($G111&lt;&gt;"",IF(MONTH($G111)=MONTH($AO$8),$G111,""),"")</f>
        <v>43293</v>
      </c>
      <c r="U100" s="40">
        <f>IF($G112&lt;&gt;"",IF(MONTH($G112)=MONTH($AO$8),$G112,""),"")</f>
        <v>43294</v>
      </c>
      <c r="V100" s="40">
        <f>IF($G113&lt;&gt;"",IF(MONTH($G113)=MONTH($AO$8),$G113,""),"")</f>
        <v>43295</v>
      </c>
      <c r="W100" s="40">
        <f>IF($G114&lt;&gt;"",IF(MONTH($G114)=MONTH($AO$8),$G114,""),"")</f>
        <v>43296</v>
      </c>
      <c r="X100" s="40">
        <f>IF($G115&lt;&gt;"",IF(MONTH($G115)=MONTH($AO$8),$G115,""),"")</f>
        <v>43297</v>
      </c>
      <c r="Y100" s="40">
        <f>IF($G116&lt;&gt;"",IF(MONTH($G116)=MONTH($AO$8),$G116,""),"")</f>
        <v>43298</v>
      </c>
      <c r="Z100" s="40">
        <f>IF($G117&lt;&gt;"",IF(MONTH($G117)=MONTH($AO$8),$G117,""),"")</f>
        <v>43299</v>
      </c>
      <c r="AA100" s="40">
        <f>IF($G118&lt;&gt;"",IF(MONTH($G118)=MONTH($AO$8),$G118,""),"")</f>
        <v>43300</v>
      </c>
      <c r="AB100" s="40">
        <f>IF($G119&lt;&gt;"",IF(MONTH($G119)=MONTH($AO$8),$G119,""),"")</f>
        <v>43301</v>
      </c>
      <c r="AC100" s="40">
        <f>IF($G120&lt;&gt;"",IF(MONTH($G120)=MONTH($AO$8),$G120,""),"")</f>
        <v>43302</v>
      </c>
      <c r="AD100" s="40">
        <f>IF($G121&lt;&gt;"",IF(MONTH($G121)=MONTH($AO$8),$G121,""),"")</f>
        <v>43303</v>
      </c>
      <c r="AE100" s="40">
        <f>IF($G122&lt;&gt;"",IF(MONTH($G122)=MONTH($AO$8),$G122,""),"")</f>
        <v>43304</v>
      </c>
      <c r="AF100" s="40">
        <f>IF($G123&lt;&gt;"",IF(MONTH($G123)=MONTH($AO$8),$G123,""),"")</f>
        <v>43305</v>
      </c>
      <c r="AG100" s="40">
        <f>IF($G124&lt;&gt;"",IF(MONTH($G124)=MONTH($AO$8),$G124,""),"")</f>
        <v>43306</v>
      </c>
      <c r="AH100" s="40">
        <f>IF($G125&lt;&gt;"",IF(MONTH($G125)=MONTH($AO$8),$G125,""),"")</f>
        <v>43307</v>
      </c>
      <c r="AI100" s="40">
        <f>IF($G126&lt;&gt;"",IF(MONTH($G126)=MONTH($AO$8),$G126,""),"")</f>
        <v>43308</v>
      </c>
      <c r="AJ100" s="40">
        <f>IF($G127&lt;&gt;"",IF(MONTH($G127)=MONTH($AO$8),$G127,""),"")</f>
        <v>43309</v>
      </c>
      <c r="AK100" s="40">
        <f>IF($G128&lt;&gt;"",IF(MONTH($G128)=MONTH($AO$8),$G128,""),"")</f>
        <v>43310</v>
      </c>
      <c r="AL100" s="40">
        <f>IF($G129&lt;&gt;"",IF(MONTH($G129)=MONTH($AO$8),$G129,""),"")</f>
        <v>43311</v>
      </c>
      <c r="AM100" s="40">
        <f>IF($G130&lt;&gt;"",IF(MONTH($G130)=MONTH($AO$8),$G130,""),"")</f>
        <v>43312</v>
      </c>
    </row>
    <row r="101" spans="2:39" x14ac:dyDescent="0.25">
      <c r="B101" s="41">
        <f>IF(C101&lt;&gt;"X",#REF!=1,1)</f>
        <v>1</v>
      </c>
      <c r="C101" s="42" t="str">
        <f t="shared" si="17"/>
        <v>X</v>
      </c>
      <c r="D101" s="43">
        <f>D100+1</f>
        <v>43283</v>
      </c>
      <c r="E101" s="44" t="str">
        <f t="shared" ref="E101:E130" si="19">TEXT(WEEKDAY(D101,1),"TTT")</f>
        <v>Mo</v>
      </c>
      <c r="F101" s="43">
        <f>IF(ISERROR(VLOOKUP(1,B101:D$130,3,0)),"",VLOOKUP(1,B101:D$130,3,0))</f>
        <v>43283</v>
      </c>
      <c r="G101" s="43">
        <f>IF(MAX(F100:F$130)=MAX(G$100:G100),"",LARGE(F100:F$130,COUNTIF(F100:F$130,"&gt;"&amp;G100)))</f>
        <v>43283</v>
      </c>
      <c r="H101" s="39" t="str">
        <f t="shared" si="18"/>
        <v>Mo</v>
      </c>
      <c r="I101" s="45" t="str">
        <f t="shared" ref="I101:AM101" si="20">IF(I100&lt;&gt;"",TEXT(WEEKDAY(I100,1),"TTT"),"")</f>
        <v>So</v>
      </c>
      <c r="J101" s="45" t="str">
        <f t="shared" si="20"/>
        <v>Mo</v>
      </c>
      <c r="K101" s="45" t="str">
        <f t="shared" si="20"/>
        <v>Di</v>
      </c>
      <c r="L101" s="45" t="str">
        <f t="shared" si="20"/>
        <v>Mi</v>
      </c>
      <c r="M101" s="45" t="str">
        <f t="shared" si="20"/>
        <v>Do</v>
      </c>
      <c r="N101" s="45" t="str">
        <f t="shared" si="20"/>
        <v>Fr</v>
      </c>
      <c r="O101" s="45" t="str">
        <f t="shared" si="20"/>
        <v>Sa</v>
      </c>
      <c r="P101" s="45" t="str">
        <f t="shared" si="20"/>
        <v>So</v>
      </c>
      <c r="Q101" s="45" t="str">
        <f t="shared" si="20"/>
        <v>Mo</v>
      </c>
      <c r="R101" s="45" t="str">
        <f t="shared" si="20"/>
        <v>Di</v>
      </c>
      <c r="S101" s="45" t="str">
        <f t="shared" si="20"/>
        <v>Mi</v>
      </c>
      <c r="T101" s="45" t="str">
        <f t="shared" si="20"/>
        <v>Do</v>
      </c>
      <c r="U101" s="45" t="str">
        <f t="shared" si="20"/>
        <v>Fr</v>
      </c>
      <c r="V101" s="45" t="str">
        <f t="shared" si="20"/>
        <v>Sa</v>
      </c>
      <c r="W101" s="45" t="str">
        <f t="shared" si="20"/>
        <v>So</v>
      </c>
      <c r="X101" s="45" t="str">
        <f t="shared" si="20"/>
        <v>Mo</v>
      </c>
      <c r="Y101" s="45" t="str">
        <f t="shared" si="20"/>
        <v>Di</v>
      </c>
      <c r="Z101" s="45" t="str">
        <f t="shared" si="20"/>
        <v>Mi</v>
      </c>
      <c r="AA101" s="45" t="str">
        <f t="shared" si="20"/>
        <v>Do</v>
      </c>
      <c r="AB101" s="45" t="str">
        <f t="shared" si="20"/>
        <v>Fr</v>
      </c>
      <c r="AC101" s="45" t="str">
        <f t="shared" si="20"/>
        <v>Sa</v>
      </c>
      <c r="AD101" s="45" t="str">
        <f t="shared" si="20"/>
        <v>So</v>
      </c>
      <c r="AE101" s="45" t="str">
        <f t="shared" si="20"/>
        <v>Mo</v>
      </c>
      <c r="AF101" s="45" t="str">
        <f t="shared" si="20"/>
        <v>Di</v>
      </c>
      <c r="AG101" s="45" t="str">
        <f t="shared" si="20"/>
        <v>Mi</v>
      </c>
      <c r="AH101" s="45" t="str">
        <f t="shared" si="20"/>
        <v>Do</v>
      </c>
      <c r="AI101" s="45" t="str">
        <f t="shared" si="20"/>
        <v>Fr</v>
      </c>
      <c r="AJ101" s="45" t="str">
        <f t="shared" si="20"/>
        <v>Sa</v>
      </c>
      <c r="AK101" s="45" t="str">
        <f t="shared" si="20"/>
        <v>So</v>
      </c>
      <c r="AL101" s="45" t="str">
        <f t="shared" si="20"/>
        <v>Mo</v>
      </c>
      <c r="AM101" s="45" t="str">
        <f t="shared" si="20"/>
        <v>Di</v>
      </c>
    </row>
    <row r="102" spans="2:39" x14ac:dyDescent="0.25">
      <c r="B102" s="41">
        <f>IF(C102&lt;&gt;"X",#REF!=1,1)</f>
        <v>1</v>
      </c>
      <c r="C102" s="42" t="str">
        <f t="shared" si="17"/>
        <v>X</v>
      </c>
      <c r="D102" s="43">
        <f t="shared" ref="D102:D130" si="21">D101+1</f>
        <v>43284</v>
      </c>
      <c r="E102" s="44" t="str">
        <f t="shared" si="19"/>
        <v>Di</v>
      </c>
      <c r="F102" s="43">
        <f>IF(ISERROR(VLOOKUP(1,B102:D$130,3,0)),"",VLOOKUP(1,B102:D$130,3,0))</f>
        <v>43284</v>
      </c>
      <c r="G102" s="43">
        <f>IF(MAX(F101:F$130)=MAX(G$100:G101),"",LARGE(F101:F$130,COUNTIF(F101:F$130,"&gt;"&amp;G101)))</f>
        <v>43284</v>
      </c>
      <c r="H102" s="39" t="str">
        <f t="shared" si="18"/>
        <v>Di</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4"/>
      <c r="AJ102" s="34"/>
      <c r="AK102" s="34"/>
      <c r="AL102" s="32"/>
      <c r="AM102" s="32"/>
    </row>
    <row r="103" spans="2:39" x14ac:dyDescent="0.25">
      <c r="B103" s="41">
        <f>IF(C103&lt;&gt;"X",#REF!=1,1)</f>
        <v>1</v>
      </c>
      <c r="C103" s="42" t="str">
        <f t="shared" si="17"/>
        <v>X</v>
      </c>
      <c r="D103" s="43">
        <f t="shared" si="21"/>
        <v>43285</v>
      </c>
      <c r="E103" s="44" t="str">
        <f t="shared" si="19"/>
        <v>Mi</v>
      </c>
      <c r="F103" s="43">
        <f>IF(ISERROR(VLOOKUP(1,B103:D$130,3,0)),"",VLOOKUP(1,B103:D$130,3,0))</f>
        <v>43285</v>
      </c>
      <c r="G103" s="43">
        <f>IF(MAX(F102:F$130)=MAX(G$100:G102),"",LARGE(F102:F$130,COUNTIF(F102:F$130,"&gt;"&amp;G102)))</f>
        <v>43285</v>
      </c>
      <c r="H103" s="39" t="str">
        <f t="shared" si="18"/>
        <v>Mi</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4"/>
      <c r="AJ103" s="34"/>
      <c r="AK103" s="34"/>
      <c r="AL103" s="32"/>
      <c r="AM103" s="32"/>
    </row>
    <row r="104" spans="2:39" x14ac:dyDescent="0.25">
      <c r="B104" s="41">
        <f>IF(C104&lt;&gt;"X",#REF!=1,1)</f>
        <v>1</v>
      </c>
      <c r="C104" s="42" t="str">
        <f t="shared" si="17"/>
        <v>X</v>
      </c>
      <c r="D104" s="43">
        <f t="shared" si="21"/>
        <v>43286</v>
      </c>
      <c r="E104" s="44" t="str">
        <f t="shared" si="19"/>
        <v>Do</v>
      </c>
      <c r="F104" s="43">
        <f>IF(ISERROR(VLOOKUP(1,B104:D$130,3,0)),"",VLOOKUP(1,B104:D$130,3,0))</f>
        <v>43286</v>
      </c>
      <c r="G104" s="43">
        <f>IF(MAX(F103:F$130)=MAX(G$100:G103),"",LARGE(F103:F$130,COUNTIF(F103:F$130,"&gt;"&amp;G103)))</f>
        <v>43286</v>
      </c>
      <c r="H104" s="39" t="str">
        <f t="shared" si="18"/>
        <v>Do</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4"/>
      <c r="AJ104" s="34"/>
      <c r="AK104" s="34"/>
      <c r="AL104" s="32"/>
      <c r="AM104" s="32"/>
    </row>
    <row r="105" spans="2:39" x14ac:dyDescent="0.25">
      <c r="B105" s="41">
        <f>IF(C105&lt;&gt;"X",#REF!=1,1)</f>
        <v>1</v>
      </c>
      <c r="C105" s="42" t="str">
        <f t="shared" si="17"/>
        <v>X</v>
      </c>
      <c r="D105" s="43">
        <f t="shared" si="21"/>
        <v>43287</v>
      </c>
      <c r="E105" s="44" t="str">
        <f t="shared" si="19"/>
        <v>Fr</v>
      </c>
      <c r="F105" s="43">
        <f>IF(ISERROR(VLOOKUP(1,B105:D$130,3,0)),"",VLOOKUP(1,B105:D$130,3,0))</f>
        <v>43287</v>
      </c>
      <c r="G105" s="43">
        <f>IF(MAX(F104:F$130)=MAX(G$100:G104),"",LARGE(F104:F$130,COUNTIF(F104:F$130,"&gt;"&amp;G104)))</f>
        <v>43287</v>
      </c>
      <c r="H105" s="39" t="str">
        <f t="shared" si="18"/>
        <v>Fr</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4"/>
      <c r="AJ105" s="34"/>
      <c r="AK105" s="34"/>
      <c r="AL105" s="32"/>
      <c r="AM105" s="32"/>
    </row>
    <row r="106" spans="2:39" x14ac:dyDescent="0.25">
      <c r="B106" s="41">
        <f>IF(C106&lt;&gt;"X",#REF!=1,1)</f>
        <v>1</v>
      </c>
      <c r="C106" s="42" t="str">
        <f t="shared" si="17"/>
        <v>X</v>
      </c>
      <c r="D106" s="43">
        <f t="shared" si="21"/>
        <v>43288</v>
      </c>
      <c r="E106" s="44" t="str">
        <f t="shared" si="19"/>
        <v>Sa</v>
      </c>
      <c r="F106" s="43">
        <f>IF(ISERROR(VLOOKUP(1,B106:D$130,3,0)),"",VLOOKUP(1,B106:D$130,3,0))</f>
        <v>43288</v>
      </c>
      <c r="G106" s="43">
        <f>IF(MAX(F105:F$130)=MAX(G$100:G105),"",LARGE(F105:F$130,COUNTIF(F105:F$130,"&gt;"&amp;G105)))</f>
        <v>43288</v>
      </c>
      <c r="H106" s="39" t="str">
        <f t="shared" si="18"/>
        <v>Sa</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4"/>
      <c r="AJ106" s="34"/>
      <c r="AK106" s="34"/>
      <c r="AL106" s="32"/>
      <c r="AM106" s="32"/>
    </row>
    <row r="107" spans="2:39" x14ac:dyDescent="0.25">
      <c r="B107" s="41">
        <f>IF(C107&lt;&gt;"X",#REF!=1,1)</f>
        <v>1</v>
      </c>
      <c r="C107" s="42" t="str">
        <f t="shared" si="17"/>
        <v>X</v>
      </c>
      <c r="D107" s="43">
        <f t="shared" si="21"/>
        <v>43289</v>
      </c>
      <c r="E107" s="44" t="str">
        <f t="shared" si="19"/>
        <v>So</v>
      </c>
      <c r="F107" s="43">
        <f>IF(ISERROR(VLOOKUP(1,B107:D$130,3,0)),"",VLOOKUP(1,B107:D$130,3,0))</f>
        <v>43289</v>
      </c>
      <c r="G107" s="43">
        <f>IF(MAX(F106:F$130)=MAX(G$100:G106),"",LARGE(F106:F$130,COUNTIF(F106:F$130,"&gt;"&amp;G106)))</f>
        <v>43289</v>
      </c>
      <c r="H107" s="39" t="str">
        <f t="shared" si="18"/>
        <v>So</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4"/>
      <c r="AJ107" s="34"/>
      <c r="AK107" s="34"/>
      <c r="AL107" s="32"/>
      <c r="AM107" s="32"/>
    </row>
    <row r="108" spans="2:39" x14ac:dyDescent="0.25">
      <c r="B108" s="41">
        <f>IF(C108&lt;&gt;"X",#REF!=1,1)</f>
        <v>1</v>
      </c>
      <c r="C108" s="42" t="str">
        <f t="shared" si="17"/>
        <v>X</v>
      </c>
      <c r="D108" s="43">
        <f t="shared" si="21"/>
        <v>43290</v>
      </c>
      <c r="E108" s="44" t="str">
        <f t="shared" si="19"/>
        <v>Mo</v>
      </c>
      <c r="F108" s="43">
        <f>IF(ISERROR(VLOOKUP(1,B108:D$130,3,0)),"",VLOOKUP(1,B108:D$130,3,0))</f>
        <v>43290</v>
      </c>
      <c r="G108" s="43">
        <f>IF(MAX(F107:F$130)=MAX(G$100:G107),"",LARGE(F107:F$130,COUNTIF(F107:F$130,"&gt;"&amp;G107)))</f>
        <v>43290</v>
      </c>
      <c r="H108" s="39" t="str">
        <f>IF(G108&lt;&gt;"",TEXT(WEEKDAY(G108,1),"TTT"),"")</f>
        <v>Mo</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4"/>
      <c r="AJ108" s="34"/>
      <c r="AK108" s="34"/>
      <c r="AL108" s="32"/>
      <c r="AM108" s="32"/>
    </row>
    <row r="109" spans="2:39" x14ac:dyDescent="0.25">
      <c r="B109" s="41">
        <f>IF(C109&lt;&gt;"X",#REF!=1,1)</f>
        <v>1</v>
      </c>
      <c r="C109" s="42" t="str">
        <f t="shared" si="17"/>
        <v>X</v>
      </c>
      <c r="D109" s="43">
        <f t="shared" si="21"/>
        <v>43291</v>
      </c>
      <c r="E109" s="44" t="str">
        <f t="shared" si="19"/>
        <v>Di</v>
      </c>
      <c r="F109" s="43">
        <f>IF(ISERROR(VLOOKUP(1,B109:D$130,3,0)),"",VLOOKUP(1,B109:D$130,3,0))</f>
        <v>43291</v>
      </c>
      <c r="G109" s="43">
        <f>IF(MAX(F108:F$130)=MAX(G$100:G108),"",LARGE(F108:F$130,COUNTIF(F108:F$130,"&gt;"&amp;G108)))</f>
        <v>43291</v>
      </c>
      <c r="H109" s="39" t="str">
        <f t="shared" ref="H109:H130" si="22">IF(G109&lt;&gt;"",TEXT(WEEKDAY(G109,1),"TTT"),"")</f>
        <v>Di</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4"/>
      <c r="AJ109" s="34"/>
      <c r="AK109" s="34"/>
      <c r="AL109" s="32"/>
      <c r="AM109" s="32"/>
    </row>
    <row r="110" spans="2:39" x14ac:dyDescent="0.25">
      <c r="B110" s="41">
        <f>IF(C110&lt;&gt;"X",#REF!=1,1)</f>
        <v>1</v>
      </c>
      <c r="C110" s="42" t="str">
        <f t="shared" si="17"/>
        <v>X</v>
      </c>
      <c r="D110" s="43">
        <f t="shared" si="21"/>
        <v>43292</v>
      </c>
      <c r="E110" s="44" t="str">
        <f t="shared" si="19"/>
        <v>Mi</v>
      </c>
      <c r="F110" s="43">
        <f>IF(ISERROR(VLOOKUP(1,B110:D$130,3,0)),"",VLOOKUP(1,B110:D$130,3,0))</f>
        <v>43292</v>
      </c>
      <c r="G110" s="43">
        <f>IF(MAX(F109:F$130)=MAX(G$100:G109),"",LARGE(F109:F$130,COUNTIF(F109:F$130,"&gt;"&amp;G109)))</f>
        <v>43292</v>
      </c>
      <c r="H110" s="39" t="str">
        <f t="shared" si="22"/>
        <v>Mi</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4"/>
      <c r="AJ110" s="34"/>
      <c r="AK110" s="34"/>
      <c r="AL110" s="32"/>
      <c r="AM110" s="32"/>
    </row>
    <row r="111" spans="2:39" x14ac:dyDescent="0.25">
      <c r="B111" s="41">
        <f>IF(C111&lt;&gt;"X",#REF!=1,1)</f>
        <v>1</v>
      </c>
      <c r="C111" s="42" t="str">
        <f t="shared" si="17"/>
        <v>X</v>
      </c>
      <c r="D111" s="43">
        <f t="shared" si="21"/>
        <v>43293</v>
      </c>
      <c r="E111" s="44" t="str">
        <f t="shared" si="19"/>
        <v>Do</v>
      </c>
      <c r="F111" s="43">
        <f>IF(ISERROR(VLOOKUP(1,B111:D$130,3,0)),"",VLOOKUP(1,B111:D$130,3,0))</f>
        <v>43293</v>
      </c>
      <c r="G111" s="43">
        <f>IF(MAX(F110:F$130)=MAX(G$100:G110),"",LARGE(F110:F$130,COUNTIF(F110:F$130,"&gt;"&amp;G110)))</f>
        <v>43293</v>
      </c>
      <c r="H111" s="39" t="str">
        <f t="shared" si="22"/>
        <v>Do</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4"/>
      <c r="AJ111" s="34"/>
      <c r="AK111" s="34"/>
      <c r="AL111" s="32"/>
      <c r="AM111" s="32"/>
    </row>
    <row r="112" spans="2:39" x14ac:dyDescent="0.25">
      <c r="B112" s="41">
        <f>IF(C112&lt;&gt;"X",#REF!=1,1)</f>
        <v>1</v>
      </c>
      <c r="C112" s="42" t="str">
        <f t="shared" si="17"/>
        <v>X</v>
      </c>
      <c r="D112" s="43">
        <f t="shared" si="21"/>
        <v>43294</v>
      </c>
      <c r="E112" s="44" t="str">
        <f t="shared" si="19"/>
        <v>Fr</v>
      </c>
      <c r="F112" s="43">
        <f>IF(ISERROR(VLOOKUP(1,B112:D$130,3,0)),"",VLOOKUP(1,B112:D$130,3,0))</f>
        <v>43294</v>
      </c>
      <c r="G112" s="43">
        <f>IF(MAX(F111:F$130)=MAX(G$100:G111),"",LARGE(F111:F$130,COUNTIF(F111:F$130,"&gt;"&amp;G111)))</f>
        <v>43294</v>
      </c>
      <c r="H112" s="39" t="str">
        <f t="shared" si="22"/>
        <v>Fr</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4"/>
      <c r="AJ112" s="34"/>
      <c r="AK112" s="34"/>
      <c r="AL112" s="32"/>
      <c r="AM112" s="32"/>
    </row>
    <row r="113" spans="2:41" x14ac:dyDescent="0.25">
      <c r="B113" s="41">
        <f>IF(C113&lt;&gt;"X",#REF!=1,1)</f>
        <v>1</v>
      </c>
      <c r="C113" s="42" t="str">
        <f t="shared" si="17"/>
        <v>X</v>
      </c>
      <c r="D113" s="43">
        <f t="shared" si="21"/>
        <v>43295</v>
      </c>
      <c r="E113" s="44" t="str">
        <f t="shared" si="19"/>
        <v>Sa</v>
      </c>
      <c r="F113" s="43">
        <f>IF(ISERROR(VLOOKUP(1,B113:D$130,3,0)),"",VLOOKUP(1,B113:D$130,3,0))</f>
        <v>43295</v>
      </c>
      <c r="G113" s="43">
        <f>IF(MAX(F112:F$130)=MAX(G$100:G112),"",LARGE(F112:F$130,COUNTIF(F112:F$130,"&gt;"&amp;G112)))</f>
        <v>43295</v>
      </c>
      <c r="H113" s="39" t="str">
        <f t="shared" si="22"/>
        <v>Sa</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4"/>
      <c r="AJ113" s="34"/>
      <c r="AK113" s="34"/>
      <c r="AL113" s="32"/>
      <c r="AM113" s="32"/>
    </row>
    <row r="114" spans="2:41" x14ac:dyDescent="0.25">
      <c r="B114" s="41">
        <f>IF(C114&lt;&gt;"X",#REF!=1,1)</f>
        <v>1</v>
      </c>
      <c r="C114" s="42" t="str">
        <f t="shared" si="17"/>
        <v>X</v>
      </c>
      <c r="D114" s="43">
        <f t="shared" si="21"/>
        <v>43296</v>
      </c>
      <c r="E114" s="44" t="str">
        <f t="shared" si="19"/>
        <v>So</v>
      </c>
      <c r="F114" s="43">
        <f>IF(ISERROR(VLOOKUP(1,B114:D$130,3,0)),"",VLOOKUP(1,B114:D$130,3,0))</f>
        <v>43296</v>
      </c>
      <c r="G114" s="43">
        <f>IF(MAX(F113:F$130)=MAX(G$100:G113),"",LARGE(F113:F$130,COUNTIF(F113:F$130,"&gt;"&amp;G113)))</f>
        <v>43296</v>
      </c>
      <c r="H114" s="39" t="str">
        <f t="shared" si="22"/>
        <v>So</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4"/>
      <c r="AJ114" s="34"/>
      <c r="AK114" s="34"/>
      <c r="AL114" s="32"/>
      <c r="AM114" s="32"/>
    </row>
    <row r="115" spans="2:41" x14ac:dyDescent="0.25">
      <c r="B115" s="41">
        <f>IF(C115&lt;&gt;"X",#REF!=1,1)</f>
        <v>1</v>
      </c>
      <c r="C115" s="42" t="str">
        <f t="shared" si="17"/>
        <v>X</v>
      </c>
      <c r="D115" s="43">
        <f t="shared" si="21"/>
        <v>43297</v>
      </c>
      <c r="E115" s="44" t="str">
        <f t="shared" si="19"/>
        <v>Mo</v>
      </c>
      <c r="F115" s="43">
        <f>IF(ISERROR(VLOOKUP(1,B115:D$130,3,0)),"",VLOOKUP(1,B115:D$130,3,0))</f>
        <v>43297</v>
      </c>
      <c r="G115" s="43">
        <f>IF(MAX(F114:F$130)=MAX(G$100:G114),"",LARGE(F114:F$130,COUNTIF(F114:F$130,"&gt;"&amp;G114)))</f>
        <v>43297</v>
      </c>
      <c r="H115" s="39" t="str">
        <f t="shared" si="22"/>
        <v>Mo</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4"/>
      <c r="AJ115" s="34"/>
      <c r="AK115" s="34"/>
      <c r="AL115" s="32"/>
      <c r="AM115" s="32"/>
    </row>
    <row r="116" spans="2:41" x14ac:dyDescent="0.25">
      <c r="B116" s="41">
        <f>IF(C116&lt;&gt;"X",#REF!=1,1)</f>
        <v>1</v>
      </c>
      <c r="C116" s="42" t="str">
        <f t="shared" si="17"/>
        <v>X</v>
      </c>
      <c r="D116" s="43">
        <f t="shared" si="21"/>
        <v>43298</v>
      </c>
      <c r="E116" s="44" t="str">
        <f t="shared" si="19"/>
        <v>Di</v>
      </c>
      <c r="F116" s="43">
        <f>IF(ISERROR(VLOOKUP(1,B116:D$130,3,0)),"",VLOOKUP(1,B116:D$130,3,0))</f>
        <v>43298</v>
      </c>
      <c r="G116" s="43">
        <f>IF(MAX(F115:F$130)=MAX(G$100:G115),"",LARGE(F115:F$130,COUNTIF(F115:F$130,"&gt;"&amp;G115)))</f>
        <v>43298</v>
      </c>
      <c r="H116" s="39" t="str">
        <f t="shared" si="22"/>
        <v>Di</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4"/>
      <c r="AJ116" s="34"/>
      <c r="AK116" s="34"/>
      <c r="AL116" s="32"/>
      <c r="AM116" s="32"/>
    </row>
    <row r="117" spans="2:41" x14ac:dyDescent="0.25">
      <c r="B117" s="41">
        <f>IF(C117&lt;&gt;"X",#REF!=1,1)</f>
        <v>1</v>
      </c>
      <c r="C117" s="42" t="str">
        <f t="shared" si="17"/>
        <v>X</v>
      </c>
      <c r="D117" s="43">
        <f t="shared" si="21"/>
        <v>43299</v>
      </c>
      <c r="E117" s="44" t="str">
        <f t="shared" si="19"/>
        <v>Mi</v>
      </c>
      <c r="F117" s="43">
        <f>IF(ISERROR(VLOOKUP(1,B117:D$130,3,0)),"",VLOOKUP(1,B117:D$130,3,0))</f>
        <v>43299</v>
      </c>
      <c r="G117" s="43">
        <f>IF(MAX(F116:F$130)=MAX(G$100:G116),"",LARGE(F116:F$130,COUNTIF(F116:F$130,"&gt;"&amp;G116)))</f>
        <v>43299</v>
      </c>
      <c r="H117" s="39" t="str">
        <f t="shared" si="22"/>
        <v>Mi</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4"/>
      <c r="AJ117" s="34"/>
      <c r="AK117" s="34"/>
      <c r="AL117" s="32"/>
      <c r="AM117" s="32"/>
    </row>
    <row r="118" spans="2:41" x14ac:dyDescent="0.25">
      <c r="B118" s="41">
        <f>IF(C118&lt;&gt;"X",#REF!=1,1)</f>
        <v>1</v>
      </c>
      <c r="C118" s="42" t="str">
        <f t="shared" si="17"/>
        <v>X</v>
      </c>
      <c r="D118" s="43">
        <f t="shared" si="21"/>
        <v>43300</v>
      </c>
      <c r="E118" s="44" t="str">
        <f t="shared" si="19"/>
        <v>Do</v>
      </c>
      <c r="F118" s="43">
        <f>IF(ISERROR(VLOOKUP(1,B118:D$130,3,0)),"",VLOOKUP(1,B118:D$130,3,0))</f>
        <v>43300</v>
      </c>
      <c r="G118" s="43">
        <f>IF(MAX(F117:F$130)=MAX(G$100:G117),"",LARGE(F117:F$130,COUNTIF(F117:F$130,"&gt;"&amp;G117)))</f>
        <v>43300</v>
      </c>
      <c r="H118" s="39" t="str">
        <f t="shared" si="22"/>
        <v>Do</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4"/>
      <c r="AJ118" s="34"/>
      <c r="AK118" s="34"/>
      <c r="AL118" s="31"/>
      <c r="AM118" s="31"/>
    </row>
    <row r="119" spans="2:41" x14ac:dyDescent="0.25">
      <c r="B119" s="41">
        <f>IF(C119&lt;&gt;"X",#REF!=1,1)</f>
        <v>1</v>
      </c>
      <c r="C119" s="42" t="str">
        <f t="shared" si="17"/>
        <v>X</v>
      </c>
      <c r="D119" s="43">
        <f t="shared" si="21"/>
        <v>43301</v>
      </c>
      <c r="E119" s="44" t="str">
        <f t="shared" si="19"/>
        <v>Fr</v>
      </c>
      <c r="F119" s="43">
        <f>IF(ISERROR(VLOOKUP(1,B119:D$130,3,0)),"",VLOOKUP(1,B119:D$130,3,0))</f>
        <v>43301</v>
      </c>
      <c r="G119" s="43">
        <f>IF(MAX(F118:F$130)=MAX(G$100:G118),"",LARGE(F118:F$130,COUNTIF(F118:F$130,"&gt;"&amp;G118)))</f>
        <v>43301</v>
      </c>
      <c r="H119" s="39" t="str">
        <f t="shared" si="22"/>
        <v>Fr</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4"/>
      <c r="AJ119" s="34"/>
      <c r="AK119" s="34"/>
      <c r="AL119" s="31"/>
      <c r="AM119" s="31"/>
    </row>
    <row r="120" spans="2:41" x14ac:dyDescent="0.25">
      <c r="B120" s="41">
        <f>IF(C120&lt;&gt;"X",#REF!=1,1)</f>
        <v>1</v>
      </c>
      <c r="C120" s="42" t="str">
        <f t="shared" si="17"/>
        <v>X</v>
      </c>
      <c r="D120" s="43">
        <f t="shared" si="21"/>
        <v>43302</v>
      </c>
      <c r="E120" s="44" t="str">
        <f t="shared" si="19"/>
        <v>Sa</v>
      </c>
      <c r="F120" s="43">
        <f>IF(ISERROR(VLOOKUP(1,B120:D$130,3,0)),"",VLOOKUP(1,B120:D$130,3,0))</f>
        <v>43302</v>
      </c>
      <c r="G120" s="43">
        <f>IF(MAX(F119:F$130)=MAX(G$100:G119),"",LARGE(F119:F$130,COUNTIF(F119:F$130,"&gt;"&amp;G119)))</f>
        <v>43302</v>
      </c>
      <c r="H120" s="39" t="str">
        <f t="shared" si="22"/>
        <v>Sa</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4"/>
      <c r="AJ120" s="34"/>
      <c r="AK120" s="34"/>
      <c r="AL120" s="31"/>
      <c r="AM120" s="31"/>
    </row>
    <row r="121" spans="2:41" x14ac:dyDescent="0.25">
      <c r="B121" s="41">
        <f>IF(C121&lt;&gt;"X",#REF!=1,1)</f>
        <v>1</v>
      </c>
      <c r="C121" s="42" t="str">
        <f t="shared" si="17"/>
        <v>X</v>
      </c>
      <c r="D121" s="43">
        <f t="shared" si="21"/>
        <v>43303</v>
      </c>
      <c r="E121" s="44" t="str">
        <f t="shared" si="19"/>
        <v>So</v>
      </c>
      <c r="F121" s="43">
        <f>IF(ISERROR(VLOOKUP(1,B121:D$130,3,0)),"",VLOOKUP(1,B121:D$130,3,0))</f>
        <v>43303</v>
      </c>
      <c r="G121" s="43">
        <f>IF(MAX(F120:F$130)=MAX(G$100:G120),"",LARGE(F120:F$130,COUNTIF(F120:F$130,"&gt;"&amp;G120)))</f>
        <v>43303</v>
      </c>
      <c r="H121" s="39" t="str">
        <f t="shared" si="22"/>
        <v>So</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4"/>
      <c r="AJ121" s="34"/>
      <c r="AK121" s="34"/>
      <c r="AL121" s="32"/>
      <c r="AM121" s="32"/>
    </row>
    <row r="122" spans="2:41" x14ac:dyDescent="0.25">
      <c r="B122" s="41">
        <f>IF(C122&lt;&gt;"X",#REF!=1,1)</f>
        <v>1</v>
      </c>
      <c r="C122" s="42" t="str">
        <f t="shared" si="17"/>
        <v>X</v>
      </c>
      <c r="D122" s="43">
        <f t="shared" si="21"/>
        <v>43304</v>
      </c>
      <c r="E122" s="44" t="str">
        <f t="shared" si="19"/>
        <v>Mo</v>
      </c>
      <c r="F122" s="43">
        <f>IF(ISERROR(VLOOKUP(1,B122:D$130,3,0)),"",VLOOKUP(1,B122:D$130,3,0))</f>
        <v>43304</v>
      </c>
      <c r="G122" s="43">
        <f>IF(MAX(F121:F$130)=MAX(G$100:G121),"",LARGE(F121:F$130,COUNTIF(F121:F$130,"&gt;"&amp;G121)))</f>
        <v>43304</v>
      </c>
      <c r="H122" s="39" t="str">
        <f t="shared" si="22"/>
        <v>Mo</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4"/>
      <c r="AJ122" s="34"/>
      <c r="AK122" s="34"/>
      <c r="AL122" s="32"/>
      <c r="AM122" s="32"/>
    </row>
    <row r="123" spans="2:41" x14ac:dyDescent="0.25">
      <c r="B123" s="41">
        <f>IF(C123&lt;&gt;"X",#REF!=1,1)</f>
        <v>1</v>
      </c>
      <c r="C123" s="42" t="str">
        <f t="shared" si="17"/>
        <v>X</v>
      </c>
      <c r="D123" s="43">
        <f t="shared" si="21"/>
        <v>43305</v>
      </c>
      <c r="E123" s="44" t="str">
        <f t="shared" si="19"/>
        <v>Di</v>
      </c>
      <c r="F123" s="43">
        <f>IF(ISERROR(VLOOKUP(1,B123:D$130,3,0)),"",VLOOKUP(1,B123:D$130,3,0))</f>
        <v>43305</v>
      </c>
      <c r="G123" s="43">
        <f>IF(MAX(F122:F$130)=MAX(G$100:G122),"",LARGE(F122:F$130,COUNTIF(F122:F$130,"&gt;"&amp;G122)))</f>
        <v>43305</v>
      </c>
      <c r="H123" s="39" t="str">
        <f t="shared" si="22"/>
        <v>Di</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4"/>
      <c r="AJ123" s="34"/>
      <c r="AK123" s="34"/>
      <c r="AL123" s="32"/>
      <c r="AM123" s="32"/>
    </row>
    <row r="124" spans="2:41" x14ac:dyDescent="0.25">
      <c r="B124" s="41">
        <f>IF(C124&lt;&gt;"X",#REF!=1,1)</f>
        <v>1</v>
      </c>
      <c r="C124" s="42" t="str">
        <f t="shared" si="17"/>
        <v>X</v>
      </c>
      <c r="D124" s="43">
        <f t="shared" si="21"/>
        <v>43306</v>
      </c>
      <c r="E124" s="44" t="str">
        <f t="shared" si="19"/>
        <v>Mi</v>
      </c>
      <c r="F124" s="43">
        <f>IF(ISERROR(VLOOKUP(1,B124:D$130,3,0)),"",VLOOKUP(1,B124:D$130,3,0))</f>
        <v>43306</v>
      </c>
      <c r="G124" s="43">
        <f>IF(MAX(F123:F$130)=MAX(G$100:G123),"",LARGE(F123:F$130,COUNTIF(F123:F$130,"&gt;"&amp;G123)))</f>
        <v>43306</v>
      </c>
      <c r="H124" s="39" t="str">
        <f t="shared" si="22"/>
        <v>Mi</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4"/>
      <c r="AJ124" s="34"/>
      <c r="AK124" s="34"/>
      <c r="AL124" s="32"/>
      <c r="AM124" s="32"/>
    </row>
    <row r="125" spans="2:41" x14ac:dyDescent="0.25">
      <c r="B125" s="41">
        <f>IF(C125&lt;&gt;"X",#REF!=1,1)</f>
        <v>1</v>
      </c>
      <c r="C125" s="42" t="str">
        <f t="shared" si="17"/>
        <v>X</v>
      </c>
      <c r="D125" s="43">
        <f t="shared" si="21"/>
        <v>43307</v>
      </c>
      <c r="E125" s="44" t="str">
        <f t="shared" si="19"/>
        <v>Do</v>
      </c>
      <c r="F125" s="43">
        <f>IF(ISERROR(VLOOKUP(1,B125:D$130,3,0)),"",VLOOKUP(1,B125:D$130,3,0))</f>
        <v>43307</v>
      </c>
      <c r="G125" s="43">
        <f>IF(F125&lt;&gt;"",IF(MAX(F124:F$130)=MAX(G$100:G124),"",LARGE(F124:F$130,COUNTIF(F124:F$130,"&gt;"&amp;G124))),"")</f>
        <v>43307</v>
      </c>
      <c r="H125" s="39" t="str">
        <f t="shared" si="22"/>
        <v>Do</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4"/>
      <c r="AJ125" s="34"/>
      <c r="AK125" s="34"/>
      <c r="AL125" s="32"/>
      <c r="AM125" s="32"/>
    </row>
    <row r="126" spans="2:41" x14ac:dyDescent="0.25">
      <c r="B126" s="41">
        <f>IF(C126&lt;&gt;"X",#REF!=1,1)</f>
        <v>1</v>
      </c>
      <c r="C126" s="42" t="str">
        <f t="shared" si="17"/>
        <v>X</v>
      </c>
      <c r="D126" s="43">
        <f t="shared" si="21"/>
        <v>43308</v>
      </c>
      <c r="E126" s="44" t="str">
        <f t="shared" si="19"/>
        <v>Fr</v>
      </c>
      <c r="F126" s="43">
        <f>IF(ISERROR(VLOOKUP(1,B126:D$130,3,0)),"",VLOOKUP(1,B126:D$130,3,0))</f>
        <v>43308</v>
      </c>
      <c r="G126" s="43">
        <f>IF(F126&lt;&gt;"",IF(MAX(F125:F$130)=MAX(G$100:G125),"",LARGE(F125:F$130,COUNTIF(F125:F$130,"&gt;"&amp;G125))),"")</f>
        <v>43308</v>
      </c>
      <c r="H126" s="39" t="str">
        <f t="shared" si="22"/>
        <v>Fr</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4"/>
      <c r="AJ126" s="34"/>
      <c r="AK126" s="34"/>
      <c r="AL126" s="32"/>
      <c r="AM126" s="32"/>
    </row>
    <row r="127" spans="2:41" x14ac:dyDescent="0.25">
      <c r="B127" s="41">
        <f>IF(C127&lt;&gt;"X",#REF!=1,1)</f>
        <v>1</v>
      </c>
      <c r="C127" s="42" t="str">
        <f t="shared" si="17"/>
        <v>X</v>
      </c>
      <c r="D127" s="43">
        <f t="shared" si="21"/>
        <v>43309</v>
      </c>
      <c r="E127" s="44" t="str">
        <f t="shared" si="19"/>
        <v>Sa</v>
      </c>
      <c r="F127" s="43">
        <f>IF(ISERROR(VLOOKUP(1,B127:D$130,3,0)),"",VLOOKUP(1,B127:D$130,3,0))</f>
        <v>43309</v>
      </c>
      <c r="G127" s="43">
        <f>IF(F127&lt;&gt;"",IF(MAX(F126:F$130)=MAX(G$100:G126),"",LARGE(F126:F$130,COUNTIF(F126:F$130,"&gt;"&amp;G126))),"")</f>
        <v>43309</v>
      </c>
      <c r="H127" s="39" t="str">
        <f t="shared" si="22"/>
        <v>Sa</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4"/>
      <c r="AJ127" s="34"/>
      <c r="AK127" s="34"/>
      <c r="AL127" s="32"/>
      <c r="AM127" s="32"/>
    </row>
    <row r="128" spans="2:41" x14ac:dyDescent="0.25">
      <c r="B128" s="41">
        <f>IF(C128&lt;&gt;"X",#REF!=1,1)</f>
        <v>1</v>
      </c>
      <c r="C128" s="42" t="str">
        <f t="shared" si="17"/>
        <v>X</v>
      </c>
      <c r="D128" s="43">
        <f t="shared" si="21"/>
        <v>43310</v>
      </c>
      <c r="E128" s="44" t="str">
        <f t="shared" si="19"/>
        <v>So</v>
      </c>
      <c r="F128" s="43">
        <f>IF(ISERROR(VLOOKUP(1,B128:D$130,3,0)),"",VLOOKUP(1,B128:D$130,3,0))</f>
        <v>43310</v>
      </c>
      <c r="G128" s="43">
        <f>IF(F128&lt;&gt;"",IF(MAX(F127:F$130)=MAX(G$100:G127),"",LARGE(F127:F$130,COUNTIF(F127:F$130,"&gt;"&amp;G127))),"")</f>
        <v>43310</v>
      </c>
      <c r="H128" s="39" t="str">
        <f t="shared" si="22"/>
        <v>So</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4"/>
      <c r="AJ128" s="34"/>
      <c r="AK128" s="34"/>
      <c r="AL128" s="31"/>
      <c r="AM128" s="31"/>
      <c r="AN128" s="1"/>
      <c r="AO128" s="1"/>
    </row>
    <row r="129" spans="2:41" x14ac:dyDescent="0.25">
      <c r="B129" s="41">
        <f>IF(C129&lt;&gt;"X",#REF!=1,1)</f>
        <v>1</v>
      </c>
      <c r="C129" s="42" t="str">
        <f t="shared" si="17"/>
        <v>X</v>
      </c>
      <c r="D129" s="43">
        <f t="shared" si="21"/>
        <v>43311</v>
      </c>
      <c r="E129" s="44" t="str">
        <f t="shared" si="19"/>
        <v>Mo</v>
      </c>
      <c r="F129" s="43">
        <f>IF(ISERROR(VLOOKUP(1,B129:D$130,3,0)),"",VLOOKUP(1,B129:D$130,3,0))</f>
        <v>43311</v>
      </c>
      <c r="G129" s="43">
        <f>IF(F129&lt;&gt;"",IF(MAX(F128:F$130)=MAX(G$100:G128),"",LARGE(F128:F$130,COUNTIF(F128:F$130,"&gt;"&amp;G128))),"")</f>
        <v>43311</v>
      </c>
      <c r="H129" s="39" t="str">
        <f t="shared" si="22"/>
        <v>Mo</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4"/>
      <c r="AJ129" s="34"/>
      <c r="AK129" s="34"/>
      <c r="AL129" s="32"/>
      <c r="AM129" s="32"/>
    </row>
    <row r="130" spans="2:41" x14ac:dyDescent="0.25">
      <c r="B130" s="46">
        <f>IF(C130&lt;&gt;"X",#REF!=1,1)</f>
        <v>1</v>
      </c>
      <c r="C130" s="47" t="str">
        <f t="shared" si="17"/>
        <v>X</v>
      </c>
      <c r="D130" s="48">
        <f t="shared" si="21"/>
        <v>43312</v>
      </c>
      <c r="E130" s="49" t="str">
        <f t="shared" si="19"/>
        <v>Di</v>
      </c>
      <c r="F130" s="48">
        <f>IF(ISERROR(VLOOKUP(1,B130:D$130,3,0)),"",VLOOKUP(1,B130:D$130,3,0))</f>
        <v>43312</v>
      </c>
      <c r="G130" s="43">
        <f>IF(F130&lt;&gt;"",IF(MAX(F129:F$130)=MAX(G$100:G129),"",LARGE(F129:F$130,COUNTIF(F129:F$130,"&gt;"&amp;G129))),"")</f>
        <v>43312</v>
      </c>
      <c r="H130" s="39" t="str">
        <f t="shared" si="22"/>
        <v>Di</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4"/>
      <c r="AJ130" s="34"/>
      <c r="AK130" s="34"/>
      <c r="AL130" s="32"/>
      <c r="AM130" s="32"/>
    </row>
    <row r="131" spans="2:4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4"/>
      <c r="AJ131" s="34"/>
      <c r="AK131" s="34"/>
      <c r="AL131" s="32"/>
      <c r="AM131" s="32"/>
    </row>
    <row r="132" spans="2:4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50"/>
      <c r="AD132" s="50"/>
      <c r="AE132" s="50"/>
      <c r="AF132" s="50"/>
      <c r="AG132" s="32"/>
      <c r="AH132" s="32"/>
      <c r="AI132" s="34"/>
      <c r="AJ132" s="34"/>
      <c r="AK132" s="34"/>
      <c r="AL132" s="32"/>
      <c r="AM132" s="31"/>
      <c r="AN132" s="1"/>
      <c r="AO132" s="1"/>
    </row>
    <row r="133" spans="2:4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51"/>
      <c r="AD133" s="51"/>
      <c r="AE133" s="51"/>
      <c r="AF133" s="51"/>
      <c r="AG133" s="32"/>
      <c r="AH133" s="32"/>
      <c r="AI133" s="34"/>
      <c r="AJ133" s="34"/>
      <c r="AK133" s="34"/>
      <c r="AL133" s="32"/>
      <c r="AM133" s="32"/>
    </row>
    <row r="134" spans="2:4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4"/>
      <c r="AJ134" s="34"/>
      <c r="AK134" s="34"/>
      <c r="AL134" s="32"/>
      <c r="AM134" s="32"/>
    </row>
    <row r="135" spans="2:41" x14ac:dyDescent="0.25">
      <c r="AM135" s="1"/>
      <c r="AN135" s="1"/>
      <c r="AO135" s="1"/>
    </row>
  </sheetData>
  <mergeCells count="7">
    <mergeCell ref="B2:AL3"/>
    <mergeCell ref="AN2:AP2"/>
    <mergeCell ref="AJ4:AL4"/>
    <mergeCell ref="AI5:AI7"/>
    <mergeCell ref="AJ5:AJ7"/>
    <mergeCell ref="AK5:AK7"/>
    <mergeCell ref="AL5:AL7"/>
  </mergeCells>
  <conditionalFormatting sqref="D7:AH7">
    <cfRule type="expression" dxfId="17" priority="2">
      <formula>AND(D$3="So")</formula>
    </cfRule>
    <cfRule type="expression" dxfId="16" priority="3">
      <formula>AND(D$3="Sa")</formula>
    </cfRule>
  </conditionalFormatting>
  <conditionalFormatting sqref="D4:AH4 D6:AH7">
    <cfRule type="expression" dxfId="15" priority="1">
      <formula>AND(D$4="x")</formula>
    </cfRule>
  </conditionalFormatting>
  <pageMargins left="0.7" right="0.7" top="0.78740157499999996" bottom="0.78740157499999996" header="0.3" footer="0.3"/>
  <pageSetup paperSize="9" scale="52" orientation="landscape"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2BA29E9-B36B-4620-9629-82204B7E63FA}">
          <x14:formula1>
            <xm:f>Stammdaten!$B$5:$B$16</xm:f>
          </x14:formula1>
          <xm:sqref>AO5:AP5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F59F3-7119-40AE-A66B-9E99309D13C4}">
  <sheetPr>
    <tabColor theme="4"/>
    <pageSetUpPr fitToPage="1"/>
  </sheetPr>
  <dimension ref="A1:BV135"/>
  <sheetViews>
    <sheetView showGridLines="0" zoomScale="85" zoomScaleNormal="85" workbookViewId="0">
      <pane ySplit="7" topLeftCell="A8" activePane="bottomLeft" state="frozen"/>
      <selection pane="bottomLeft" activeCell="B8" sqref="B8"/>
    </sheetView>
  </sheetViews>
  <sheetFormatPr baseColWidth="10" defaultRowHeight="15" x14ac:dyDescent="0.25"/>
  <cols>
    <col min="1" max="1" width="3.85546875" bestFit="1" customWidth="1"/>
    <col min="2" max="2" width="16.7109375" customWidth="1"/>
    <col min="3" max="3" width="19.7109375" bestFit="1" customWidth="1"/>
    <col min="4" max="34" width="5.85546875" customWidth="1"/>
    <col min="35" max="37" width="4.7109375" style="3" customWidth="1"/>
    <col min="38" max="38" width="9.5703125" customWidth="1"/>
    <col min="39" max="39" width="4" customWidth="1"/>
    <col min="40" max="40" width="10.42578125" customWidth="1"/>
    <col min="41" max="41" width="12.42578125" customWidth="1"/>
    <col min="42" max="42" width="11" customWidth="1"/>
    <col min="50" max="72" width="2.7109375" customWidth="1"/>
  </cols>
  <sheetData>
    <row r="1" spans="1:42" ht="15" customHeight="1" thickBot="1" x14ac:dyDescent="0.3"/>
    <row r="2" spans="1:42" ht="21" customHeight="1" x14ac:dyDescent="0.25">
      <c r="A2" s="6"/>
      <c r="B2" s="136" t="str">
        <f>"Teilnahmeliste Training   -   " &amp; AO5 &amp; " " &amp; AO6</f>
        <v>Teilnahmeliste Training   -   August 2018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8"/>
      <c r="AN2" s="135" t="s">
        <v>30</v>
      </c>
      <c r="AO2" s="135"/>
      <c r="AP2" s="135"/>
    </row>
    <row r="3" spans="1:42" ht="15" customHeight="1" x14ac:dyDescent="0.25">
      <c r="A3" s="6"/>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1"/>
      <c r="AN3" s="10"/>
      <c r="AO3" s="11"/>
      <c r="AP3" s="11"/>
    </row>
    <row r="4" spans="1:42" ht="18" customHeight="1" x14ac:dyDescent="0.25">
      <c r="A4" s="6"/>
      <c r="B4" s="59"/>
      <c r="C4" s="58" t="s">
        <v>31</v>
      </c>
      <c r="D4" s="56" t="s">
        <v>25</v>
      </c>
      <c r="E4" s="56" t="s">
        <v>25</v>
      </c>
      <c r="F4" s="56" t="s">
        <v>25</v>
      </c>
      <c r="G4" s="56" t="s">
        <v>25</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2">
        <f>COUNTA(D4:AH4)</f>
        <v>4</v>
      </c>
      <c r="AJ4" s="142" t="s">
        <v>47</v>
      </c>
      <c r="AK4" s="143"/>
      <c r="AL4" s="144"/>
      <c r="AN4" s="10"/>
      <c r="AO4" s="11"/>
      <c r="AP4" s="11"/>
    </row>
    <row r="5" spans="1:42" ht="15.75" customHeight="1" x14ac:dyDescent="0.25">
      <c r="A5" s="6"/>
      <c r="B5" s="59"/>
      <c r="C5" s="30"/>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129" t="s">
        <v>51</v>
      </c>
      <c r="AJ5" s="129" t="s">
        <v>52</v>
      </c>
      <c r="AK5" s="129" t="s">
        <v>53</v>
      </c>
      <c r="AL5" s="132" t="s">
        <v>32</v>
      </c>
      <c r="AN5" s="17" t="s">
        <v>2</v>
      </c>
      <c r="AO5" s="4" t="s">
        <v>16</v>
      </c>
      <c r="AP5" s="12"/>
    </row>
    <row r="6" spans="1:42" ht="35.25" customHeight="1" x14ac:dyDescent="0.25">
      <c r="A6" s="6"/>
      <c r="B6" s="60"/>
      <c r="C6" s="22"/>
      <c r="D6" s="54" t="str">
        <f t="shared" ref="D6:AH6" si="0">IF(D7&lt;&gt;"",TEXT(WEEKDAY(D7,1),"TTT"),"")</f>
        <v>Mi</v>
      </c>
      <c r="E6" s="54" t="str">
        <f t="shared" si="0"/>
        <v>Do</v>
      </c>
      <c r="F6" s="54" t="str">
        <f t="shared" si="0"/>
        <v>Fr</v>
      </c>
      <c r="G6" s="54" t="str">
        <f t="shared" si="0"/>
        <v>Sa</v>
      </c>
      <c r="H6" s="54" t="str">
        <f t="shared" si="0"/>
        <v>So</v>
      </c>
      <c r="I6" s="54" t="str">
        <f t="shared" si="0"/>
        <v>Mo</v>
      </c>
      <c r="J6" s="54" t="str">
        <f t="shared" si="0"/>
        <v>Di</v>
      </c>
      <c r="K6" s="54" t="str">
        <f t="shared" si="0"/>
        <v>Mi</v>
      </c>
      <c r="L6" s="54" t="str">
        <f t="shared" si="0"/>
        <v>Do</v>
      </c>
      <c r="M6" s="54" t="str">
        <f t="shared" si="0"/>
        <v>Fr</v>
      </c>
      <c r="N6" s="54" t="str">
        <f t="shared" si="0"/>
        <v>Sa</v>
      </c>
      <c r="O6" s="54" t="str">
        <f t="shared" si="0"/>
        <v>So</v>
      </c>
      <c r="P6" s="54" t="str">
        <f t="shared" si="0"/>
        <v>Mo</v>
      </c>
      <c r="Q6" s="54" t="str">
        <f t="shared" si="0"/>
        <v>Di</v>
      </c>
      <c r="R6" s="54" t="str">
        <f t="shared" si="0"/>
        <v>Mi</v>
      </c>
      <c r="S6" s="54" t="str">
        <f t="shared" si="0"/>
        <v>Do</v>
      </c>
      <c r="T6" s="54" t="str">
        <f t="shared" si="0"/>
        <v>Fr</v>
      </c>
      <c r="U6" s="54" t="str">
        <f t="shared" si="0"/>
        <v>Sa</v>
      </c>
      <c r="V6" s="54" t="str">
        <f t="shared" si="0"/>
        <v>So</v>
      </c>
      <c r="W6" s="54" t="str">
        <f t="shared" si="0"/>
        <v>Mo</v>
      </c>
      <c r="X6" s="54" t="str">
        <f t="shared" si="0"/>
        <v>Di</v>
      </c>
      <c r="Y6" s="54" t="str">
        <f t="shared" si="0"/>
        <v>Mi</v>
      </c>
      <c r="Z6" s="54" t="str">
        <f t="shared" si="0"/>
        <v>Do</v>
      </c>
      <c r="AA6" s="54" t="str">
        <f t="shared" si="0"/>
        <v>Fr</v>
      </c>
      <c r="AB6" s="54" t="str">
        <f t="shared" si="0"/>
        <v>Sa</v>
      </c>
      <c r="AC6" s="54" t="str">
        <f t="shared" si="0"/>
        <v>So</v>
      </c>
      <c r="AD6" s="54" t="str">
        <f t="shared" si="0"/>
        <v>Mo</v>
      </c>
      <c r="AE6" s="54" t="str">
        <f t="shared" si="0"/>
        <v>Di</v>
      </c>
      <c r="AF6" s="54" t="str">
        <f t="shared" si="0"/>
        <v>Mi</v>
      </c>
      <c r="AG6" s="54" t="str">
        <f t="shared" si="0"/>
        <v>Do</v>
      </c>
      <c r="AH6" s="54" t="str">
        <f t="shared" si="0"/>
        <v>Fr</v>
      </c>
      <c r="AI6" s="130"/>
      <c r="AJ6" s="130"/>
      <c r="AK6" s="130"/>
      <c r="AL6" s="133"/>
      <c r="AN6" s="17" t="s">
        <v>3</v>
      </c>
      <c r="AO6" s="5">
        <v>2018</v>
      </c>
      <c r="AP6" s="13"/>
    </row>
    <row r="7" spans="1:42" ht="50.25" customHeight="1" x14ac:dyDescent="0.25">
      <c r="A7" s="6"/>
      <c r="B7" s="61" t="s">
        <v>21</v>
      </c>
      <c r="C7" s="57" t="s">
        <v>22</v>
      </c>
      <c r="D7" s="55">
        <f>August!I100</f>
        <v>43313</v>
      </c>
      <c r="E7" s="55">
        <f>August!J100</f>
        <v>43314</v>
      </c>
      <c r="F7" s="55">
        <f>August!K100</f>
        <v>43315</v>
      </c>
      <c r="G7" s="55">
        <f>August!L100</f>
        <v>43316</v>
      </c>
      <c r="H7" s="55">
        <f>August!M100</f>
        <v>43317</v>
      </c>
      <c r="I7" s="55">
        <f>August!N100</f>
        <v>43318</v>
      </c>
      <c r="J7" s="55">
        <f>August!O100</f>
        <v>43319</v>
      </c>
      <c r="K7" s="55">
        <f>August!P100</f>
        <v>43320</v>
      </c>
      <c r="L7" s="55">
        <f>August!Q100</f>
        <v>43321</v>
      </c>
      <c r="M7" s="55">
        <f>August!R100</f>
        <v>43322</v>
      </c>
      <c r="N7" s="55">
        <f>August!S100</f>
        <v>43323</v>
      </c>
      <c r="O7" s="55">
        <f>August!T100</f>
        <v>43324</v>
      </c>
      <c r="P7" s="55">
        <f>August!U100</f>
        <v>43325</v>
      </c>
      <c r="Q7" s="55">
        <f>August!V100</f>
        <v>43326</v>
      </c>
      <c r="R7" s="55">
        <f>August!W100</f>
        <v>43327</v>
      </c>
      <c r="S7" s="55">
        <f>August!X100</f>
        <v>43328</v>
      </c>
      <c r="T7" s="55">
        <f>August!Y100</f>
        <v>43329</v>
      </c>
      <c r="U7" s="55">
        <f>August!Z100</f>
        <v>43330</v>
      </c>
      <c r="V7" s="55">
        <f>August!AA100</f>
        <v>43331</v>
      </c>
      <c r="W7" s="55">
        <f>August!AB100</f>
        <v>43332</v>
      </c>
      <c r="X7" s="55">
        <f>August!AC100</f>
        <v>43333</v>
      </c>
      <c r="Y7" s="55">
        <f>August!AD100</f>
        <v>43334</v>
      </c>
      <c r="Z7" s="55">
        <f>August!AE100</f>
        <v>43335</v>
      </c>
      <c r="AA7" s="55">
        <f>August!AF100</f>
        <v>43336</v>
      </c>
      <c r="AB7" s="55">
        <f>August!AG100</f>
        <v>43337</v>
      </c>
      <c r="AC7" s="55">
        <f>August!AH100</f>
        <v>43338</v>
      </c>
      <c r="AD7" s="55">
        <f>August!AI100</f>
        <v>43339</v>
      </c>
      <c r="AE7" s="55">
        <f>August!AJ100</f>
        <v>43340</v>
      </c>
      <c r="AF7" s="55">
        <f>August!AK100</f>
        <v>43341</v>
      </c>
      <c r="AG7" s="55">
        <f>August!AL100</f>
        <v>43342</v>
      </c>
      <c r="AH7" s="55">
        <f>August!AM100</f>
        <v>43343</v>
      </c>
      <c r="AI7" s="131"/>
      <c r="AJ7" s="131"/>
      <c r="AK7" s="131"/>
      <c r="AL7" s="134"/>
      <c r="AN7" s="10"/>
      <c r="AO7" s="14"/>
      <c r="AP7" s="14"/>
    </row>
    <row r="8" spans="1:42" ht="21.95" customHeight="1" x14ac:dyDescent="0.25">
      <c r="A8" s="20">
        <v>1</v>
      </c>
      <c r="B8" s="67" t="str">
        <f>Stammdaten!E5</f>
        <v>Muster</v>
      </c>
      <c r="C8" s="68" t="str">
        <f>Stammdaten!F5</f>
        <v>Max</v>
      </c>
      <c r="D8" s="69" t="s">
        <v>25</v>
      </c>
      <c r="E8" s="69" t="s">
        <v>25</v>
      </c>
      <c r="F8" s="69" t="s">
        <v>25</v>
      </c>
      <c r="G8" s="69" t="s">
        <v>25</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ref="AI8:AI87" si="1">COUNTIF(D8:AH8,"X")</f>
        <v>4</v>
      </c>
      <c r="AJ8" s="71">
        <f t="shared" ref="AJ8:AJ87" si="2">COUNTIF(D8:AH8,"E")</f>
        <v>0</v>
      </c>
      <c r="AK8" s="72">
        <f t="shared" ref="AK8:AK87" si="3">COUNTIF(D8:AH8,"U")</f>
        <v>0</v>
      </c>
      <c r="AL8" s="73">
        <f>$AI8/$AI$4</f>
        <v>1</v>
      </c>
      <c r="AN8" s="10"/>
      <c r="AO8" s="15">
        <f>DATE(AO6,MONTH("1."&amp;AO5),1)</f>
        <v>43313</v>
      </c>
      <c r="AP8" s="15"/>
    </row>
    <row r="9" spans="1:42" ht="21.95" customHeight="1" x14ac:dyDescent="0.25">
      <c r="A9" s="20">
        <v>2</v>
      </c>
      <c r="B9" s="67" t="str">
        <f>Stammdaten!E6</f>
        <v>Mustermann</v>
      </c>
      <c r="C9" s="68" t="str">
        <f>Stammdaten!F6</f>
        <v>Hans</v>
      </c>
      <c r="D9" s="76" t="s">
        <v>25</v>
      </c>
      <c r="E9" s="76" t="s">
        <v>25</v>
      </c>
      <c r="F9" s="76" t="s">
        <v>25</v>
      </c>
      <c r="G9" s="76" t="s">
        <v>45</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f t="shared" si="1"/>
        <v>3</v>
      </c>
      <c r="AJ9" s="72">
        <f t="shared" si="2"/>
        <v>1</v>
      </c>
      <c r="AK9" s="72">
        <f t="shared" si="3"/>
        <v>0</v>
      </c>
      <c r="AL9" s="78">
        <f t="shared" ref="AL9:AL87" si="4">$AI9/$AI$4</f>
        <v>0.75</v>
      </c>
      <c r="AN9" s="16"/>
      <c r="AO9" s="10"/>
      <c r="AP9" s="10"/>
    </row>
    <row r="10" spans="1:42" ht="21.95" customHeight="1" x14ac:dyDescent="0.25">
      <c r="A10" s="20">
        <v>3</v>
      </c>
      <c r="B10" s="67" t="str">
        <f>Stammdaten!E7</f>
        <v>Musterfrau</v>
      </c>
      <c r="C10" s="68" t="str">
        <f>Stammdaten!F7</f>
        <v>Gerda</v>
      </c>
      <c r="D10" s="69" t="s">
        <v>45</v>
      </c>
      <c r="E10" s="69" t="s">
        <v>25</v>
      </c>
      <c r="F10" s="69" t="s">
        <v>25</v>
      </c>
      <c r="G10" s="69" t="s">
        <v>25</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7">
        <f t="shared" si="1"/>
        <v>3</v>
      </c>
      <c r="AJ10" s="72">
        <f t="shared" si="2"/>
        <v>1</v>
      </c>
      <c r="AK10" s="72">
        <f t="shared" si="3"/>
        <v>0</v>
      </c>
      <c r="AL10" s="78">
        <f t="shared" si="4"/>
        <v>0.75</v>
      </c>
      <c r="AN10" s="16"/>
      <c r="AO10" s="10"/>
      <c r="AP10" s="10"/>
    </row>
    <row r="11" spans="1:42" ht="21.95" customHeight="1" x14ac:dyDescent="0.25">
      <c r="A11" s="20">
        <v>4</v>
      </c>
      <c r="B11" s="67" t="str">
        <f>Stammdaten!E8</f>
        <v>Tester</v>
      </c>
      <c r="C11" s="68" t="str">
        <f>Stammdaten!F8</f>
        <v>Franz</v>
      </c>
      <c r="D11" s="76" t="s">
        <v>46</v>
      </c>
      <c r="E11" s="76" t="s">
        <v>25</v>
      </c>
      <c r="F11" s="76" t="s">
        <v>25</v>
      </c>
      <c r="G11" s="76" t="s">
        <v>45</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f t="shared" si="1"/>
        <v>2</v>
      </c>
      <c r="AJ11" s="72">
        <f t="shared" si="2"/>
        <v>1</v>
      </c>
      <c r="AK11" s="72">
        <f t="shared" si="3"/>
        <v>1</v>
      </c>
      <c r="AL11" s="78">
        <f t="shared" si="4"/>
        <v>0.5</v>
      </c>
      <c r="AN11" s="16"/>
      <c r="AO11" s="9" t="s">
        <v>0</v>
      </c>
      <c r="AP11" s="23" t="s">
        <v>0</v>
      </c>
    </row>
    <row r="12" spans="1:42" ht="21.95" customHeight="1" x14ac:dyDescent="0.25">
      <c r="A12" s="20">
        <v>5</v>
      </c>
      <c r="B12" s="67" t="str">
        <f>Stammdaten!E9</f>
        <v>Testerin</v>
      </c>
      <c r="C12" s="68" t="str">
        <f>Stammdaten!F9</f>
        <v>Gerdi</v>
      </c>
      <c r="D12" s="69" t="s">
        <v>25</v>
      </c>
      <c r="E12" s="69" t="s">
        <v>46</v>
      </c>
      <c r="F12" s="69" t="s">
        <v>25</v>
      </c>
      <c r="G12" s="69" t="s">
        <v>25</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7">
        <f t="shared" si="1"/>
        <v>3</v>
      </c>
      <c r="AJ12" s="72">
        <f t="shared" si="2"/>
        <v>0</v>
      </c>
      <c r="AK12" s="72">
        <f t="shared" si="3"/>
        <v>1</v>
      </c>
      <c r="AL12" s="78">
        <f t="shared" si="4"/>
        <v>0.75</v>
      </c>
      <c r="AN12" s="16"/>
      <c r="AO12" s="9" t="s">
        <v>4</v>
      </c>
      <c r="AP12" s="23" t="s">
        <v>4</v>
      </c>
    </row>
    <row r="13" spans="1:42" ht="21.95" customHeight="1" x14ac:dyDescent="0.25">
      <c r="A13" s="20">
        <v>6</v>
      </c>
      <c r="B13" s="67" t="str">
        <f>Stammdaten!E10</f>
        <v>Müller</v>
      </c>
      <c r="C13" s="68" t="str">
        <f>Stammdaten!F10</f>
        <v>Hans</v>
      </c>
      <c r="D13" s="76" t="s">
        <v>25</v>
      </c>
      <c r="E13" s="76" t="s">
        <v>25</v>
      </c>
      <c r="F13" s="76" t="s">
        <v>25</v>
      </c>
      <c r="G13" s="76" t="s">
        <v>25</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f t="shared" si="1"/>
        <v>4</v>
      </c>
      <c r="AJ13" s="72">
        <f t="shared" si="2"/>
        <v>0</v>
      </c>
      <c r="AK13" s="72">
        <f t="shared" si="3"/>
        <v>0</v>
      </c>
      <c r="AL13" s="78">
        <f t="shared" si="4"/>
        <v>1</v>
      </c>
      <c r="AN13" s="16"/>
      <c r="AO13" s="9" t="s">
        <v>27</v>
      </c>
      <c r="AP13" s="23" t="s">
        <v>27</v>
      </c>
    </row>
    <row r="14" spans="1:42" ht="21.95" customHeight="1" x14ac:dyDescent="0.25">
      <c r="A14" s="20">
        <v>7</v>
      </c>
      <c r="B14" s="67" t="str">
        <f>Stammdaten!E11</f>
        <v>-</v>
      </c>
      <c r="C14" s="68" t="str">
        <f>Stammdaten!F11</f>
        <v>-</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7">
        <f t="shared" si="1"/>
        <v>0</v>
      </c>
      <c r="AJ14" s="72">
        <f t="shared" si="2"/>
        <v>0</v>
      </c>
      <c r="AK14" s="72">
        <f t="shared" si="3"/>
        <v>0</v>
      </c>
      <c r="AL14" s="78">
        <f t="shared" si="4"/>
        <v>0</v>
      </c>
      <c r="AN14" s="16"/>
      <c r="AO14" s="9" t="s">
        <v>5</v>
      </c>
      <c r="AP14" s="23" t="s">
        <v>5</v>
      </c>
    </row>
    <row r="15" spans="1:42" ht="21.95" customHeight="1" x14ac:dyDescent="0.25">
      <c r="A15" s="20">
        <v>8</v>
      </c>
      <c r="B15" s="67" t="str">
        <f>Stammdaten!E12</f>
        <v>-</v>
      </c>
      <c r="C15" s="68" t="str">
        <f>Stammdaten!F12</f>
        <v>-</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f t="shared" si="1"/>
        <v>0</v>
      </c>
      <c r="AJ15" s="72">
        <f t="shared" si="2"/>
        <v>0</v>
      </c>
      <c r="AK15" s="72">
        <f t="shared" si="3"/>
        <v>0</v>
      </c>
      <c r="AL15" s="78">
        <f t="shared" si="4"/>
        <v>0</v>
      </c>
      <c r="AN15" s="10"/>
      <c r="AO15" s="9" t="s">
        <v>28</v>
      </c>
      <c r="AP15" s="23" t="s">
        <v>28</v>
      </c>
    </row>
    <row r="16" spans="1:42" ht="21.95" customHeight="1" x14ac:dyDescent="0.25">
      <c r="A16" s="20">
        <v>9</v>
      </c>
      <c r="B16" s="67" t="str">
        <f>Stammdaten!E13</f>
        <v>-</v>
      </c>
      <c r="C16" s="68" t="str">
        <f>Stammdaten!F13</f>
        <v>-</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7">
        <f t="shared" si="1"/>
        <v>0</v>
      </c>
      <c r="AJ16" s="72">
        <f t="shared" si="2"/>
        <v>0</v>
      </c>
      <c r="AK16" s="72">
        <f t="shared" si="3"/>
        <v>0</v>
      </c>
      <c r="AL16" s="78">
        <f t="shared" si="4"/>
        <v>0</v>
      </c>
      <c r="AN16" s="16"/>
      <c r="AO16" s="9" t="s">
        <v>6</v>
      </c>
      <c r="AP16" s="23" t="s">
        <v>6</v>
      </c>
    </row>
    <row r="17" spans="1:74" ht="21.95" customHeight="1" x14ac:dyDescent="0.25">
      <c r="A17" s="20">
        <v>10</v>
      </c>
      <c r="B17" s="67" t="str">
        <f>Stammdaten!E14</f>
        <v>-</v>
      </c>
      <c r="C17" s="68" t="str">
        <f>Stammdaten!F14</f>
        <v>-</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f t="shared" si="1"/>
        <v>0</v>
      </c>
      <c r="AJ17" s="72">
        <f t="shared" si="2"/>
        <v>0</v>
      </c>
      <c r="AK17" s="72">
        <f t="shared" si="3"/>
        <v>0</v>
      </c>
      <c r="AL17" s="78">
        <f t="shared" si="4"/>
        <v>0</v>
      </c>
      <c r="AN17" s="16"/>
      <c r="AO17" s="9" t="s">
        <v>26</v>
      </c>
      <c r="AP17" s="23" t="s">
        <v>26</v>
      </c>
    </row>
    <row r="18" spans="1:74" ht="21.95" customHeight="1" x14ac:dyDescent="0.25">
      <c r="A18" s="20">
        <v>11</v>
      </c>
      <c r="B18" s="67" t="str">
        <f>Stammdaten!E15</f>
        <v>-</v>
      </c>
      <c r="C18" s="68" t="str">
        <f>Stammdaten!F15</f>
        <v>-</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7">
        <f t="shared" si="1"/>
        <v>0</v>
      </c>
      <c r="AJ18" s="72">
        <f t="shared" si="2"/>
        <v>0</v>
      </c>
      <c r="AK18" s="72">
        <f t="shared" si="3"/>
        <v>0</v>
      </c>
      <c r="AL18" s="78">
        <f t="shared" si="4"/>
        <v>0</v>
      </c>
      <c r="AN18" s="16"/>
      <c r="AO18" s="10"/>
      <c r="AP18" s="10"/>
    </row>
    <row r="19" spans="1:74" ht="21.95" customHeight="1" x14ac:dyDescent="0.25">
      <c r="A19" s="20">
        <v>12</v>
      </c>
      <c r="B19" s="67" t="str">
        <f>Stammdaten!E16</f>
        <v>-</v>
      </c>
      <c r="C19" s="68" t="str">
        <f>Stammdaten!F16</f>
        <v>-</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f t="shared" si="1"/>
        <v>0</v>
      </c>
      <c r="AJ19" s="72">
        <f t="shared" si="2"/>
        <v>0</v>
      </c>
      <c r="AK19" s="72">
        <f t="shared" si="3"/>
        <v>0</v>
      </c>
      <c r="AL19" s="78">
        <f t="shared" si="4"/>
        <v>0</v>
      </c>
      <c r="AM19" s="1"/>
    </row>
    <row r="20" spans="1:74" ht="21.95" customHeight="1" x14ac:dyDescent="0.25">
      <c r="A20" s="20">
        <v>13</v>
      </c>
      <c r="B20" s="67" t="str">
        <f>Stammdaten!E17</f>
        <v>-</v>
      </c>
      <c r="C20" s="68" t="str">
        <f>Stammdaten!F17</f>
        <v>-</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7">
        <f t="shared" si="1"/>
        <v>0</v>
      </c>
      <c r="AJ20" s="72">
        <f t="shared" si="2"/>
        <v>0</v>
      </c>
      <c r="AK20" s="72">
        <f t="shared" si="3"/>
        <v>0</v>
      </c>
      <c r="AL20" s="78">
        <f t="shared" si="4"/>
        <v>0</v>
      </c>
      <c r="AM20" s="1"/>
    </row>
    <row r="21" spans="1:74" ht="21.95" customHeight="1" x14ac:dyDescent="0.25">
      <c r="A21" s="20">
        <v>14</v>
      </c>
      <c r="B21" s="67" t="str">
        <f>Stammdaten!E18</f>
        <v>-</v>
      </c>
      <c r="C21" s="68" t="str">
        <f>Stammdaten!F18</f>
        <v>-</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f t="shared" si="1"/>
        <v>0</v>
      </c>
      <c r="AJ21" s="72">
        <f t="shared" si="2"/>
        <v>0</v>
      </c>
      <c r="AK21" s="72">
        <f t="shared" si="3"/>
        <v>0</v>
      </c>
      <c r="AL21" s="78">
        <f t="shared" si="4"/>
        <v>0</v>
      </c>
    </row>
    <row r="22" spans="1:74" ht="21.95" customHeight="1" x14ac:dyDescent="0.25">
      <c r="A22" s="20">
        <v>15</v>
      </c>
      <c r="B22" s="67" t="str">
        <f>Stammdaten!E19</f>
        <v>-</v>
      </c>
      <c r="C22" s="68" t="str">
        <f>Stammdaten!F19</f>
        <v>-</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7">
        <f t="shared" si="1"/>
        <v>0</v>
      </c>
      <c r="AJ22" s="72">
        <f t="shared" si="2"/>
        <v>0</v>
      </c>
      <c r="AK22" s="72">
        <f t="shared" si="3"/>
        <v>0</v>
      </c>
      <c r="AL22" s="78">
        <f t="shared" si="4"/>
        <v>0</v>
      </c>
    </row>
    <row r="23" spans="1:74" ht="21.95" customHeight="1" x14ac:dyDescent="0.25">
      <c r="A23" s="20">
        <v>16</v>
      </c>
      <c r="B23" s="67" t="str">
        <f>Stammdaten!E20</f>
        <v>-</v>
      </c>
      <c r="C23" s="68" t="str">
        <f>Stammdaten!F20</f>
        <v>-</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f t="shared" si="1"/>
        <v>0</v>
      </c>
      <c r="AJ23" s="72">
        <f t="shared" si="2"/>
        <v>0</v>
      </c>
      <c r="AK23" s="72">
        <f t="shared" si="3"/>
        <v>0</v>
      </c>
      <c r="AL23" s="78">
        <f t="shared" si="4"/>
        <v>0</v>
      </c>
      <c r="AO23" s="21"/>
      <c r="AP23" s="21"/>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9"/>
    </row>
    <row r="24" spans="1:74" ht="21.95" customHeight="1" x14ac:dyDescent="0.25">
      <c r="A24" s="20">
        <v>17</v>
      </c>
      <c r="B24" s="67" t="str">
        <f>Stammdaten!E21</f>
        <v>-</v>
      </c>
      <c r="C24" s="68" t="str">
        <f>Stammdaten!F21</f>
        <v>-</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77">
        <f t="shared" si="1"/>
        <v>0</v>
      </c>
      <c r="AJ24" s="72">
        <f t="shared" si="2"/>
        <v>0</v>
      </c>
      <c r="AK24" s="72">
        <f t="shared" si="3"/>
        <v>0</v>
      </c>
      <c r="AL24" s="78">
        <f t="shared" si="4"/>
        <v>0</v>
      </c>
    </row>
    <row r="25" spans="1:74" ht="21.95" customHeight="1" x14ac:dyDescent="0.25">
      <c r="A25" s="20">
        <v>18</v>
      </c>
      <c r="B25" s="67" t="str">
        <f>Stammdaten!E22</f>
        <v>-</v>
      </c>
      <c r="C25" s="68" t="str">
        <f>Stammdaten!F22</f>
        <v>-</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f t="shared" si="1"/>
        <v>0</v>
      </c>
      <c r="AJ25" s="72">
        <f t="shared" si="2"/>
        <v>0</v>
      </c>
      <c r="AK25" s="72">
        <f t="shared" si="3"/>
        <v>0</v>
      </c>
      <c r="AL25" s="78">
        <f t="shared" si="4"/>
        <v>0</v>
      </c>
    </row>
    <row r="26" spans="1:74" ht="21.95" customHeight="1" x14ac:dyDescent="0.25">
      <c r="A26" s="20">
        <v>19</v>
      </c>
      <c r="B26" s="67" t="str">
        <f>Stammdaten!E23</f>
        <v>-</v>
      </c>
      <c r="C26" s="68" t="str">
        <f>Stammdaten!F23</f>
        <v>-</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7">
        <f t="shared" si="1"/>
        <v>0</v>
      </c>
      <c r="AJ26" s="72">
        <f t="shared" si="2"/>
        <v>0</v>
      </c>
      <c r="AK26" s="72">
        <f t="shared" si="3"/>
        <v>0</v>
      </c>
      <c r="AL26" s="78">
        <f t="shared" si="4"/>
        <v>0</v>
      </c>
    </row>
    <row r="27" spans="1:74" ht="21.95" customHeight="1" x14ac:dyDescent="0.25">
      <c r="A27" s="20">
        <v>20</v>
      </c>
      <c r="B27" s="67" t="str">
        <f>Stammdaten!E24</f>
        <v>-</v>
      </c>
      <c r="C27" s="68" t="str">
        <f>Stammdaten!F24</f>
        <v>-</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f t="shared" si="1"/>
        <v>0</v>
      </c>
      <c r="AJ27" s="72">
        <f t="shared" si="2"/>
        <v>0</v>
      </c>
      <c r="AK27" s="72">
        <f t="shared" si="3"/>
        <v>0</v>
      </c>
      <c r="AL27" s="78">
        <f t="shared" si="4"/>
        <v>0</v>
      </c>
    </row>
    <row r="28" spans="1:74" ht="21.95" customHeight="1" x14ac:dyDescent="0.25">
      <c r="A28" s="20">
        <v>21</v>
      </c>
      <c r="B28" s="67" t="str">
        <f>Stammdaten!E25</f>
        <v>-</v>
      </c>
      <c r="C28" s="68" t="str">
        <f>Stammdaten!F25</f>
        <v>-</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77">
        <f t="shared" si="1"/>
        <v>0</v>
      </c>
      <c r="AJ28" s="72">
        <f t="shared" si="2"/>
        <v>0</v>
      </c>
      <c r="AK28" s="72">
        <f t="shared" si="3"/>
        <v>0</v>
      </c>
      <c r="AL28" s="78">
        <f t="shared" si="4"/>
        <v>0</v>
      </c>
    </row>
    <row r="29" spans="1:74" ht="21.95" customHeight="1" x14ac:dyDescent="0.25">
      <c r="A29" s="20">
        <v>22</v>
      </c>
      <c r="B29" s="67" t="str">
        <f>Stammdaten!E26</f>
        <v>-</v>
      </c>
      <c r="C29" s="68" t="str">
        <f>Stammdaten!F26</f>
        <v>-</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f t="shared" si="1"/>
        <v>0</v>
      </c>
      <c r="AJ29" s="72">
        <f t="shared" si="2"/>
        <v>0</v>
      </c>
      <c r="AK29" s="72">
        <f t="shared" si="3"/>
        <v>0</v>
      </c>
      <c r="AL29" s="78">
        <f t="shared" si="4"/>
        <v>0</v>
      </c>
    </row>
    <row r="30" spans="1:74" ht="21.95" customHeight="1" x14ac:dyDescent="0.25">
      <c r="A30" s="20">
        <v>23</v>
      </c>
      <c r="B30" s="67" t="str">
        <f>Stammdaten!E27</f>
        <v>-</v>
      </c>
      <c r="C30" s="68" t="str">
        <f>Stammdaten!F27</f>
        <v>-</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7">
        <f t="shared" si="1"/>
        <v>0</v>
      </c>
      <c r="AJ30" s="72">
        <f t="shared" si="2"/>
        <v>0</v>
      </c>
      <c r="AK30" s="72">
        <f t="shared" si="3"/>
        <v>0</v>
      </c>
      <c r="AL30" s="78">
        <f t="shared" si="4"/>
        <v>0</v>
      </c>
    </row>
    <row r="31" spans="1:74" ht="21.95" customHeight="1" x14ac:dyDescent="0.25">
      <c r="A31" s="20">
        <v>24</v>
      </c>
      <c r="B31" s="67" t="str">
        <f>Stammdaten!E28</f>
        <v>-</v>
      </c>
      <c r="C31" s="68" t="str">
        <f>Stammdaten!F28</f>
        <v>-</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f t="shared" si="1"/>
        <v>0</v>
      </c>
      <c r="AJ31" s="72">
        <f t="shared" si="2"/>
        <v>0</v>
      </c>
      <c r="AK31" s="72">
        <f t="shared" si="3"/>
        <v>0</v>
      </c>
      <c r="AL31" s="78">
        <f t="shared" si="4"/>
        <v>0</v>
      </c>
    </row>
    <row r="32" spans="1:74" ht="21.95" customHeight="1" x14ac:dyDescent="0.25">
      <c r="A32" s="20">
        <v>25</v>
      </c>
      <c r="B32" s="67" t="str">
        <f>Stammdaten!E29</f>
        <v>-</v>
      </c>
      <c r="C32" s="68" t="str">
        <f>Stammdaten!F29</f>
        <v>-</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7">
        <f t="shared" ref="AI32:AI86" si="5">COUNTIF(D32:AH32,"X")</f>
        <v>0</v>
      </c>
      <c r="AJ32" s="72">
        <f t="shared" ref="AJ32:AJ86" si="6">COUNTIF(D32:AH32,"E")</f>
        <v>0</v>
      </c>
      <c r="AK32" s="72">
        <f t="shared" ref="AK32:AK86" si="7">COUNTIF(D32:AH32,"U")</f>
        <v>0</v>
      </c>
      <c r="AL32" s="78">
        <f t="shared" si="4"/>
        <v>0</v>
      </c>
    </row>
    <row r="33" spans="1:74" ht="21.95" customHeight="1" x14ac:dyDescent="0.25">
      <c r="A33" s="20">
        <v>26</v>
      </c>
      <c r="B33" s="67" t="str">
        <f>Stammdaten!E30</f>
        <v>-</v>
      </c>
      <c r="C33" s="68" t="str">
        <f>Stammdaten!F30</f>
        <v>-</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f t="shared" si="5"/>
        <v>0</v>
      </c>
      <c r="AJ33" s="72">
        <f t="shared" si="6"/>
        <v>0</v>
      </c>
      <c r="AK33" s="72">
        <f t="shared" si="7"/>
        <v>0</v>
      </c>
      <c r="AL33" s="78">
        <f t="shared" si="4"/>
        <v>0</v>
      </c>
      <c r="AO33" s="21"/>
      <c r="AP33" s="21"/>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9"/>
    </row>
    <row r="34" spans="1:74" ht="21.95" customHeight="1" x14ac:dyDescent="0.25">
      <c r="A34" s="20">
        <v>27</v>
      </c>
      <c r="B34" s="67" t="str">
        <f>Stammdaten!E31</f>
        <v>-</v>
      </c>
      <c r="C34" s="68" t="str">
        <f>Stammdaten!F31</f>
        <v>-</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7">
        <f t="shared" si="5"/>
        <v>0</v>
      </c>
      <c r="AJ34" s="72">
        <f t="shared" si="6"/>
        <v>0</v>
      </c>
      <c r="AK34" s="72">
        <f t="shared" si="7"/>
        <v>0</v>
      </c>
      <c r="AL34" s="78">
        <f t="shared" si="4"/>
        <v>0</v>
      </c>
    </row>
    <row r="35" spans="1:74" ht="21.95" customHeight="1" x14ac:dyDescent="0.25">
      <c r="A35" s="20">
        <v>28</v>
      </c>
      <c r="B35" s="67" t="str">
        <f>Stammdaten!E32</f>
        <v>-</v>
      </c>
      <c r="C35" s="68" t="str">
        <f>Stammdaten!F32</f>
        <v>-</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f t="shared" si="5"/>
        <v>0</v>
      </c>
      <c r="AJ35" s="72">
        <f t="shared" si="6"/>
        <v>0</v>
      </c>
      <c r="AK35" s="72">
        <f t="shared" si="7"/>
        <v>0</v>
      </c>
      <c r="AL35" s="78">
        <f t="shared" si="4"/>
        <v>0</v>
      </c>
    </row>
    <row r="36" spans="1:74" ht="21.95" customHeight="1" x14ac:dyDescent="0.25">
      <c r="A36" s="20">
        <v>29</v>
      </c>
      <c r="B36" s="67" t="str">
        <f>Stammdaten!E33</f>
        <v>-</v>
      </c>
      <c r="C36" s="68" t="str">
        <f>Stammdaten!F33</f>
        <v>-</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77">
        <f t="shared" si="5"/>
        <v>0</v>
      </c>
      <c r="AJ36" s="72">
        <f t="shared" si="6"/>
        <v>0</v>
      </c>
      <c r="AK36" s="72">
        <f t="shared" si="7"/>
        <v>0</v>
      </c>
      <c r="AL36" s="78">
        <f t="shared" si="4"/>
        <v>0</v>
      </c>
    </row>
    <row r="37" spans="1:74" ht="21.95" customHeight="1" x14ac:dyDescent="0.25">
      <c r="A37" s="20">
        <v>30</v>
      </c>
      <c r="B37" s="67" t="str">
        <f>Stammdaten!E34</f>
        <v>-</v>
      </c>
      <c r="C37" s="68" t="str">
        <f>Stammdaten!F34</f>
        <v>-</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f t="shared" si="5"/>
        <v>0</v>
      </c>
      <c r="AJ37" s="72">
        <f t="shared" si="6"/>
        <v>0</v>
      </c>
      <c r="AK37" s="72">
        <f t="shared" si="7"/>
        <v>0</v>
      </c>
      <c r="AL37" s="78">
        <f t="shared" si="4"/>
        <v>0</v>
      </c>
      <c r="AN37" s="19"/>
      <c r="AO37" s="19"/>
      <c r="AP37" s="19"/>
    </row>
    <row r="38" spans="1:74" ht="21.95" customHeight="1" x14ac:dyDescent="0.25">
      <c r="A38" s="20">
        <v>31</v>
      </c>
      <c r="B38" s="67" t="str">
        <f>Stammdaten!E35</f>
        <v>-</v>
      </c>
      <c r="C38" s="68" t="str">
        <f>Stammdaten!F35</f>
        <v>-</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7">
        <f t="shared" si="5"/>
        <v>0</v>
      </c>
      <c r="AJ38" s="72">
        <f t="shared" si="6"/>
        <v>0</v>
      </c>
      <c r="AK38" s="72">
        <f t="shared" si="7"/>
        <v>0</v>
      </c>
      <c r="AL38" s="78">
        <f t="shared" si="4"/>
        <v>0</v>
      </c>
      <c r="AN38" s="19"/>
      <c r="AO38" s="19"/>
      <c r="AP38" s="19"/>
    </row>
    <row r="39" spans="1:74" ht="21.95" customHeight="1" x14ac:dyDescent="0.25">
      <c r="A39" s="20">
        <v>32</v>
      </c>
      <c r="B39" s="67" t="str">
        <f>Stammdaten!E36</f>
        <v>-</v>
      </c>
      <c r="C39" s="68" t="str">
        <f>Stammdaten!F36</f>
        <v>-</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f t="shared" si="5"/>
        <v>0</v>
      </c>
      <c r="AJ39" s="72">
        <f t="shared" si="6"/>
        <v>0</v>
      </c>
      <c r="AK39" s="72">
        <f t="shared" si="7"/>
        <v>0</v>
      </c>
      <c r="AL39" s="78">
        <f t="shared" si="4"/>
        <v>0</v>
      </c>
      <c r="AN39" s="149"/>
      <c r="AO39" s="148"/>
      <c r="AP39" s="147"/>
    </row>
    <row r="40" spans="1:74" ht="21.95" customHeight="1" x14ac:dyDescent="0.25">
      <c r="A40" s="20">
        <v>33</v>
      </c>
      <c r="B40" s="67" t="str">
        <f>Stammdaten!E37</f>
        <v>-</v>
      </c>
      <c r="C40" s="68" t="str">
        <f>Stammdaten!F37</f>
        <v>-</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77">
        <f t="shared" si="5"/>
        <v>0</v>
      </c>
      <c r="AJ40" s="72">
        <f t="shared" si="6"/>
        <v>0</v>
      </c>
      <c r="AK40" s="72">
        <f t="shared" si="7"/>
        <v>0</v>
      </c>
      <c r="AL40" s="78">
        <f t="shared" si="4"/>
        <v>0</v>
      </c>
      <c r="AN40" s="149"/>
      <c r="AO40" s="19"/>
      <c r="AP40" s="19"/>
    </row>
    <row r="41" spans="1:74" ht="21.95" customHeight="1" x14ac:dyDescent="0.25">
      <c r="A41" s="20">
        <v>34</v>
      </c>
      <c r="B41" s="67" t="str">
        <f>Stammdaten!E38</f>
        <v>-</v>
      </c>
      <c r="C41" s="68" t="str">
        <f>Stammdaten!F38</f>
        <v>-</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f t="shared" si="5"/>
        <v>0</v>
      </c>
      <c r="AJ41" s="72">
        <f t="shared" si="6"/>
        <v>0</v>
      </c>
      <c r="AK41" s="72">
        <f t="shared" si="7"/>
        <v>0</v>
      </c>
      <c r="AL41" s="78">
        <f t="shared" si="4"/>
        <v>0</v>
      </c>
      <c r="AM41" s="1"/>
      <c r="AN41" s="19"/>
      <c r="AO41" s="19"/>
      <c r="AP41" s="19"/>
    </row>
    <row r="42" spans="1:74" ht="21.95" customHeight="1" x14ac:dyDescent="0.25">
      <c r="A42" s="20">
        <v>35</v>
      </c>
      <c r="B42" s="67" t="str">
        <f>Stammdaten!E39</f>
        <v>-</v>
      </c>
      <c r="C42" s="68" t="str">
        <f>Stammdaten!F39</f>
        <v>-</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7">
        <f t="shared" si="5"/>
        <v>0</v>
      </c>
      <c r="AJ42" s="72">
        <f t="shared" si="6"/>
        <v>0</v>
      </c>
      <c r="AK42" s="72">
        <f t="shared" si="7"/>
        <v>0</v>
      </c>
      <c r="AL42" s="78">
        <f t="shared" si="4"/>
        <v>0</v>
      </c>
      <c r="AM42" s="1"/>
      <c r="AN42" s="19"/>
      <c r="AO42" s="19"/>
      <c r="AP42" s="19"/>
    </row>
    <row r="43" spans="1:74" ht="21.95" customHeight="1" x14ac:dyDescent="0.25">
      <c r="A43" s="20">
        <v>36</v>
      </c>
      <c r="B43" s="67" t="str">
        <f>Stammdaten!E40</f>
        <v>-</v>
      </c>
      <c r="C43" s="68" t="str">
        <f>Stammdaten!F40</f>
        <v>-</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f t="shared" si="5"/>
        <v>0</v>
      </c>
      <c r="AJ43" s="72">
        <f t="shared" si="6"/>
        <v>0</v>
      </c>
      <c r="AK43" s="72">
        <f t="shared" si="7"/>
        <v>0</v>
      </c>
      <c r="AL43" s="78">
        <f t="shared" si="4"/>
        <v>0</v>
      </c>
      <c r="AN43" s="19"/>
      <c r="AO43" s="19"/>
      <c r="AP43" s="19"/>
    </row>
    <row r="44" spans="1:74" ht="21.95" customHeight="1" x14ac:dyDescent="0.25">
      <c r="A44" s="20">
        <v>37</v>
      </c>
      <c r="B44" s="67" t="str">
        <f>Stammdaten!E41</f>
        <v>-</v>
      </c>
      <c r="C44" s="68" t="str">
        <f>Stammdaten!F41</f>
        <v>-</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7">
        <f t="shared" si="5"/>
        <v>0</v>
      </c>
      <c r="AJ44" s="72">
        <f t="shared" si="6"/>
        <v>0</v>
      </c>
      <c r="AK44" s="72">
        <f t="shared" si="7"/>
        <v>0</v>
      </c>
      <c r="AL44" s="78">
        <f t="shared" si="4"/>
        <v>0</v>
      </c>
      <c r="AN44" s="19"/>
      <c r="AO44" s="19"/>
      <c r="AP44" s="19"/>
    </row>
    <row r="45" spans="1:74" ht="21.95" customHeight="1" x14ac:dyDescent="0.25">
      <c r="A45" s="20">
        <v>38</v>
      </c>
      <c r="B45" s="67" t="str">
        <f>Stammdaten!E42</f>
        <v>-</v>
      </c>
      <c r="C45" s="68" t="str">
        <f>Stammdaten!F42</f>
        <v>-</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f t="shared" si="5"/>
        <v>0</v>
      </c>
      <c r="AJ45" s="72">
        <f t="shared" si="6"/>
        <v>0</v>
      </c>
      <c r="AK45" s="72">
        <f t="shared" si="7"/>
        <v>0</v>
      </c>
      <c r="AL45" s="78">
        <f t="shared" si="4"/>
        <v>0</v>
      </c>
      <c r="AN45" s="19"/>
      <c r="AO45" s="21"/>
      <c r="AP45" s="21"/>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9"/>
    </row>
    <row r="46" spans="1:74" ht="21.95" customHeight="1" x14ac:dyDescent="0.25">
      <c r="A46" s="20">
        <v>39</v>
      </c>
      <c r="B46" s="67" t="str">
        <f>Stammdaten!E43</f>
        <v>-</v>
      </c>
      <c r="C46" s="68" t="str">
        <f>Stammdaten!F43</f>
        <v>-</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77">
        <f t="shared" si="5"/>
        <v>0</v>
      </c>
      <c r="AJ46" s="72">
        <f t="shared" si="6"/>
        <v>0</v>
      </c>
      <c r="AK46" s="72">
        <f t="shared" si="7"/>
        <v>0</v>
      </c>
      <c r="AL46" s="78">
        <f t="shared" si="4"/>
        <v>0</v>
      </c>
      <c r="AN46" s="19"/>
      <c r="AO46" s="19"/>
      <c r="AP46" s="19"/>
    </row>
    <row r="47" spans="1:74" ht="21.95" customHeight="1" x14ac:dyDescent="0.25">
      <c r="A47" s="20">
        <v>40</v>
      </c>
      <c r="B47" s="67" t="str">
        <f>Stammdaten!E44</f>
        <v>-</v>
      </c>
      <c r="C47" s="68" t="str">
        <f>Stammdaten!F44</f>
        <v>-</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f t="shared" si="5"/>
        <v>0</v>
      </c>
      <c r="AJ47" s="72">
        <f t="shared" si="6"/>
        <v>0</v>
      </c>
      <c r="AK47" s="72">
        <f t="shared" si="7"/>
        <v>0</v>
      </c>
      <c r="AL47" s="78">
        <f t="shared" si="4"/>
        <v>0</v>
      </c>
      <c r="AN47" s="149"/>
      <c r="AO47" s="148"/>
      <c r="AP47" s="147"/>
    </row>
    <row r="48" spans="1:74" ht="21.95" customHeight="1" x14ac:dyDescent="0.25">
      <c r="A48" s="20">
        <v>41</v>
      </c>
      <c r="B48" s="67" t="str">
        <f>Stammdaten!E45</f>
        <v>-</v>
      </c>
      <c r="C48" s="68" t="str">
        <f>Stammdaten!F45</f>
        <v>-</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77">
        <f t="shared" si="5"/>
        <v>0</v>
      </c>
      <c r="AJ48" s="72">
        <f t="shared" si="6"/>
        <v>0</v>
      </c>
      <c r="AK48" s="72">
        <f t="shared" si="7"/>
        <v>0</v>
      </c>
      <c r="AL48" s="78">
        <f t="shared" si="4"/>
        <v>0</v>
      </c>
      <c r="AN48" s="149"/>
      <c r="AO48" s="19"/>
      <c r="AP48" s="19"/>
    </row>
    <row r="49" spans="1:74" ht="21.95" customHeight="1" x14ac:dyDescent="0.25">
      <c r="A49" s="20">
        <v>42</v>
      </c>
      <c r="B49" s="67" t="str">
        <f>Stammdaten!E46</f>
        <v>-</v>
      </c>
      <c r="C49" s="68" t="str">
        <f>Stammdaten!F46</f>
        <v>-</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f t="shared" si="5"/>
        <v>0</v>
      </c>
      <c r="AJ49" s="72">
        <f t="shared" si="6"/>
        <v>0</v>
      </c>
      <c r="AK49" s="72">
        <f t="shared" si="7"/>
        <v>0</v>
      </c>
      <c r="AL49" s="78">
        <f t="shared" si="4"/>
        <v>0</v>
      </c>
      <c r="AM49" s="1"/>
      <c r="AN49" s="19"/>
      <c r="AO49" s="19"/>
      <c r="AP49" s="19"/>
    </row>
    <row r="50" spans="1:74" ht="21.95" customHeight="1" x14ac:dyDescent="0.25">
      <c r="A50" s="20">
        <v>43</v>
      </c>
      <c r="B50" s="67" t="str">
        <f>Stammdaten!E47</f>
        <v>-</v>
      </c>
      <c r="C50" s="68" t="str">
        <f>Stammdaten!F47</f>
        <v>-</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77">
        <f t="shared" si="5"/>
        <v>0</v>
      </c>
      <c r="AJ50" s="72">
        <f t="shared" si="6"/>
        <v>0</v>
      </c>
      <c r="AK50" s="72">
        <f t="shared" si="7"/>
        <v>0</v>
      </c>
      <c r="AL50" s="78">
        <f t="shared" si="4"/>
        <v>0</v>
      </c>
      <c r="AM50" s="1"/>
      <c r="AN50" s="19"/>
      <c r="AO50" s="19"/>
      <c r="AP50" s="19"/>
    </row>
    <row r="51" spans="1:74" ht="21.95" customHeight="1" x14ac:dyDescent="0.25">
      <c r="A51" s="20">
        <v>44</v>
      </c>
      <c r="B51" s="67" t="str">
        <f>Stammdaten!E48</f>
        <v>-</v>
      </c>
      <c r="C51" s="68" t="str">
        <f>Stammdaten!F48</f>
        <v>-</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f t="shared" si="5"/>
        <v>0</v>
      </c>
      <c r="AJ51" s="72">
        <f t="shared" si="6"/>
        <v>0</v>
      </c>
      <c r="AK51" s="72">
        <f t="shared" si="7"/>
        <v>0</v>
      </c>
      <c r="AL51" s="78">
        <f t="shared" si="4"/>
        <v>0</v>
      </c>
      <c r="AN51" s="19"/>
      <c r="AO51" s="19"/>
      <c r="AP51" s="19"/>
    </row>
    <row r="52" spans="1:74" ht="21.95" customHeight="1" x14ac:dyDescent="0.25">
      <c r="A52" s="20">
        <v>45</v>
      </c>
      <c r="B52" s="67" t="str">
        <f>Stammdaten!E49</f>
        <v>-</v>
      </c>
      <c r="C52" s="68" t="str">
        <f>Stammdaten!F49</f>
        <v>-</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77">
        <f t="shared" si="5"/>
        <v>0</v>
      </c>
      <c r="AJ52" s="72">
        <f t="shared" si="6"/>
        <v>0</v>
      </c>
      <c r="AK52" s="72">
        <f t="shared" si="7"/>
        <v>0</v>
      </c>
      <c r="AL52" s="78">
        <f t="shared" si="4"/>
        <v>0</v>
      </c>
      <c r="AN52" s="19"/>
      <c r="AO52" s="19"/>
      <c r="AP52" s="19"/>
    </row>
    <row r="53" spans="1:74" ht="21.95" customHeight="1" x14ac:dyDescent="0.25">
      <c r="A53" s="20">
        <v>46</v>
      </c>
      <c r="B53" s="67" t="str">
        <f>Stammdaten!E50</f>
        <v>-</v>
      </c>
      <c r="C53" s="68" t="str">
        <f>Stammdaten!F50</f>
        <v>-</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f t="shared" si="5"/>
        <v>0</v>
      </c>
      <c r="AJ53" s="72">
        <f t="shared" si="6"/>
        <v>0</v>
      </c>
      <c r="AK53" s="72">
        <f t="shared" si="7"/>
        <v>0</v>
      </c>
      <c r="AL53" s="78">
        <f t="shared" si="4"/>
        <v>0</v>
      </c>
      <c r="AN53" s="19"/>
      <c r="AO53" s="21"/>
      <c r="AP53" s="21"/>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9"/>
    </row>
    <row r="54" spans="1:74" ht="21.95" customHeight="1" x14ac:dyDescent="0.25">
      <c r="A54" s="20">
        <v>47</v>
      </c>
      <c r="B54" s="67" t="str">
        <f>Stammdaten!E51</f>
        <v>-</v>
      </c>
      <c r="C54" s="68" t="str">
        <f>Stammdaten!F51</f>
        <v>-</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77">
        <f t="shared" si="5"/>
        <v>0</v>
      </c>
      <c r="AJ54" s="72">
        <f t="shared" si="6"/>
        <v>0</v>
      </c>
      <c r="AK54" s="72">
        <f t="shared" si="7"/>
        <v>0</v>
      </c>
      <c r="AL54" s="78">
        <f t="shared" si="4"/>
        <v>0</v>
      </c>
      <c r="AN54" s="19"/>
      <c r="AO54" s="19"/>
      <c r="AP54" s="19"/>
    </row>
    <row r="55" spans="1:74" ht="21.95" customHeight="1" x14ac:dyDescent="0.25">
      <c r="A55" s="20">
        <v>48</v>
      </c>
      <c r="B55" s="67" t="str">
        <f>Stammdaten!E52</f>
        <v>-</v>
      </c>
      <c r="C55" s="68" t="str">
        <f>Stammdaten!F52</f>
        <v>-</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f t="shared" si="5"/>
        <v>0</v>
      </c>
      <c r="AJ55" s="72">
        <f t="shared" si="6"/>
        <v>0</v>
      </c>
      <c r="AK55" s="72">
        <f t="shared" si="7"/>
        <v>0</v>
      </c>
      <c r="AL55" s="78">
        <f t="shared" si="4"/>
        <v>0</v>
      </c>
      <c r="AN55" s="19"/>
      <c r="AO55" s="19"/>
      <c r="AP55" s="19"/>
    </row>
    <row r="56" spans="1:74" ht="21.95" customHeight="1" x14ac:dyDescent="0.25">
      <c r="A56" s="20">
        <v>49</v>
      </c>
      <c r="B56" s="67" t="str">
        <f>Stammdaten!E53</f>
        <v>-</v>
      </c>
      <c r="C56" s="68" t="str">
        <f>Stammdaten!F53</f>
        <v>-</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77">
        <f t="shared" si="5"/>
        <v>0</v>
      </c>
      <c r="AJ56" s="72">
        <f t="shared" si="6"/>
        <v>0</v>
      </c>
      <c r="AK56" s="72">
        <f t="shared" si="7"/>
        <v>0</v>
      </c>
      <c r="AL56" s="78">
        <f t="shared" si="4"/>
        <v>0</v>
      </c>
      <c r="AN56" s="19"/>
      <c r="AO56" s="19"/>
      <c r="AP56" s="19"/>
    </row>
    <row r="57" spans="1:74" ht="21.95" customHeight="1" x14ac:dyDescent="0.25">
      <c r="A57" s="20">
        <v>50</v>
      </c>
      <c r="B57" s="67" t="str">
        <f>Stammdaten!E54</f>
        <v>-</v>
      </c>
      <c r="C57" s="68" t="str">
        <f>Stammdaten!F54</f>
        <v>-</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f t="shared" si="5"/>
        <v>0</v>
      </c>
      <c r="AJ57" s="72">
        <f t="shared" si="6"/>
        <v>0</v>
      </c>
      <c r="AK57" s="72">
        <f t="shared" si="7"/>
        <v>0</v>
      </c>
      <c r="AL57" s="78">
        <f t="shared" si="4"/>
        <v>0</v>
      </c>
      <c r="AN57" s="19"/>
      <c r="AO57" s="19"/>
      <c r="AP57" s="19"/>
    </row>
    <row r="58" spans="1:74" ht="21.95" customHeight="1" x14ac:dyDescent="0.25">
      <c r="A58" s="20">
        <v>51</v>
      </c>
      <c r="B58" s="67" t="str">
        <f>Stammdaten!E55</f>
        <v>-</v>
      </c>
      <c r="C58" s="68" t="str">
        <f>Stammdaten!F55</f>
        <v>-</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77">
        <f t="shared" si="5"/>
        <v>0</v>
      </c>
      <c r="AJ58" s="72">
        <f t="shared" si="6"/>
        <v>0</v>
      </c>
      <c r="AK58" s="72">
        <f t="shared" si="7"/>
        <v>0</v>
      </c>
      <c r="AL58" s="78">
        <f t="shared" si="4"/>
        <v>0</v>
      </c>
      <c r="AN58" s="19"/>
      <c r="AO58" s="19"/>
      <c r="AP58" s="19"/>
    </row>
    <row r="59" spans="1:74" ht="21.95" customHeight="1" x14ac:dyDescent="0.25">
      <c r="A59" s="20">
        <v>52</v>
      </c>
      <c r="B59" s="67" t="str">
        <f>Stammdaten!E56</f>
        <v>-</v>
      </c>
      <c r="C59" s="68" t="str">
        <f>Stammdaten!F56</f>
        <v>-</v>
      </c>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f t="shared" si="5"/>
        <v>0</v>
      </c>
      <c r="AJ59" s="72">
        <f t="shared" si="6"/>
        <v>0</v>
      </c>
      <c r="AK59" s="72">
        <f t="shared" si="7"/>
        <v>0</v>
      </c>
      <c r="AL59" s="78">
        <f t="shared" si="4"/>
        <v>0</v>
      </c>
      <c r="AN59" s="19"/>
      <c r="AO59" s="19"/>
      <c r="AP59" s="19"/>
    </row>
    <row r="60" spans="1:74" ht="21.95" customHeight="1" x14ac:dyDescent="0.25">
      <c r="A60" s="20">
        <v>53</v>
      </c>
      <c r="B60" s="67" t="str">
        <f>Stammdaten!E57</f>
        <v>-</v>
      </c>
      <c r="C60" s="68" t="str">
        <f>Stammdaten!F57</f>
        <v>-</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77">
        <f t="shared" si="5"/>
        <v>0</v>
      </c>
      <c r="AJ60" s="72">
        <f t="shared" si="6"/>
        <v>0</v>
      </c>
      <c r="AK60" s="72">
        <f t="shared" si="7"/>
        <v>0</v>
      </c>
      <c r="AL60" s="78">
        <f t="shared" si="4"/>
        <v>0</v>
      </c>
      <c r="AN60" s="19"/>
      <c r="AO60" s="19"/>
      <c r="AP60" s="19"/>
    </row>
    <row r="61" spans="1:74" ht="21.95" customHeight="1" x14ac:dyDescent="0.25">
      <c r="A61" s="20">
        <v>54</v>
      </c>
      <c r="B61" s="67" t="str">
        <f>Stammdaten!E58</f>
        <v>-</v>
      </c>
      <c r="C61" s="68" t="str">
        <f>Stammdaten!F58</f>
        <v>-</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f t="shared" si="5"/>
        <v>0</v>
      </c>
      <c r="AJ61" s="72">
        <f t="shared" si="6"/>
        <v>0</v>
      </c>
      <c r="AK61" s="72">
        <f t="shared" si="7"/>
        <v>0</v>
      </c>
      <c r="AL61" s="78">
        <f t="shared" si="4"/>
        <v>0</v>
      </c>
      <c r="AN61" s="19"/>
      <c r="AO61" s="19"/>
      <c r="AP61" s="19"/>
    </row>
    <row r="62" spans="1:74" ht="21.95" customHeight="1" x14ac:dyDescent="0.25">
      <c r="A62" s="20">
        <v>55</v>
      </c>
      <c r="B62" s="67" t="str">
        <f>Stammdaten!E59</f>
        <v>-</v>
      </c>
      <c r="C62" s="68" t="str">
        <f>Stammdaten!F59</f>
        <v>-</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77">
        <f t="shared" ref="AI62:AI70" si="8">COUNTIF(D62:AH62,"X")</f>
        <v>0</v>
      </c>
      <c r="AJ62" s="72">
        <f t="shared" ref="AJ62:AJ70" si="9">COUNTIF(D62:AH62,"E")</f>
        <v>0</v>
      </c>
      <c r="AK62" s="72">
        <f t="shared" ref="AK62:AK70" si="10">COUNTIF(D62:AH62,"U")</f>
        <v>0</v>
      </c>
      <c r="AL62" s="78">
        <f t="shared" si="4"/>
        <v>0</v>
      </c>
      <c r="AN62" s="19"/>
      <c r="AO62" s="19"/>
      <c r="AP62" s="19"/>
    </row>
    <row r="63" spans="1:74" ht="21.95" customHeight="1" x14ac:dyDescent="0.25">
      <c r="A63" s="20">
        <v>56</v>
      </c>
      <c r="B63" s="67" t="str">
        <f>Stammdaten!E60</f>
        <v>-</v>
      </c>
      <c r="C63" s="68" t="str">
        <f>Stammdaten!F60</f>
        <v>-</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7">
        <f t="shared" si="8"/>
        <v>0</v>
      </c>
      <c r="AJ63" s="72">
        <f t="shared" si="9"/>
        <v>0</v>
      </c>
      <c r="AK63" s="72">
        <f t="shared" si="10"/>
        <v>0</v>
      </c>
      <c r="AL63" s="78">
        <f t="shared" si="4"/>
        <v>0</v>
      </c>
      <c r="AN63" s="19"/>
      <c r="AO63" s="21"/>
      <c r="AP63" s="21"/>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9"/>
    </row>
    <row r="64" spans="1:74" ht="21.95" customHeight="1" x14ac:dyDescent="0.25">
      <c r="A64" s="20">
        <v>57</v>
      </c>
      <c r="B64" s="67" t="str">
        <f>Stammdaten!E61</f>
        <v>-</v>
      </c>
      <c r="C64" s="68" t="str">
        <f>Stammdaten!F61</f>
        <v>-</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77">
        <f t="shared" si="8"/>
        <v>0</v>
      </c>
      <c r="AJ64" s="72">
        <f t="shared" si="9"/>
        <v>0</v>
      </c>
      <c r="AK64" s="72">
        <f t="shared" si="10"/>
        <v>0</v>
      </c>
      <c r="AL64" s="78">
        <f t="shared" si="4"/>
        <v>0</v>
      </c>
      <c r="AN64" s="19"/>
      <c r="AO64" s="19"/>
      <c r="AP64" s="19"/>
    </row>
    <row r="65" spans="1:74" ht="21.95" customHeight="1" x14ac:dyDescent="0.25">
      <c r="A65" s="20">
        <v>58</v>
      </c>
      <c r="B65" s="67" t="str">
        <f>Stammdaten!E62</f>
        <v>-</v>
      </c>
      <c r="C65" s="68" t="str">
        <f>Stammdaten!F62</f>
        <v>-</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7">
        <f t="shared" si="8"/>
        <v>0</v>
      </c>
      <c r="AJ65" s="72">
        <f t="shared" si="9"/>
        <v>0</v>
      </c>
      <c r="AK65" s="72">
        <f t="shared" si="10"/>
        <v>0</v>
      </c>
      <c r="AL65" s="78">
        <f t="shared" si="4"/>
        <v>0</v>
      </c>
      <c r="AN65" s="19"/>
      <c r="AO65" s="19"/>
      <c r="AP65" s="19"/>
    </row>
    <row r="66" spans="1:74" ht="21.95" customHeight="1" x14ac:dyDescent="0.25">
      <c r="A66" s="20">
        <v>59</v>
      </c>
      <c r="B66" s="67" t="str">
        <f>Stammdaten!E63</f>
        <v>-</v>
      </c>
      <c r="C66" s="68" t="str">
        <f>Stammdaten!F63</f>
        <v>-</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77">
        <f t="shared" si="8"/>
        <v>0</v>
      </c>
      <c r="AJ66" s="72">
        <f t="shared" si="9"/>
        <v>0</v>
      </c>
      <c r="AK66" s="72">
        <f t="shared" si="10"/>
        <v>0</v>
      </c>
      <c r="AL66" s="78">
        <f t="shared" si="4"/>
        <v>0</v>
      </c>
      <c r="AN66" s="19"/>
      <c r="AO66" s="19"/>
      <c r="AP66" s="19"/>
    </row>
    <row r="67" spans="1:74" ht="21.95" customHeight="1" x14ac:dyDescent="0.25">
      <c r="A67" s="20">
        <v>60</v>
      </c>
      <c r="B67" s="67" t="str">
        <f>Stammdaten!E64</f>
        <v>-</v>
      </c>
      <c r="C67" s="68" t="str">
        <f>Stammdaten!F64</f>
        <v>-</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f t="shared" si="8"/>
        <v>0</v>
      </c>
      <c r="AJ67" s="72">
        <f t="shared" si="9"/>
        <v>0</v>
      </c>
      <c r="AK67" s="72">
        <f t="shared" si="10"/>
        <v>0</v>
      </c>
      <c r="AL67" s="78">
        <f t="shared" si="4"/>
        <v>0</v>
      </c>
      <c r="AN67" s="19"/>
      <c r="AO67" s="19"/>
      <c r="AP67" s="19"/>
    </row>
    <row r="68" spans="1:74" ht="21.95" customHeight="1" x14ac:dyDescent="0.25">
      <c r="A68" s="20">
        <v>61</v>
      </c>
      <c r="B68" s="67" t="str">
        <f>Stammdaten!E65</f>
        <v>-</v>
      </c>
      <c r="C68" s="68" t="str">
        <f>Stammdaten!F65</f>
        <v>-</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77">
        <f t="shared" si="8"/>
        <v>0</v>
      </c>
      <c r="AJ68" s="72">
        <f t="shared" si="9"/>
        <v>0</v>
      </c>
      <c r="AK68" s="72">
        <f t="shared" si="10"/>
        <v>0</v>
      </c>
      <c r="AL68" s="78">
        <f t="shared" si="4"/>
        <v>0</v>
      </c>
      <c r="AN68" s="19"/>
      <c r="AO68" s="19"/>
      <c r="AP68" s="19"/>
    </row>
    <row r="69" spans="1:74" ht="21.95" customHeight="1" x14ac:dyDescent="0.25">
      <c r="A69" s="20">
        <v>62</v>
      </c>
      <c r="B69" s="67" t="str">
        <f>Stammdaten!E66</f>
        <v>-</v>
      </c>
      <c r="C69" s="68" t="str">
        <f>Stammdaten!F66</f>
        <v>-</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7">
        <f t="shared" si="8"/>
        <v>0</v>
      </c>
      <c r="AJ69" s="72">
        <f t="shared" si="9"/>
        <v>0</v>
      </c>
      <c r="AK69" s="72">
        <f t="shared" si="10"/>
        <v>0</v>
      </c>
      <c r="AL69" s="78">
        <f t="shared" si="4"/>
        <v>0</v>
      </c>
      <c r="AN69" s="149"/>
      <c r="AO69" s="148"/>
      <c r="AP69" s="147"/>
    </row>
    <row r="70" spans="1:74" ht="21.95" customHeight="1" x14ac:dyDescent="0.25">
      <c r="A70" s="20">
        <v>63</v>
      </c>
      <c r="B70" s="67" t="str">
        <f>Stammdaten!E67</f>
        <v>-</v>
      </c>
      <c r="C70" s="68" t="str">
        <f>Stammdaten!F67</f>
        <v>-</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77">
        <f t="shared" si="8"/>
        <v>0</v>
      </c>
      <c r="AJ70" s="72">
        <f t="shared" si="9"/>
        <v>0</v>
      </c>
      <c r="AK70" s="72">
        <f t="shared" si="10"/>
        <v>0</v>
      </c>
      <c r="AL70" s="78">
        <f t="shared" si="4"/>
        <v>0</v>
      </c>
      <c r="AN70" s="149"/>
      <c r="AO70" s="19"/>
      <c r="AP70" s="19"/>
    </row>
    <row r="71" spans="1:74" ht="21.95" customHeight="1" x14ac:dyDescent="0.25">
      <c r="A71" s="20">
        <v>64</v>
      </c>
      <c r="B71" s="67" t="str">
        <f>Stammdaten!E68</f>
        <v>-</v>
      </c>
      <c r="C71" s="68" t="str">
        <f>Stammdaten!F68</f>
        <v>-</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7">
        <f t="shared" si="5"/>
        <v>0</v>
      </c>
      <c r="AJ71" s="72">
        <f t="shared" si="6"/>
        <v>0</v>
      </c>
      <c r="AK71" s="72">
        <f t="shared" si="7"/>
        <v>0</v>
      </c>
      <c r="AL71" s="78">
        <f t="shared" si="4"/>
        <v>0</v>
      </c>
      <c r="AN71" s="19"/>
      <c r="AO71" s="19"/>
      <c r="AP71" s="19"/>
    </row>
    <row r="72" spans="1:74" ht="21.95" customHeight="1" x14ac:dyDescent="0.25">
      <c r="A72" s="20">
        <v>65</v>
      </c>
      <c r="B72" s="67" t="str">
        <f>Stammdaten!E69</f>
        <v>-</v>
      </c>
      <c r="C72" s="68" t="str">
        <f>Stammdaten!F69</f>
        <v>-</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77">
        <f t="shared" si="5"/>
        <v>0</v>
      </c>
      <c r="AJ72" s="72">
        <f t="shared" si="6"/>
        <v>0</v>
      </c>
      <c r="AK72" s="72">
        <f t="shared" si="7"/>
        <v>0</v>
      </c>
      <c r="AL72" s="78">
        <f t="shared" si="4"/>
        <v>0</v>
      </c>
      <c r="AN72" s="19"/>
      <c r="AO72" s="19"/>
      <c r="AP72" s="19"/>
    </row>
    <row r="73" spans="1:74" ht="21.95" customHeight="1" x14ac:dyDescent="0.25">
      <c r="A73" s="20">
        <v>66</v>
      </c>
      <c r="B73" s="67" t="str">
        <f>Stammdaten!E70</f>
        <v>-</v>
      </c>
      <c r="C73" s="68" t="str">
        <f>Stammdaten!F70</f>
        <v>-</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7">
        <f t="shared" si="5"/>
        <v>0</v>
      </c>
      <c r="AJ73" s="72">
        <f t="shared" si="6"/>
        <v>0</v>
      </c>
      <c r="AK73" s="72">
        <f t="shared" si="7"/>
        <v>0</v>
      </c>
      <c r="AL73" s="78">
        <f t="shared" si="4"/>
        <v>0</v>
      </c>
      <c r="AN73" s="19"/>
      <c r="AO73" s="19"/>
      <c r="AP73" s="19"/>
    </row>
    <row r="74" spans="1:74" ht="21.95" customHeight="1" x14ac:dyDescent="0.25">
      <c r="A74" s="20">
        <v>67</v>
      </c>
      <c r="B74" s="67" t="str">
        <f>Stammdaten!E71</f>
        <v>-</v>
      </c>
      <c r="C74" s="68" t="str">
        <f>Stammdaten!F71</f>
        <v>-</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77">
        <f t="shared" si="5"/>
        <v>0</v>
      </c>
      <c r="AJ74" s="72">
        <f t="shared" si="6"/>
        <v>0</v>
      </c>
      <c r="AK74" s="72">
        <f t="shared" si="7"/>
        <v>0</v>
      </c>
      <c r="AL74" s="78">
        <f t="shared" si="4"/>
        <v>0</v>
      </c>
      <c r="AN74" s="19"/>
      <c r="AO74" s="19"/>
      <c r="AP74" s="19"/>
    </row>
    <row r="75" spans="1:74" ht="21.95" customHeight="1" x14ac:dyDescent="0.25">
      <c r="A75" s="20">
        <v>68</v>
      </c>
      <c r="B75" s="67" t="str">
        <f>Stammdaten!E72</f>
        <v>-</v>
      </c>
      <c r="C75" s="68" t="str">
        <f>Stammdaten!F72</f>
        <v>-</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7">
        <f t="shared" si="5"/>
        <v>0</v>
      </c>
      <c r="AJ75" s="72">
        <f t="shared" si="6"/>
        <v>0</v>
      </c>
      <c r="AK75" s="72">
        <f t="shared" si="7"/>
        <v>0</v>
      </c>
      <c r="AL75" s="78">
        <f t="shared" si="4"/>
        <v>0</v>
      </c>
      <c r="AN75" s="19"/>
      <c r="AO75" s="19"/>
      <c r="AP75" s="19"/>
    </row>
    <row r="76" spans="1:74" ht="21.95" customHeight="1" x14ac:dyDescent="0.25">
      <c r="A76" s="20">
        <v>69</v>
      </c>
      <c r="B76" s="67" t="str">
        <f>Stammdaten!E73</f>
        <v>-</v>
      </c>
      <c r="C76" s="68" t="str">
        <f>Stammdaten!F73</f>
        <v>-</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77">
        <f t="shared" si="5"/>
        <v>0</v>
      </c>
      <c r="AJ76" s="72">
        <f t="shared" si="6"/>
        <v>0</v>
      </c>
      <c r="AK76" s="72">
        <f t="shared" si="7"/>
        <v>0</v>
      </c>
      <c r="AL76" s="78">
        <f t="shared" si="4"/>
        <v>0</v>
      </c>
      <c r="AN76" s="19"/>
      <c r="AO76" s="19"/>
      <c r="AP76" s="19"/>
    </row>
    <row r="77" spans="1:74" ht="21.95" customHeight="1" x14ac:dyDescent="0.25">
      <c r="A77" s="20">
        <v>70</v>
      </c>
      <c r="B77" s="67" t="str">
        <f>Stammdaten!E74</f>
        <v>-</v>
      </c>
      <c r="C77" s="68" t="str">
        <f>Stammdaten!F74</f>
        <v>-</v>
      </c>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7">
        <f t="shared" si="5"/>
        <v>0</v>
      </c>
      <c r="AJ77" s="72">
        <f t="shared" si="6"/>
        <v>0</v>
      </c>
      <c r="AK77" s="72">
        <f t="shared" si="7"/>
        <v>0</v>
      </c>
      <c r="AL77" s="78">
        <f t="shared" si="4"/>
        <v>0</v>
      </c>
      <c r="AN77" s="19"/>
      <c r="AO77" s="19"/>
      <c r="AP77" s="19"/>
    </row>
    <row r="78" spans="1:74" ht="21.95" customHeight="1" x14ac:dyDescent="0.25">
      <c r="A78" s="20">
        <v>71</v>
      </c>
      <c r="B78" s="67" t="str">
        <f>Stammdaten!E75</f>
        <v>-</v>
      </c>
      <c r="C78" s="68" t="str">
        <f>Stammdaten!F75</f>
        <v>-</v>
      </c>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77">
        <f t="shared" ref="AI78:AI83" si="11">COUNTIF(D78:AH78,"X")</f>
        <v>0</v>
      </c>
      <c r="AJ78" s="72">
        <f t="shared" ref="AJ78:AJ83" si="12">COUNTIF(D78:AH78,"E")</f>
        <v>0</v>
      </c>
      <c r="AK78" s="72">
        <f t="shared" ref="AK78:AK83" si="13">COUNTIF(D78:AH78,"U")</f>
        <v>0</v>
      </c>
      <c r="AL78" s="78">
        <f t="shared" si="4"/>
        <v>0</v>
      </c>
      <c r="AN78" s="19"/>
      <c r="AO78" s="19"/>
      <c r="AP78" s="19"/>
    </row>
    <row r="79" spans="1:74" ht="21.95" customHeight="1" x14ac:dyDescent="0.25">
      <c r="A79" s="20">
        <v>72</v>
      </c>
      <c r="B79" s="67" t="str">
        <f>Stammdaten!E76</f>
        <v>-</v>
      </c>
      <c r="C79" s="68" t="str">
        <f>Stammdaten!F76</f>
        <v>-</v>
      </c>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7">
        <f t="shared" si="11"/>
        <v>0</v>
      </c>
      <c r="AJ79" s="72">
        <f t="shared" si="12"/>
        <v>0</v>
      </c>
      <c r="AK79" s="72">
        <f t="shared" si="13"/>
        <v>0</v>
      </c>
      <c r="AL79" s="78">
        <f t="shared" si="4"/>
        <v>0</v>
      </c>
      <c r="AN79" s="19"/>
      <c r="AO79" s="21"/>
      <c r="AP79" s="21"/>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9"/>
    </row>
    <row r="80" spans="1:74" ht="21.95" customHeight="1" x14ac:dyDescent="0.25">
      <c r="A80" s="20">
        <v>73</v>
      </c>
      <c r="B80" s="67" t="str">
        <f>Stammdaten!E77</f>
        <v>-</v>
      </c>
      <c r="C80" s="68" t="str">
        <f>Stammdaten!F77</f>
        <v>-</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77">
        <f t="shared" si="11"/>
        <v>0</v>
      </c>
      <c r="AJ80" s="72">
        <f t="shared" si="12"/>
        <v>0</v>
      </c>
      <c r="AK80" s="72">
        <f t="shared" si="13"/>
        <v>0</v>
      </c>
      <c r="AL80" s="78">
        <f t="shared" si="4"/>
        <v>0</v>
      </c>
      <c r="AN80" s="19"/>
      <c r="AO80" s="19"/>
      <c r="AP80" s="19"/>
    </row>
    <row r="81" spans="1:42" ht="21.95" customHeight="1" x14ac:dyDescent="0.25">
      <c r="A81" s="20">
        <v>74</v>
      </c>
      <c r="B81" s="67" t="str">
        <f>Stammdaten!E78</f>
        <v>-</v>
      </c>
      <c r="C81" s="68" t="str">
        <f>Stammdaten!F78</f>
        <v>-</v>
      </c>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7">
        <f t="shared" si="11"/>
        <v>0</v>
      </c>
      <c r="AJ81" s="72">
        <f t="shared" si="12"/>
        <v>0</v>
      </c>
      <c r="AK81" s="72">
        <f t="shared" si="13"/>
        <v>0</v>
      </c>
      <c r="AL81" s="78">
        <f t="shared" si="4"/>
        <v>0</v>
      </c>
      <c r="AN81" s="19"/>
      <c r="AO81" s="19"/>
      <c r="AP81" s="19"/>
    </row>
    <row r="82" spans="1:42" ht="21.95" customHeight="1" x14ac:dyDescent="0.25">
      <c r="A82" s="20">
        <v>75</v>
      </c>
      <c r="B82" s="67" t="str">
        <f>Stammdaten!E79</f>
        <v>-</v>
      </c>
      <c r="C82" s="68" t="str">
        <f>Stammdaten!F79</f>
        <v>-</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77">
        <f t="shared" si="11"/>
        <v>0</v>
      </c>
      <c r="AJ82" s="72">
        <f t="shared" si="12"/>
        <v>0</v>
      </c>
      <c r="AK82" s="72">
        <f t="shared" si="13"/>
        <v>0</v>
      </c>
      <c r="AL82" s="78">
        <f t="shared" si="4"/>
        <v>0</v>
      </c>
      <c r="AN82" s="19"/>
      <c r="AO82" s="19"/>
      <c r="AP82" s="19"/>
    </row>
    <row r="83" spans="1:42" ht="21.95" customHeight="1" x14ac:dyDescent="0.25">
      <c r="A83" s="20">
        <v>76</v>
      </c>
      <c r="B83" s="67" t="str">
        <f>Stammdaten!E80</f>
        <v>-</v>
      </c>
      <c r="C83" s="68" t="str">
        <f>Stammdaten!F80</f>
        <v>-</v>
      </c>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7">
        <f t="shared" si="11"/>
        <v>0</v>
      </c>
      <c r="AJ83" s="72">
        <f t="shared" si="12"/>
        <v>0</v>
      </c>
      <c r="AK83" s="72">
        <f t="shared" si="13"/>
        <v>0</v>
      </c>
      <c r="AL83" s="78">
        <f t="shared" si="4"/>
        <v>0</v>
      </c>
      <c r="AN83" s="19"/>
      <c r="AO83" s="19"/>
      <c r="AP83" s="19"/>
    </row>
    <row r="84" spans="1:42" ht="21.95" customHeight="1" x14ac:dyDescent="0.25">
      <c r="A84" s="20">
        <v>77</v>
      </c>
      <c r="B84" s="67" t="str">
        <f>Stammdaten!E81</f>
        <v>-</v>
      </c>
      <c r="C84" s="68" t="str">
        <f>Stammdaten!F81</f>
        <v>-</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77">
        <f t="shared" si="5"/>
        <v>0</v>
      </c>
      <c r="AJ84" s="72">
        <f t="shared" si="6"/>
        <v>0</v>
      </c>
      <c r="AK84" s="72">
        <f t="shared" si="7"/>
        <v>0</v>
      </c>
      <c r="AL84" s="78">
        <f t="shared" si="4"/>
        <v>0</v>
      </c>
      <c r="AN84" s="19"/>
      <c r="AO84" s="19"/>
      <c r="AP84" s="19"/>
    </row>
    <row r="85" spans="1:42" ht="21.95" customHeight="1" x14ac:dyDescent="0.25">
      <c r="A85" s="20">
        <v>78</v>
      </c>
      <c r="B85" s="67" t="str">
        <f>Stammdaten!E82</f>
        <v>-</v>
      </c>
      <c r="C85" s="68" t="str">
        <f>Stammdaten!F82</f>
        <v>-</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7">
        <f t="shared" si="5"/>
        <v>0</v>
      </c>
      <c r="AJ85" s="72">
        <f t="shared" si="6"/>
        <v>0</v>
      </c>
      <c r="AK85" s="72">
        <f t="shared" si="7"/>
        <v>0</v>
      </c>
      <c r="AL85" s="78">
        <f t="shared" si="4"/>
        <v>0</v>
      </c>
      <c r="AN85" s="19"/>
      <c r="AO85" s="19"/>
      <c r="AP85" s="19"/>
    </row>
    <row r="86" spans="1:42" ht="21.95" customHeight="1" x14ac:dyDescent="0.25">
      <c r="A86" s="20">
        <v>79</v>
      </c>
      <c r="B86" s="67" t="str">
        <f>Stammdaten!E83</f>
        <v>-</v>
      </c>
      <c r="C86" s="68" t="str">
        <f>Stammdaten!F83</f>
        <v>-</v>
      </c>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77">
        <f t="shared" si="5"/>
        <v>0</v>
      </c>
      <c r="AJ86" s="72">
        <f t="shared" si="6"/>
        <v>0</v>
      </c>
      <c r="AK86" s="72">
        <f t="shared" si="7"/>
        <v>0</v>
      </c>
      <c r="AL86" s="78">
        <f t="shared" si="4"/>
        <v>0</v>
      </c>
    </row>
    <row r="87" spans="1:42" ht="21.95" customHeight="1" x14ac:dyDescent="0.25">
      <c r="A87" s="20">
        <v>80</v>
      </c>
      <c r="B87" s="67" t="str">
        <f>Stammdaten!E84</f>
        <v>-</v>
      </c>
      <c r="C87" s="68" t="str">
        <f>Stammdaten!F84</f>
        <v>-</v>
      </c>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84">
        <f t="shared" si="1"/>
        <v>0</v>
      </c>
      <c r="AJ87" s="85">
        <f t="shared" si="2"/>
        <v>0</v>
      </c>
      <c r="AK87" s="85">
        <f t="shared" si="3"/>
        <v>0</v>
      </c>
      <c r="AL87" s="86">
        <f t="shared" si="4"/>
        <v>0</v>
      </c>
    </row>
    <row r="88" spans="1:42" ht="18" customHeight="1" x14ac:dyDescent="0.25">
      <c r="A88" s="6"/>
      <c r="B88" s="88"/>
      <c r="C88" s="53" t="s">
        <v>29</v>
      </c>
      <c r="D88" s="70">
        <f>COUNTIF(D8:D87,"X")</f>
        <v>4</v>
      </c>
      <c r="E88" s="71">
        <f t="shared" ref="E88:AH88" si="14">COUNTIF(E8:E87,"X")</f>
        <v>5</v>
      </c>
      <c r="F88" s="71">
        <f t="shared" si="14"/>
        <v>6</v>
      </c>
      <c r="G88" s="71">
        <f t="shared" si="14"/>
        <v>4</v>
      </c>
      <c r="H88" s="71">
        <f t="shared" si="14"/>
        <v>0</v>
      </c>
      <c r="I88" s="71">
        <f t="shared" si="14"/>
        <v>0</v>
      </c>
      <c r="J88" s="71">
        <f t="shared" si="14"/>
        <v>0</v>
      </c>
      <c r="K88" s="71">
        <f t="shared" si="14"/>
        <v>0</v>
      </c>
      <c r="L88" s="71">
        <f t="shared" si="14"/>
        <v>0</v>
      </c>
      <c r="M88" s="71">
        <f t="shared" si="14"/>
        <v>0</v>
      </c>
      <c r="N88" s="71">
        <f t="shared" si="14"/>
        <v>0</v>
      </c>
      <c r="O88" s="71">
        <f t="shared" si="14"/>
        <v>0</v>
      </c>
      <c r="P88" s="71">
        <f t="shared" si="14"/>
        <v>0</v>
      </c>
      <c r="Q88" s="71">
        <f t="shared" si="14"/>
        <v>0</v>
      </c>
      <c r="R88" s="71">
        <f t="shared" si="14"/>
        <v>0</v>
      </c>
      <c r="S88" s="71">
        <f t="shared" si="14"/>
        <v>0</v>
      </c>
      <c r="T88" s="71">
        <f t="shared" si="14"/>
        <v>0</v>
      </c>
      <c r="U88" s="71">
        <f t="shared" si="14"/>
        <v>0</v>
      </c>
      <c r="V88" s="71">
        <f t="shared" si="14"/>
        <v>0</v>
      </c>
      <c r="W88" s="71">
        <f t="shared" si="14"/>
        <v>0</v>
      </c>
      <c r="X88" s="71">
        <f t="shared" si="14"/>
        <v>0</v>
      </c>
      <c r="Y88" s="71">
        <f t="shared" si="14"/>
        <v>0</v>
      </c>
      <c r="Z88" s="71">
        <f t="shared" si="14"/>
        <v>0</v>
      </c>
      <c r="AA88" s="71">
        <f t="shared" si="14"/>
        <v>0</v>
      </c>
      <c r="AB88" s="71">
        <f t="shared" si="14"/>
        <v>0</v>
      </c>
      <c r="AC88" s="71">
        <f t="shared" si="14"/>
        <v>0</v>
      </c>
      <c r="AD88" s="71">
        <f t="shared" si="14"/>
        <v>0</v>
      </c>
      <c r="AE88" s="71">
        <f t="shared" si="14"/>
        <v>0</v>
      </c>
      <c r="AF88" s="71">
        <f t="shared" si="14"/>
        <v>0</v>
      </c>
      <c r="AG88" s="71">
        <f t="shared" si="14"/>
        <v>0</v>
      </c>
      <c r="AH88" s="89">
        <f t="shared" si="14"/>
        <v>0</v>
      </c>
      <c r="AI88" s="90"/>
      <c r="AJ88" s="90"/>
      <c r="AK88" s="90"/>
      <c r="AL88" s="91"/>
    </row>
    <row r="89" spans="1:42" ht="18" customHeight="1" x14ac:dyDescent="0.25">
      <c r="A89" s="6"/>
      <c r="B89" s="88"/>
      <c r="C89" s="53" t="s">
        <v>23</v>
      </c>
      <c r="D89" s="77">
        <f>COUNTIF(D8:D87,"E")</f>
        <v>1</v>
      </c>
      <c r="E89" s="72">
        <f t="shared" ref="E89:AH89" si="15">COUNTIF(E8:E87,"E")</f>
        <v>0</v>
      </c>
      <c r="F89" s="72">
        <f t="shared" si="15"/>
        <v>0</v>
      </c>
      <c r="G89" s="72">
        <f t="shared" si="15"/>
        <v>2</v>
      </c>
      <c r="H89" s="72">
        <f t="shared" si="15"/>
        <v>0</v>
      </c>
      <c r="I89" s="72">
        <f t="shared" si="15"/>
        <v>0</v>
      </c>
      <c r="J89" s="72">
        <f t="shared" si="15"/>
        <v>0</v>
      </c>
      <c r="K89" s="72">
        <f t="shared" si="15"/>
        <v>0</v>
      </c>
      <c r="L89" s="72">
        <f t="shared" si="15"/>
        <v>0</v>
      </c>
      <c r="M89" s="72">
        <f t="shared" si="15"/>
        <v>0</v>
      </c>
      <c r="N89" s="72">
        <f t="shared" si="15"/>
        <v>0</v>
      </c>
      <c r="O89" s="72">
        <f t="shared" si="15"/>
        <v>0</v>
      </c>
      <c r="P89" s="72">
        <f t="shared" si="15"/>
        <v>0</v>
      </c>
      <c r="Q89" s="72">
        <f t="shared" si="15"/>
        <v>0</v>
      </c>
      <c r="R89" s="72">
        <f t="shared" si="15"/>
        <v>0</v>
      </c>
      <c r="S89" s="72">
        <f t="shared" si="15"/>
        <v>0</v>
      </c>
      <c r="T89" s="72">
        <f t="shared" si="15"/>
        <v>0</v>
      </c>
      <c r="U89" s="72">
        <f t="shared" si="15"/>
        <v>0</v>
      </c>
      <c r="V89" s="72">
        <f t="shared" si="15"/>
        <v>0</v>
      </c>
      <c r="W89" s="72">
        <f t="shared" si="15"/>
        <v>0</v>
      </c>
      <c r="X89" s="72">
        <f t="shared" si="15"/>
        <v>0</v>
      </c>
      <c r="Y89" s="72">
        <f t="shared" si="15"/>
        <v>0</v>
      </c>
      <c r="Z89" s="72">
        <f t="shared" si="15"/>
        <v>0</v>
      </c>
      <c r="AA89" s="72">
        <f t="shared" si="15"/>
        <v>0</v>
      </c>
      <c r="AB89" s="72">
        <f t="shared" si="15"/>
        <v>0</v>
      </c>
      <c r="AC89" s="72">
        <f t="shared" si="15"/>
        <v>0</v>
      </c>
      <c r="AD89" s="72">
        <f t="shared" si="15"/>
        <v>0</v>
      </c>
      <c r="AE89" s="72">
        <f t="shared" si="15"/>
        <v>0</v>
      </c>
      <c r="AF89" s="72">
        <f t="shared" si="15"/>
        <v>0</v>
      </c>
      <c r="AG89" s="72">
        <f t="shared" si="15"/>
        <v>0</v>
      </c>
      <c r="AH89" s="92">
        <f t="shared" si="15"/>
        <v>0</v>
      </c>
      <c r="AI89" s="90"/>
      <c r="AJ89" s="90"/>
      <c r="AK89" s="90"/>
      <c r="AL89" s="91"/>
    </row>
    <row r="90" spans="1:42" ht="18" customHeight="1" thickBot="1" x14ac:dyDescent="0.3">
      <c r="A90" s="6"/>
      <c r="B90" s="93"/>
      <c r="C90" s="62" t="s">
        <v>24</v>
      </c>
      <c r="D90" s="94">
        <f>COUNTIF(D8:D87,"U")</f>
        <v>1</v>
      </c>
      <c r="E90" s="95">
        <f t="shared" ref="E90:AH90" si="16">COUNTIF(E8:E87,"U")</f>
        <v>1</v>
      </c>
      <c r="F90" s="95">
        <f t="shared" si="16"/>
        <v>0</v>
      </c>
      <c r="G90" s="95">
        <f t="shared" si="16"/>
        <v>0</v>
      </c>
      <c r="H90" s="95">
        <f t="shared" si="16"/>
        <v>0</v>
      </c>
      <c r="I90" s="95">
        <f t="shared" si="16"/>
        <v>0</v>
      </c>
      <c r="J90" s="95">
        <f t="shared" si="16"/>
        <v>0</v>
      </c>
      <c r="K90" s="95">
        <f t="shared" si="16"/>
        <v>0</v>
      </c>
      <c r="L90" s="95">
        <f t="shared" si="16"/>
        <v>0</v>
      </c>
      <c r="M90" s="95">
        <f t="shared" si="16"/>
        <v>0</v>
      </c>
      <c r="N90" s="95">
        <f t="shared" si="16"/>
        <v>0</v>
      </c>
      <c r="O90" s="95">
        <f t="shared" si="16"/>
        <v>0</v>
      </c>
      <c r="P90" s="95">
        <f t="shared" si="16"/>
        <v>0</v>
      </c>
      <c r="Q90" s="95">
        <f t="shared" si="16"/>
        <v>0</v>
      </c>
      <c r="R90" s="95">
        <f t="shared" si="16"/>
        <v>0</v>
      </c>
      <c r="S90" s="95">
        <f t="shared" si="16"/>
        <v>0</v>
      </c>
      <c r="T90" s="95">
        <f t="shared" si="16"/>
        <v>0</v>
      </c>
      <c r="U90" s="95">
        <f t="shared" si="16"/>
        <v>0</v>
      </c>
      <c r="V90" s="95">
        <f t="shared" si="16"/>
        <v>0</v>
      </c>
      <c r="W90" s="95">
        <f t="shared" si="16"/>
        <v>0</v>
      </c>
      <c r="X90" s="95">
        <f t="shared" si="16"/>
        <v>0</v>
      </c>
      <c r="Y90" s="95">
        <f t="shared" si="16"/>
        <v>0</v>
      </c>
      <c r="Z90" s="95">
        <f t="shared" si="16"/>
        <v>0</v>
      </c>
      <c r="AA90" s="95">
        <f t="shared" si="16"/>
        <v>0</v>
      </c>
      <c r="AB90" s="95">
        <f t="shared" si="16"/>
        <v>0</v>
      </c>
      <c r="AC90" s="95">
        <f t="shared" si="16"/>
        <v>0</v>
      </c>
      <c r="AD90" s="95">
        <f t="shared" si="16"/>
        <v>0</v>
      </c>
      <c r="AE90" s="95">
        <f t="shared" si="16"/>
        <v>0</v>
      </c>
      <c r="AF90" s="95">
        <f t="shared" si="16"/>
        <v>0</v>
      </c>
      <c r="AG90" s="95">
        <f t="shared" si="16"/>
        <v>0</v>
      </c>
      <c r="AH90" s="96">
        <f t="shared" si="16"/>
        <v>0</v>
      </c>
      <c r="AI90" s="97"/>
      <c r="AJ90" s="97"/>
      <c r="AK90" s="97"/>
      <c r="AL90" s="98"/>
    </row>
    <row r="91" spans="1:42"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7"/>
      <c r="AJ91" s="7"/>
      <c r="AK91" s="7"/>
    </row>
    <row r="92" spans="1:42"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8"/>
      <c r="AJ92" s="8"/>
      <c r="AK92" s="8"/>
    </row>
    <row r="93" spans="1:42" ht="68.25" customHeight="1" x14ac:dyDescent="0.25"/>
    <row r="95" spans="1:42" ht="5.25" customHeight="1" x14ac:dyDescent="0.25"/>
    <row r="96" spans="1:42" hidden="1" x14ac:dyDescent="0.25"/>
    <row r="97" spans="2:39" ht="73.5" customHeight="1" x14ac:dyDescent="0.25"/>
    <row r="98" spans="2:39" x14ac:dyDescent="0.25">
      <c r="B98" s="32" t="s">
        <v>48</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4"/>
      <c r="AJ98" s="34"/>
      <c r="AK98" s="34"/>
      <c r="AL98" s="32"/>
      <c r="AM98" s="32"/>
    </row>
    <row r="99" spans="2:39" ht="15.75" x14ac:dyDescent="0.25">
      <c r="B99" s="31" t="s">
        <v>7</v>
      </c>
      <c r="C99" s="32"/>
      <c r="D99" s="32"/>
      <c r="E99" s="31"/>
      <c r="F99" s="32"/>
      <c r="G99" s="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4"/>
      <c r="AJ99" s="34"/>
      <c r="AK99" s="34"/>
      <c r="AL99" s="32"/>
      <c r="AM99" s="32"/>
    </row>
    <row r="100" spans="2:39" ht="36.75" x14ac:dyDescent="0.25">
      <c r="B100" s="35">
        <f>IF(C100&lt;&gt;"X",#REF!=1,1)</f>
        <v>1</v>
      </c>
      <c r="C100" s="36" t="str">
        <f t="shared" ref="C100:C130" si="17">IF(MATCH(E100,Liste1,0),"X")</f>
        <v>X</v>
      </c>
      <c r="D100" s="37">
        <f>AO8</f>
        <v>43313</v>
      </c>
      <c r="E100" s="38" t="str">
        <f>TEXT(WEEKDAY(D100,1),"TTT")</f>
        <v>Mi</v>
      </c>
      <c r="F100" s="37">
        <f>IF(ISERROR(VLOOKUP(1,B100:D$130,3,0)),"",VLOOKUP(1,B100:D$130,3,0))</f>
        <v>43313</v>
      </c>
      <c r="G100" s="37">
        <f>MIN(F100:F130)</f>
        <v>43313</v>
      </c>
      <c r="H100" s="39" t="str">
        <f t="shared" ref="H100:H107" si="18">IF(G100&lt;&gt;"",TEXT(WEEKDAY(G100,1),"TTT"),"")</f>
        <v>Mi</v>
      </c>
      <c r="I100" s="40">
        <f>IF($G100&lt;&gt;"",IF(MONTH($G100)=MONTH($AO$8),$G100,""),"")</f>
        <v>43313</v>
      </c>
      <c r="J100" s="40">
        <f>IF($G101&lt;&gt;"",IF(MONTH($G101)=MONTH($AO$8),$G101,""),"")</f>
        <v>43314</v>
      </c>
      <c r="K100" s="40">
        <f>IF($G102&lt;&gt;"",IF(MONTH($G102)=MONTH($AO$8),$G102,""),"")</f>
        <v>43315</v>
      </c>
      <c r="L100" s="40">
        <f>IF($G103&lt;&gt;"",IF(MONTH($G103)=MONTH($AO$8),$G103,""),"")</f>
        <v>43316</v>
      </c>
      <c r="M100" s="40">
        <f>IF($G104&lt;&gt;"",IF(MONTH($G104)=MONTH($AO$8),$G104,""),"")</f>
        <v>43317</v>
      </c>
      <c r="N100" s="40">
        <f>IF($G105&lt;&gt;"",IF(MONTH($G105)=MONTH($AO$8),$G105,""),"")</f>
        <v>43318</v>
      </c>
      <c r="O100" s="40">
        <f>IF($G106&lt;&gt;"",IF(MONTH($G106)=MONTH($AO$8),$G106,""),"")</f>
        <v>43319</v>
      </c>
      <c r="P100" s="40">
        <f>IF($G107&lt;&gt;"",IF(MONTH($G107)=MONTH($AO$8),$G107,""),"")</f>
        <v>43320</v>
      </c>
      <c r="Q100" s="40">
        <f>IF($G108&lt;&gt;"",IF(MONTH($G108)=MONTH($AO$8),$G108,""),"")</f>
        <v>43321</v>
      </c>
      <c r="R100" s="40">
        <f>IF($G109&lt;&gt;"",IF(MONTH($G109)=MONTH($AO$8),$G109,""),"")</f>
        <v>43322</v>
      </c>
      <c r="S100" s="40">
        <f>IF($G110&lt;&gt;"",IF(MONTH($G110)=MONTH($AO$8),$G110,""),"")</f>
        <v>43323</v>
      </c>
      <c r="T100" s="40">
        <f>IF($G111&lt;&gt;"",IF(MONTH($G111)=MONTH($AO$8),$G111,""),"")</f>
        <v>43324</v>
      </c>
      <c r="U100" s="40">
        <f>IF($G112&lt;&gt;"",IF(MONTH($G112)=MONTH($AO$8),$G112,""),"")</f>
        <v>43325</v>
      </c>
      <c r="V100" s="40">
        <f>IF($G113&lt;&gt;"",IF(MONTH($G113)=MONTH($AO$8),$G113,""),"")</f>
        <v>43326</v>
      </c>
      <c r="W100" s="40">
        <f>IF($G114&lt;&gt;"",IF(MONTH($G114)=MONTH($AO$8),$G114,""),"")</f>
        <v>43327</v>
      </c>
      <c r="X100" s="40">
        <f>IF($G115&lt;&gt;"",IF(MONTH($G115)=MONTH($AO$8),$G115,""),"")</f>
        <v>43328</v>
      </c>
      <c r="Y100" s="40">
        <f>IF($G116&lt;&gt;"",IF(MONTH($G116)=MONTH($AO$8),$G116,""),"")</f>
        <v>43329</v>
      </c>
      <c r="Z100" s="40">
        <f>IF($G117&lt;&gt;"",IF(MONTH($G117)=MONTH($AO$8),$G117,""),"")</f>
        <v>43330</v>
      </c>
      <c r="AA100" s="40">
        <f>IF($G118&lt;&gt;"",IF(MONTH($G118)=MONTH($AO$8),$G118,""),"")</f>
        <v>43331</v>
      </c>
      <c r="AB100" s="40">
        <f>IF($G119&lt;&gt;"",IF(MONTH($G119)=MONTH($AO$8),$G119,""),"")</f>
        <v>43332</v>
      </c>
      <c r="AC100" s="40">
        <f>IF($G120&lt;&gt;"",IF(MONTH($G120)=MONTH($AO$8),$G120,""),"")</f>
        <v>43333</v>
      </c>
      <c r="AD100" s="40">
        <f>IF($G121&lt;&gt;"",IF(MONTH($G121)=MONTH($AO$8),$G121,""),"")</f>
        <v>43334</v>
      </c>
      <c r="AE100" s="40">
        <f>IF($G122&lt;&gt;"",IF(MONTH($G122)=MONTH($AO$8),$G122,""),"")</f>
        <v>43335</v>
      </c>
      <c r="AF100" s="40">
        <f>IF($G123&lt;&gt;"",IF(MONTH($G123)=MONTH($AO$8),$G123,""),"")</f>
        <v>43336</v>
      </c>
      <c r="AG100" s="40">
        <f>IF($G124&lt;&gt;"",IF(MONTH($G124)=MONTH($AO$8),$G124,""),"")</f>
        <v>43337</v>
      </c>
      <c r="AH100" s="40">
        <f>IF($G125&lt;&gt;"",IF(MONTH($G125)=MONTH($AO$8),$G125,""),"")</f>
        <v>43338</v>
      </c>
      <c r="AI100" s="40">
        <f>IF($G126&lt;&gt;"",IF(MONTH($G126)=MONTH($AO$8),$G126,""),"")</f>
        <v>43339</v>
      </c>
      <c r="AJ100" s="40">
        <f>IF($G127&lt;&gt;"",IF(MONTH($G127)=MONTH($AO$8),$G127,""),"")</f>
        <v>43340</v>
      </c>
      <c r="AK100" s="40">
        <f>IF($G128&lt;&gt;"",IF(MONTH($G128)=MONTH($AO$8),$G128,""),"")</f>
        <v>43341</v>
      </c>
      <c r="AL100" s="40">
        <f>IF($G129&lt;&gt;"",IF(MONTH($G129)=MONTH($AO$8),$G129,""),"")</f>
        <v>43342</v>
      </c>
      <c r="AM100" s="40">
        <f>IF($G130&lt;&gt;"",IF(MONTH($G130)=MONTH($AO$8),$G130,""),"")</f>
        <v>43343</v>
      </c>
    </row>
    <row r="101" spans="2:39" x14ac:dyDescent="0.25">
      <c r="B101" s="41">
        <f>IF(C101&lt;&gt;"X",#REF!=1,1)</f>
        <v>1</v>
      </c>
      <c r="C101" s="42" t="str">
        <f t="shared" si="17"/>
        <v>X</v>
      </c>
      <c r="D101" s="43">
        <f>D100+1</f>
        <v>43314</v>
      </c>
      <c r="E101" s="44" t="str">
        <f t="shared" ref="E101:E130" si="19">TEXT(WEEKDAY(D101,1),"TTT")</f>
        <v>Do</v>
      </c>
      <c r="F101" s="43">
        <f>IF(ISERROR(VLOOKUP(1,B101:D$130,3,0)),"",VLOOKUP(1,B101:D$130,3,0))</f>
        <v>43314</v>
      </c>
      <c r="G101" s="43">
        <f>IF(MAX(F100:F$130)=MAX(G$100:G100),"",LARGE(F100:F$130,COUNTIF(F100:F$130,"&gt;"&amp;G100)))</f>
        <v>43314</v>
      </c>
      <c r="H101" s="39" t="str">
        <f t="shared" si="18"/>
        <v>Do</v>
      </c>
      <c r="I101" s="45" t="str">
        <f t="shared" ref="I101:AM101" si="20">IF(I100&lt;&gt;"",TEXT(WEEKDAY(I100,1),"TTT"),"")</f>
        <v>Mi</v>
      </c>
      <c r="J101" s="45" t="str">
        <f t="shared" si="20"/>
        <v>Do</v>
      </c>
      <c r="K101" s="45" t="str">
        <f t="shared" si="20"/>
        <v>Fr</v>
      </c>
      <c r="L101" s="45" t="str">
        <f t="shared" si="20"/>
        <v>Sa</v>
      </c>
      <c r="M101" s="45" t="str">
        <f t="shared" si="20"/>
        <v>So</v>
      </c>
      <c r="N101" s="45" t="str">
        <f t="shared" si="20"/>
        <v>Mo</v>
      </c>
      <c r="O101" s="45" t="str">
        <f t="shared" si="20"/>
        <v>Di</v>
      </c>
      <c r="P101" s="45" t="str">
        <f t="shared" si="20"/>
        <v>Mi</v>
      </c>
      <c r="Q101" s="45" t="str">
        <f t="shared" si="20"/>
        <v>Do</v>
      </c>
      <c r="R101" s="45" t="str">
        <f t="shared" si="20"/>
        <v>Fr</v>
      </c>
      <c r="S101" s="45" t="str">
        <f t="shared" si="20"/>
        <v>Sa</v>
      </c>
      <c r="T101" s="45" t="str">
        <f t="shared" si="20"/>
        <v>So</v>
      </c>
      <c r="U101" s="45" t="str">
        <f t="shared" si="20"/>
        <v>Mo</v>
      </c>
      <c r="V101" s="45" t="str">
        <f t="shared" si="20"/>
        <v>Di</v>
      </c>
      <c r="W101" s="45" t="str">
        <f t="shared" si="20"/>
        <v>Mi</v>
      </c>
      <c r="X101" s="45" t="str">
        <f t="shared" si="20"/>
        <v>Do</v>
      </c>
      <c r="Y101" s="45" t="str">
        <f t="shared" si="20"/>
        <v>Fr</v>
      </c>
      <c r="Z101" s="45" t="str">
        <f t="shared" si="20"/>
        <v>Sa</v>
      </c>
      <c r="AA101" s="45" t="str">
        <f t="shared" si="20"/>
        <v>So</v>
      </c>
      <c r="AB101" s="45" t="str">
        <f t="shared" si="20"/>
        <v>Mo</v>
      </c>
      <c r="AC101" s="45" t="str">
        <f t="shared" si="20"/>
        <v>Di</v>
      </c>
      <c r="AD101" s="45" t="str">
        <f t="shared" si="20"/>
        <v>Mi</v>
      </c>
      <c r="AE101" s="45" t="str">
        <f t="shared" si="20"/>
        <v>Do</v>
      </c>
      <c r="AF101" s="45" t="str">
        <f t="shared" si="20"/>
        <v>Fr</v>
      </c>
      <c r="AG101" s="45" t="str">
        <f t="shared" si="20"/>
        <v>Sa</v>
      </c>
      <c r="AH101" s="45" t="str">
        <f t="shared" si="20"/>
        <v>So</v>
      </c>
      <c r="AI101" s="45" t="str">
        <f t="shared" si="20"/>
        <v>Mo</v>
      </c>
      <c r="AJ101" s="45" t="str">
        <f t="shared" si="20"/>
        <v>Di</v>
      </c>
      <c r="AK101" s="45" t="str">
        <f t="shared" si="20"/>
        <v>Mi</v>
      </c>
      <c r="AL101" s="45" t="str">
        <f t="shared" si="20"/>
        <v>Do</v>
      </c>
      <c r="AM101" s="45" t="str">
        <f t="shared" si="20"/>
        <v>Fr</v>
      </c>
    </row>
    <row r="102" spans="2:39" x14ac:dyDescent="0.25">
      <c r="B102" s="41">
        <f>IF(C102&lt;&gt;"X",#REF!=1,1)</f>
        <v>1</v>
      </c>
      <c r="C102" s="42" t="str">
        <f t="shared" si="17"/>
        <v>X</v>
      </c>
      <c r="D102" s="43">
        <f t="shared" ref="D102:D130" si="21">D101+1</f>
        <v>43315</v>
      </c>
      <c r="E102" s="44" t="str">
        <f t="shared" si="19"/>
        <v>Fr</v>
      </c>
      <c r="F102" s="43">
        <f>IF(ISERROR(VLOOKUP(1,B102:D$130,3,0)),"",VLOOKUP(1,B102:D$130,3,0))</f>
        <v>43315</v>
      </c>
      <c r="G102" s="43">
        <f>IF(MAX(F101:F$130)=MAX(G$100:G101),"",LARGE(F101:F$130,COUNTIF(F101:F$130,"&gt;"&amp;G101)))</f>
        <v>43315</v>
      </c>
      <c r="H102" s="39" t="str">
        <f t="shared" si="18"/>
        <v>Fr</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4"/>
      <c r="AJ102" s="34"/>
      <c r="AK102" s="34"/>
      <c r="AL102" s="32"/>
      <c r="AM102" s="32"/>
    </row>
    <row r="103" spans="2:39" x14ac:dyDescent="0.25">
      <c r="B103" s="41">
        <f>IF(C103&lt;&gt;"X",#REF!=1,1)</f>
        <v>1</v>
      </c>
      <c r="C103" s="42" t="str">
        <f t="shared" si="17"/>
        <v>X</v>
      </c>
      <c r="D103" s="43">
        <f t="shared" si="21"/>
        <v>43316</v>
      </c>
      <c r="E103" s="44" t="str">
        <f t="shared" si="19"/>
        <v>Sa</v>
      </c>
      <c r="F103" s="43">
        <f>IF(ISERROR(VLOOKUP(1,B103:D$130,3,0)),"",VLOOKUP(1,B103:D$130,3,0))</f>
        <v>43316</v>
      </c>
      <c r="G103" s="43">
        <f>IF(MAX(F102:F$130)=MAX(G$100:G102),"",LARGE(F102:F$130,COUNTIF(F102:F$130,"&gt;"&amp;G102)))</f>
        <v>43316</v>
      </c>
      <c r="H103" s="39" t="str">
        <f t="shared" si="18"/>
        <v>Sa</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4"/>
      <c r="AJ103" s="34"/>
      <c r="AK103" s="34"/>
      <c r="AL103" s="32"/>
      <c r="AM103" s="32"/>
    </row>
    <row r="104" spans="2:39" x14ac:dyDescent="0.25">
      <c r="B104" s="41">
        <f>IF(C104&lt;&gt;"X",#REF!=1,1)</f>
        <v>1</v>
      </c>
      <c r="C104" s="42" t="str">
        <f t="shared" si="17"/>
        <v>X</v>
      </c>
      <c r="D104" s="43">
        <f t="shared" si="21"/>
        <v>43317</v>
      </c>
      <c r="E104" s="44" t="str">
        <f t="shared" si="19"/>
        <v>So</v>
      </c>
      <c r="F104" s="43">
        <f>IF(ISERROR(VLOOKUP(1,B104:D$130,3,0)),"",VLOOKUP(1,B104:D$130,3,0))</f>
        <v>43317</v>
      </c>
      <c r="G104" s="43">
        <f>IF(MAX(F103:F$130)=MAX(G$100:G103),"",LARGE(F103:F$130,COUNTIF(F103:F$130,"&gt;"&amp;G103)))</f>
        <v>43317</v>
      </c>
      <c r="H104" s="39" t="str">
        <f t="shared" si="18"/>
        <v>So</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4"/>
      <c r="AJ104" s="34"/>
      <c r="AK104" s="34"/>
      <c r="AL104" s="32"/>
      <c r="AM104" s="32"/>
    </row>
    <row r="105" spans="2:39" x14ac:dyDescent="0.25">
      <c r="B105" s="41">
        <f>IF(C105&lt;&gt;"X",#REF!=1,1)</f>
        <v>1</v>
      </c>
      <c r="C105" s="42" t="str">
        <f t="shared" si="17"/>
        <v>X</v>
      </c>
      <c r="D105" s="43">
        <f t="shared" si="21"/>
        <v>43318</v>
      </c>
      <c r="E105" s="44" t="str">
        <f t="shared" si="19"/>
        <v>Mo</v>
      </c>
      <c r="F105" s="43">
        <f>IF(ISERROR(VLOOKUP(1,B105:D$130,3,0)),"",VLOOKUP(1,B105:D$130,3,0))</f>
        <v>43318</v>
      </c>
      <c r="G105" s="43">
        <f>IF(MAX(F104:F$130)=MAX(G$100:G104),"",LARGE(F104:F$130,COUNTIF(F104:F$130,"&gt;"&amp;G104)))</f>
        <v>43318</v>
      </c>
      <c r="H105" s="39" t="str">
        <f t="shared" si="18"/>
        <v>Mo</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4"/>
      <c r="AJ105" s="34"/>
      <c r="AK105" s="34"/>
      <c r="AL105" s="32"/>
      <c r="AM105" s="32"/>
    </row>
    <row r="106" spans="2:39" x14ac:dyDescent="0.25">
      <c r="B106" s="41">
        <f>IF(C106&lt;&gt;"X",#REF!=1,1)</f>
        <v>1</v>
      </c>
      <c r="C106" s="42" t="str">
        <f t="shared" si="17"/>
        <v>X</v>
      </c>
      <c r="D106" s="43">
        <f t="shared" si="21"/>
        <v>43319</v>
      </c>
      <c r="E106" s="44" t="str">
        <f t="shared" si="19"/>
        <v>Di</v>
      </c>
      <c r="F106" s="43">
        <f>IF(ISERROR(VLOOKUP(1,B106:D$130,3,0)),"",VLOOKUP(1,B106:D$130,3,0))</f>
        <v>43319</v>
      </c>
      <c r="G106" s="43">
        <f>IF(MAX(F105:F$130)=MAX(G$100:G105),"",LARGE(F105:F$130,COUNTIF(F105:F$130,"&gt;"&amp;G105)))</f>
        <v>43319</v>
      </c>
      <c r="H106" s="39" t="str">
        <f t="shared" si="18"/>
        <v>Di</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4"/>
      <c r="AJ106" s="34"/>
      <c r="AK106" s="34"/>
      <c r="AL106" s="32"/>
      <c r="AM106" s="32"/>
    </row>
    <row r="107" spans="2:39" x14ac:dyDescent="0.25">
      <c r="B107" s="41">
        <f>IF(C107&lt;&gt;"X",#REF!=1,1)</f>
        <v>1</v>
      </c>
      <c r="C107" s="42" t="str">
        <f t="shared" si="17"/>
        <v>X</v>
      </c>
      <c r="D107" s="43">
        <f t="shared" si="21"/>
        <v>43320</v>
      </c>
      <c r="E107" s="44" t="str">
        <f t="shared" si="19"/>
        <v>Mi</v>
      </c>
      <c r="F107" s="43">
        <f>IF(ISERROR(VLOOKUP(1,B107:D$130,3,0)),"",VLOOKUP(1,B107:D$130,3,0))</f>
        <v>43320</v>
      </c>
      <c r="G107" s="43">
        <f>IF(MAX(F106:F$130)=MAX(G$100:G106),"",LARGE(F106:F$130,COUNTIF(F106:F$130,"&gt;"&amp;G106)))</f>
        <v>43320</v>
      </c>
      <c r="H107" s="39" t="str">
        <f t="shared" si="18"/>
        <v>Mi</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4"/>
      <c r="AJ107" s="34"/>
      <c r="AK107" s="34"/>
      <c r="AL107" s="32"/>
      <c r="AM107" s="32"/>
    </row>
    <row r="108" spans="2:39" x14ac:dyDescent="0.25">
      <c r="B108" s="41">
        <f>IF(C108&lt;&gt;"X",#REF!=1,1)</f>
        <v>1</v>
      </c>
      <c r="C108" s="42" t="str">
        <f t="shared" si="17"/>
        <v>X</v>
      </c>
      <c r="D108" s="43">
        <f t="shared" si="21"/>
        <v>43321</v>
      </c>
      <c r="E108" s="44" t="str">
        <f t="shared" si="19"/>
        <v>Do</v>
      </c>
      <c r="F108" s="43">
        <f>IF(ISERROR(VLOOKUP(1,B108:D$130,3,0)),"",VLOOKUP(1,B108:D$130,3,0))</f>
        <v>43321</v>
      </c>
      <c r="G108" s="43">
        <f>IF(MAX(F107:F$130)=MAX(G$100:G107),"",LARGE(F107:F$130,COUNTIF(F107:F$130,"&gt;"&amp;G107)))</f>
        <v>43321</v>
      </c>
      <c r="H108" s="39" t="str">
        <f>IF(G108&lt;&gt;"",TEXT(WEEKDAY(G108,1),"TTT"),"")</f>
        <v>Do</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4"/>
      <c r="AJ108" s="34"/>
      <c r="AK108" s="34"/>
      <c r="AL108" s="32"/>
      <c r="AM108" s="32"/>
    </row>
    <row r="109" spans="2:39" x14ac:dyDescent="0.25">
      <c r="B109" s="41">
        <f>IF(C109&lt;&gt;"X",#REF!=1,1)</f>
        <v>1</v>
      </c>
      <c r="C109" s="42" t="str">
        <f t="shared" si="17"/>
        <v>X</v>
      </c>
      <c r="D109" s="43">
        <f t="shared" si="21"/>
        <v>43322</v>
      </c>
      <c r="E109" s="44" t="str">
        <f t="shared" si="19"/>
        <v>Fr</v>
      </c>
      <c r="F109" s="43">
        <f>IF(ISERROR(VLOOKUP(1,B109:D$130,3,0)),"",VLOOKUP(1,B109:D$130,3,0))</f>
        <v>43322</v>
      </c>
      <c r="G109" s="43">
        <f>IF(MAX(F108:F$130)=MAX(G$100:G108),"",LARGE(F108:F$130,COUNTIF(F108:F$130,"&gt;"&amp;G108)))</f>
        <v>43322</v>
      </c>
      <c r="H109" s="39" t="str">
        <f t="shared" ref="H109:H130" si="22">IF(G109&lt;&gt;"",TEXT(WEEKDAY(G109,1),"TTT"),"")</f>
        <v>Fr</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4"/>
      <c r="AJ109" s="34"/>
      <c r="AK109" s="34"/>
      <c r="AL109" s="32"/>
      <c r="AM109" s="32"/>
    </row>
    <row r="110" spans="2:39" x14ac:dyDescent="0.25">
      <c r="B110" s="41">
        <f>IF(C110&lt;&gt;"X",#REF!=1,1)</f>
        <v>1</v>
      </c>
      <c r="C110" s="42" t="str">
        <f t="shared" si="17"/>
        <v>X</v>
      </c>
      <c r="D110" s="43">
        <f t="shared" si="21"/>
        <v>43323</v>
      </c>
      <c r="E110" s="44" t="str">
        <f t="shared" si="19"/>
        <v>Sa</v>
      </c>
      <c r="F110" s="43">
        <f>IF(ISERROR(VLOOKUP(1,B110:D$130,3,0)),"",VLOOKUP(1,B110:D$130,3,0))</f>
        <v>43323</v>
      </c>
      <c r="G110" s="43">
        <f>IF(MAX(F109:F$130)=MAX(G$100:G109),"",LARGE(F109:F$130,COUNTIF(F109:F$130,"&gt;"&amp;G109)))</f>
        <v>43323</v>
      </c>
      <c r="H110" s="39" t="str">
        <f t="shared" si="22"/>
        <v>Sa</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4"/>
      <c r="AJ110" s="34"/>
      <c r="AK110" s="34"/>
      <c r="AL110" s="32"/>
      <c r="AM110" s="32"/>
    </row>
    <row r="111" spans="2:39" x14ac:dyDescent="0.25">
      <c r="B111" s="41">
        <f>IF(C111&lt;&gt;"X",#REF!=1,1)</f>
        <v>1</v>
      </c>
      <c r="C111" s="42" t="str">
        <f t="shared" si="17"/>
        <v>X</v>
      </c>
      <c r="D111" s="43">
        <f t="shared" si="21"/>
        <v>43324</v>
      </c>
      <c r="E111" s="44" t="str">
        <f t="shared" si="19"/>
        <v>So</v>
      </c>
      <c r="F111" s="43">
        <f>IF(ISERROR(VLOOKUP(1,B111:D$130,3,0)),"",VLOOKUP(1,B111:D$130,3,0))</f>
        <v>43324</v>
      </c>
      <c r="G111" s="43">
        <f>IF(MAX(F110:F$130)=MAX(G$100:G110),"",LARGE(F110:F$130,COUNTIF(F110:F$130,"&gt;"&amp;G110)))</f>
        <v>43324</v>
      </c>
      <c r="H111" s="39" t="str">
        <f t="shared" si="22"/>
        <v>So</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4"/>
      <c r="AJ111" s="34"/>
      <c r="AK111" s="34"/>
      <c r="AL111" s="32"/>
      <c r="AM111" s="32"/>
    </row>
    <row r="112" spans="2:39" x14ac:dyDescent="0.25">
      <c r="B112" s="41">
        <f>IF(C112&lt;&gt;"X",#REF!=1,1)</f>
        <v>1</v>
      </c>
      <c r="C112" s="42" t="str">
        <f t="shared" si="17"/>
        <v>X</v>
      </c>
      <c r="D112" s="43">
        <f t="shared" si="21"/>
        <v>43325</v>
      </c>
      <c r="E112" s="44" t="str">
        <f t="shared" si="19"/>
        <v>Mo</v>
      </c>
      <c r="F112" s="43">
        <f>IF(ISERROR(VLOOKUP(1,B112:D$130,3,0)),"",VLOOKUP(1,B112:D$130,3,0))</f>
        <v>43325</v>
      </c>
      <c r="G112" s="43">
        <f>IF(MAX(F111:F$130)=MAX(G$100:G111),"",LARGE(F111:F$130,COUNTIF(F111:F$130,"&gt;"&amp;G111)))</f>
        <v>43325</v>
      </c>
      <c r="H112" s="39" t="str">
        <f t="shared" si="22"/>
        <v>Mo</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4"/>
      <c r="AJ112" s="34"/>
      <c r="AK112" s="34"/>
      <c r="AL112" s="32"/>
      <c r="AM112" s="32"/>
    </row>
    <row r="113" spans="2:41" x14ac:dyDescent="0.25">
      <c r="B113" s="41">
        <f>IF(C113&lt;&gt;"X",#REF!=1,1)</f>
        <v>1</v>
      </c>
      <c r="C113" s="42" t="str">
        <f t="shared" si="17"/>
        <v>X</v>
      </c>
      <c r="D113" s="43">
        <f t="shared" si="21"/>
        <v>43326</v>
      </c>
      <c r="E113" s="44" t="str">
        <f t="shared" si="19"/>
        <v>Di</v>
      </c>
      <c r="F113" s="43">
        <f>IF(ISERROR(VLOOKUP(1,B113:D$130,3,0)),"",VLOOKUP(1,B113:D$130,3,0))</f>
        <v>43326</v>
      </c>
      <c r="G113" s="43">
        <f>IF(MAX(F112:F$130)=MAX(G$100:G112),"",LARGE(F112:F$130,COUNTIF(F112:F$130,"&gt;"&amp;G112)))</f>
        <v>43326</v>
      </c>
      <c r="H113" s="39" t="str">
        <f t="shared" si="22"/>
        <v>Di</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4"/>
      <c r="AJ113" s="34"/>
      <c r="AK113" s="34"/>
      <c r="AL113" s="32"/>
      <c r="AM113" s="32"/>
    </row>
    <row r="114" spans="2:41" x14ac:dyDescent="0.25">
      <c r="B114" s="41">
        <f>IF(C114&lt;&gt;"X",#REF!=1,1)</f>
        <v>1</v>
      </c>
      <c r="C114" s="42" t="str">
        <f t="shared" si="17"/>
        <v>X</v>
      </c>
      <c r="D114" s="43">
        <f t="shared" si="21"/>
        <v>43327</v>
      </c>
      <c r="E114" s="44" t="str">
        <f t="shared" si="19"/>
        <v>Mi</v>
      </c>
      <c r="F114" s="43">
        <f>IF(ISERROR(VLOOKUP(1,B114:D$130,3,0)),"",VLOOKUP(1,B114:D$130,3,0))</f>
        <v>43327</v>
      </c>
      <c r="G114" s="43">
        <f>IF(MAX(F113:F$130)=MAX(G$100:G113),"",LARGE(F113:F$130,COUNTIF(F113:F$130,"&gt;"&amp;G113)))</f>
        <v>43327</v>
      </c>
      <c r="H114" s="39" t="str">
        <f t="shared" si="22"/>
        <v>Mi</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4"/>
      <c r="AJ114" s="34"/>
      <c r="AK114" s="34"/>
      <c r="AL114" s="32"/>
      <c r="AM114" s="32"/>
    </row>
    <row r="115" spans="2:41" x14ac:dyDescent="0.25">
      <c r="B115" s="41">
        <f>IF(C115&lt;&gt;"X",#REF!=1,1)</f>
        <v>1</v>
      </c>
      <c r="C115" s="42" t="str">
        <f t="shared" si="17"/>
        <v>X</v>
      </c>
      <c r="D115" s="43">
        <f t="shared" si="21"/>
        <v>43328</v>
      </c>
      <c r="E115" s="44" t="str">
        <f t="shared" si="19"/>
        <v>Do</v>
      </c>
      <c r="F115" s="43">
        <f>IF(ISERROR(VLOOKUP(1,B115:D$130,3,0)),"",VLOOKUP(1,B115:D$130,3,0))</f>
        <v>43328</v>
      </c>
      <c r="G115" s="43">
        <f>IF(MAX(F114:F$130)=MAX(G$100:G114),"",LARGE(F114:F$130,COUNTIF(F114:F$130,"&gt;"&amp;G114)))</f>
        <v>43328</v>
      </c>
      <c r="H115" s="39" t="str">
        <f t="shared" si="22"/>
        <v>Do</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4"/>
      <c r="AJ115" s="34"/>
      <c r="AK115" s="34"/>
      <c r="AL115" s="32"/>
      <c r="AM115" s="32"/>
    </row>
    <row r="116" spans="2:41" x14ac:dyDescent="0.25">
      <c r="B116" s="41">
        <f>IF(C116&lt;&gt;"X",#REF!=1,1)</f>
        <v>1</v>
      </c>
      <c r="C116" s="42" t="str">
        <f t="shared" si="17"/>
        <v>X</v>
      </c>
      <c r="D116" s="43">
        <f t="shared" si="21"/>
        <v>43329</v>
      </c>
      <c r="E116" s="44" t="str">
        <f t="shared" si="19"/>
        <v>Fr</v>
      </c>
      <c r="F116" s="43">
        <f>IF(ISERROR(VLOOKUP(1,B116:D$130,3,0)),"",VLOOKUP(1,B116:D$130,3,0))</f>
        <v>43329</v>
      </c>
      <c r="G116" s="43">
        <f>IF(MAX(F115:F$130)=MAX(G$100:G115),"",LARGE(F115:F$130,COUNTIF(F115:F$130,"&gt;"&amp;G115)))</f>
        <v>43329</v>
      </c>
      <c r="H116" s="39" t="str">
        <f t="shared" si="22"/>
        <v>Fr</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4"/>
      <c r="AJ116" s="34"/>
      <c r="AK116" s="34"/>
      <c r="AL116" s="32"/>
      <c r="AM116" s="32"/>
    </row>
    <row r="117" spans="2:41" x14ac:dyDescent="0.25">
      <c r="B117" s="41">
        <f>IF(C117&lt;&gt;"X",#REF!=1,1)</f>
        <v>1</v>
      </c>
      <c r="C117" s="42" t="str">
        <f t="shared" si="17"/>
        <v>X</v>
      </c>
      <c r="D117" s="43">
        <f t="shared" si="21"/>
        <v>43330</v>
      </c>
      <c r="E117" s="44" t="str">
        <f t="shared" si="19"/>
        <v>Sa</v>
      </c>
      <c r="F117" s="43">
        <f>IF(ISERROR(VLOOKUP(1,B117:D$130,3,0)),"",VLOOKUP(1,B117:D$130,3,0))</f>
        <v>43330</v>
      </c>
      <c r="G117" s="43">
        <f>IF(MAX(F116:F$130)=MAX(G$100:G116),"",LARGE(F116:F$130,COUNTIF(F116:F$130,"&gt;"&amp;G116)))</f>
        <v>43330</v>
      </c>
      <c r="H117" s="39" t="str">
        <f t="shared" si="22"/>
        <v>Sa</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4"/>
      <c r="AJ117" s="34"/>
      <c r="AK117" s="34"/>
      <c r="AL117" s="32"/>
      <c r="AM117" s="32"/>
    </row>
    <row r="118" spans="2:41" x14ac:dyDescent="0.25">
      <c r="B118" s="41">
        <f>IF(C118&lt;&gt;"X",#REF!=1,1)</f>
        <v>1</v>
      </c>
      <c r="C118" s="42" t="str">
        <f t="shared" si="17"/>
        <v>X</v>
      </c>
      <c r="D118" s="43">
        <f t="shared" si="21"/>
        <v>43331</v>
      </c>
      <c r="E118" s="44" t="str">
        <f t="shared" si="19"/>
        <v>So</v>
      </c>
      <c r="F118" s="43">
        <f>IF(ISERROR(VLOOKUP(1,B118:D$130,3,0)),"",VLOOKUP(1,B118:D$130,3,0))</f>
        <v>43331</v>
      </c>
      <c r="G118" s="43">
        <f>IF(MAX(F117:F$130)=MAX(G$100:G117),"",LARGE(F117:F$130,COUNTIF(F117:F$130,"&gt;"&amp;G117)))</f>
        <v>43331</v>
      </c>
      <c r="H118" s="39" t="str">
        <f t="shared" si="22"/>
        <v>So</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4"/>
      <c r="AJ118" s="34"/>
      <c r="AK118" s="34"/>
      <c r="AL118" s="31"/>
      <c r="AM118" s="31"/>
    </row>
    <row r="119" spans="2:41" x14ac:dyDescent="0.25">
      <c r="B119" s="41">
        <f>IF(C119&lt;&gt;"X",#REF!=1,1)</f>
        <v>1</v>
      </c>
      <c r="C119" s="42" t="str">
        <f t="shared" si="17"/>
        <v>X</v>
      </c>
      <c r="D119" s="43">
        <f t="shared" si="21"/>
        <v>43332</v>
      </c>
      <c r="E119" s="44" t="str">
        <f t="shared" si="19"/>
        <v>Mo</v>
      </c>
      <c r="F119" s="43">
        <f>IF(ISERROR(VLOOKUP(1,B119:D$130,3,0)),"",VLOOKUP(1,B119:D$130,3,0))</f>
        <v>43332</v>
      </c>
      <c r="G119" s="43">
        <f>IF(MAX(F118:F$130)=MAX(G$100:G118),"",LARGE(F118:F$130,COUNTIF(F118:F$130,"&gt;"&amp;G118)))</f>
        <v>43332</v>
      </c>
      <c r="H119" s="39" t="str">
        <f t="shared" si="22"/>
        <v>Mo</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4"/>
      <c r="AJ119" s="34"/>
      <c r="AK119" s="34"/>
      <c r="AL119" s="31"/>
      <c r="AM119" s="31"/>
    </row>
    <row r="120" spans="2:41" x14ac:dyDescent="0.25">
      <c r="B120" s="41">
        <f>IF(C120&lt;&gt;"X",#REF!=1,1)</f>
        <v>1</v>
      </c>
      <c r="C120" s="42" t="str">
        <f t="shared" si="17"/>
        <v>X</v>
      </c>
      <c r="D120" s="43">
        <f t="shared" si="21"/>
        <v>43333</v>
      </c>
      <c r="E120" s="44" t="str">
        <f t="shared" si="19"/>
        <v>Di</v>
      </c>
      <c r="F120" s="43">
        <f>IF(ISERROR(VLOOKUP(1,B120:D$130,3,0)),"",VLOOKUP(1,B120:D$130,3,0))</f>
        <v>43333</v>
      </c>
      <c r="G120" s="43">
        <f>IF(MAX(F119:F$130)=MAX(G$100:G119),"",LARGE(F119:F$130,COUNTIF(F119:F$130,"&gt;"&amp;G119)))</f>
        <v>43333</v>
      </c>
      <c r="H120" s="39" t="str">
        <f t="shared" si="22"/>
        <v>Di</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4"/>
      <c r="AJ120" s="34"/>
      <c r="AK120" s="34"/>
      <c r="AL120" s="31"/>
      <c r="AM120" s="31"/>
    </row>
    <row r="121" spans="2:41" x14ac:dyDescent="0.25">
      <c r="B121" s="41">
        <f>IF(C121&lt;&gt;"X",#REF!=1,1)</f>
        <v>1</v>
      </c>
      <c r="C121" s="42" t="str">
        <f t="shared" si="17"/>
        <v>X</v>
      </c>
      <c r="D121" s="43">
        <f t="shared" si="21"/>
        <v>43334</v>
      </c>
      <c r="E121" s="44" t="str">
        <f t="shared" si="19"/>
        <v>Mi</v>
      </c>
      <c r="F121" s="43">
        <f>IF(ISERROR(VLOOKUP(1,B121:D$130,3,0)),"",VLOOKUP(1,B121:D$130,3,0))</f>
        <v>43334</v>
      </c>
      <c r="G121" s="43">
        <f>IF(MAX(F120:F$130)=MAX(G$100:G120),"",LARGE(F120:F$130,COUNTIF(F120:F$130,"&gt;"&amp;G120)))</f>
        <v>43334</v>
      </c>
      <c r="H121" s="39" t="str">
        <f t="shared" si="22"/>
        <v>Mi</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4"/>
      <c r="AJ121" s="34"/>
      <c r="AK121" s="34"/>
      <c r="AL121" s="32"/>
      <c r="AM121" s="32"/>
    </row>
    <row r="122" spans="2:41" x14ac:dyDescent="0.25">
      <c r="B122" s="41">
        <f>IF(C122&lt;&gt;"X",#REF!=1,1)</f>
        <v>1</v>
      </c>
      <c r="C122" s="42" t="str">
        <f t="shared" si="17"/>
        <v>X</v>
      </c>
      <c r="D122" s="43">
        <f t="shared" si="21"/>
        <v>43335</v>
      </c>
      <c r="E122" s="44" t="str">
        <f t="shared" si="19"/>
        <v>Do</v>
      </c>
      <c r="F122" s="43">
        <f>IF(ISERROR(VLOOKUP(1,B122:D$130,3,0)),"",VLOOKUP(1,B122:D$130,3,0))</f>
        <v>43335</v>
      </c>
      <c r="G122" s="43">
        <f>IF(MAX(F121:F$130)=MAX(G$100:G121),"",LARGE(F121:F$130,COUNTIF(F121:F$130,"&gt;"&amp;G121)))</f>
        <v>43335</v>
      </c>
      <c r="H122" s="39" t="str">
        <f t="shared" si="22"/>
        <v>Do</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4"/>
      <c r="AJ122" s="34"/>
      <c r="AK122" s="34"/>
      <c r="AL122" s="32"/>
      <c r="AM122" s="32"/>
    </row>
    <row r="123" spans="2:41" x14ac:dyDescent="0.25">
      <c r="B123" s="41">
        <f>IF(C123&lt;&gt;"X",#REF!=1,1)</f>
        <v>1</v>
      </c>
      <c r="C123" s="42" t="str">
        <f t="shared" si="17"/>
        <v>X</v>
      </c>
      <c r="D123" s="43">
        <f t="shared" si="21"/>
        <v>43336</v>
      </c>
      <c r="E123" s="44" t="str">
        <f t="shared" si="19"/>
        <v>Fr</v>
      </c>
      <c r="F123" s="43">
        <f>IF(ISERROR(VLOOKUP(1,B123:D$130,3,0)),"",VLOOKUP(1,B123:D$130,3,0))</f>
        <v>43336</v>
      </c>
      <c r="G123" s="43">
        <f>IF(MAX(F122:F$130)=MAX(G$100:G122),"",LARGE(F122:F$130,COUNTIF(F122:F$130,"&gt;"&amp;G122)))</f>
        <v>43336</v>
      </c>
      <c r="H123" s="39" t="str">
        <f t="shared" si="22"/>
        <v>Fr</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4"/>
      <c r="AJ123" s="34"/>
      <c r="AK123" s="34"/>
      <c r="AL123" s="32"/>
      <c r="AM123" s="32"/>
    </row>
    <row r="124" spans="2:41" x14ac:dyDescent="0.25">
      <c r="B124" s="41">
        <f>IF(C124&lt;&gt;"X",#REF!=1,1)</f>
        <v>1</v>
      </c>
      <c r="C124" s="42" t="str">
        <f t="shared" si="17"/>
        <v>X</v>
      </c>
      <c r="D124" s="43">
        <f t="shared" si="21"/>
        <v>43337</v>
      </c>
      <c r="E124" s="44" t="str">
        <f t="shared" si="19"/>
        <v>Sa</v>
      </c>
      <c r="F124" s="43">
        <f>IF(ISERROR(VLOOKUP(1,B124:D$130,3,0)),"",VLOOKUP(1,B124:D$130,3,0))</f>
        <v>43337</v>
      </c>
      <c r="G124" s="43">
        <f>IF(MAX(F123:F$130)=MAX(G$100:G123),"",LARGE(F123:F$130,COUNTIF(F123:F$130,"&gt;"&amp;G123)))</f>
        <v>43337</v>
      </c>
      <c r="H124" s="39" t="str">
        <f t="shared" si="22"/>
        <v>Sa</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4"/>
      <c r="AJ124" s="34"/>
      <c r="AK124" s="34"/>
      <c r="AL124" s="32"/>
      <c r="AM124" s="32"/>
    </row>
    <row r="125" spans="2:41" x14ac:dyDescent="0.25">
      <c r="B125" s="41">
        <f>IF(C125&lt;&gt;"X",#REF!=1,1)</f>
        <v>1</v>
      </c>
      <c r="C125" s="42" t="str">
        <f t="shared" si="17"/>
        <v>X</v>
      </c>
      <c r="D125" s="43">
        <f t="shared" si="21"/>
        <v>43338</v>
      </c>
      <c r="E125" s="44" t="str">
        <f t="shared" si="19"/>
        <v>So</v>
      </c>
      <c r="F125" s="43">
        <f>IF(ISERROR(VLOOKUP(1,B125:D$130,3,0)),"",VLOOKUP(1,B125:D$130,3,0))</f>
        <v>43338</v>
      </c>
      <c r="G125" s="43">
        <f>IF(F125&lt;&gt;"",IF(MAX(F124:F$130)=MAX(G$100:G124),"",LARGE(F124:F$130,COUNTIF(F124:F$130,"&gt;"&amp;G124))),"")</f>
        <v>43338</v>
      </c>
      <c r="H125" s="39" t="str">
        <f t="shared" si="22"/>
        <v>So</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4"/>
      <c r="AJ125" s="34"/>
      <c r="AK125" s="34"/>
      <c r="AL125" s="32"/>
      <c r="AM125" s="32"/>
    </row>
    <row r="126" spans="2:41" x14ac:dyDescent="0.25">
      <c r="B126" s="41">
        <f>IF(C126&lt;&gt;"X",#REF!=1,1)</f>
        <v>1</v>
      </c>
      <c r="C126" s="42" t="str">
        <f t="shared" si="17"/>
        <v>X</v>
      </c>
      <c r="D126" s="43">
        <f t="shared" si="21"/>
        <v>43339</v>
      </c>
      <c r="E126" s="44" t="str">
        <f t="shared" si="19"/>
        <v>Mo</v>
      </c>
      <c r="F126" s="43">
        <f>IF(ISERROR(VLOOKUP(1,B126:D$130,3,0)),"",VLOOKUP(1,B126:D$130,3,0))</f>
        <v>43339</v>
      </c>
      <c r="G126" s="43">
        <f>IF(F126&lt;&gt;"",IF(MAX(F125:F$130)=MAX(G$100:G125),"",LARGE(F125:F$130,COUNTIF(F125:F$130,"&gt;"&amp;G125))),"")</f>
        <v>43339</v>
      </c>
      <c r="H126" s="39" t="str">
        <f t="shared" si="22"/>
        <v>Mo</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4"/>
      <c r="AJ126" s="34"/>
      <c r="AK126" s="34"/>
      <c r="AL126" s="32"/>
      <c r="AM126" s="32"/>
    </row>
    <row r="127" spans="2:41" x14ac:dyDescent="0.25">
      <c r="B127" s="41">
        <f>IF(C127&lt;&gt;"X",#REF!=1,1)</f>
        <v>1</v>
      </c>
      <c r="C127" s="42" t="str">
        <f t="shared" si="17"/>
        <v>X</v>
      </c>
      <c r="D127" s="43">
        <f t="shared" si="21"/>
        <v>43340</v>
      </c>
      <c r="E127" s="44" t="str">
        <f t="shared" si="19"/>
        <v>Di</v>
      </c>
      <c r="F127" s="43">
        <f>IF(ISERROR(VLOOKUP(1,B127:D$130,3,0)),"",VLOOKUP(1,B127:D$130,3,0))</f>
        <v>43340</v>
      </c>
      <c r="G127" s="43">
        <f>IF(F127&lt;&gt;"",IF(MAX(F126:F$130)=MAX(G$100:G126),"",LARGE(F126:F$130,COUNTIF(F126:F$130,"&gt;"&amp;G126))),"")</f>
        <v>43340</v>
      </c>
      <c r="H127" s="39" t="str">
        <f t="shared" si="22"/>
        <v>Di</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4"/>
      <c r="AJ127" s="34"/>
      <c r="AK127" s="34"/>
      <c r="AL127" s="32"/>
      <c r="AM127" s="32"/>
    </row>
    <row r="128" spans="2:41" x14ac:dyDescent="0.25">
      <c r="B128" s="41">
        <f>IF(C128&lt;&gt;"X",#REF!=1,1)</f>
        <v>1</v>
      </c>
      <c r="C128" s="42" t="str">
        <f t="shared" si="17"/>
        <v>X</v>
      </c>
      <c r="D128" s="43">
        <f t="shared" si="21"/>
        <v>43341</v>
      </c>
      <c r="E128" s="44" t="str">
        <f t="shared" si="19"/>
        <v>Mi</v>
      </c>
      <c r="F128" s="43">
        <f>IF(ISERROR(VLOOKUP(1,B128:D$130,3,0)),"",VLOOKUP(1,B128:D$130,3,0))</f>
        <v>43341</v>
      </c>
      <c r="G128" s="43">
        <f>IF(F128&lt;&gt;"",IF(MAX(F127:F$130)=MAX(G$100:G127),"",LARGE(F127:F$130,COUNTIF(F127:F$130,"&gt;"&amp;G127))),"")</f>
        <v>43341</v>
      </c>
      <c r="H128" s="39" t="str">
        <f t="shared" si="22"/>
        <v>Mi</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4"/>
      <c r="AJ128" s="34"/>
      <c r="AK128" s="34"/>
      <c r="AL128" s="31"/>
      <c r="AM128" s="31"/>
      <c r="AN128" s="1"/>
      <c r="AO128" s="1"/>
    </row>
    <row r="129" spans="2:41" x14ac:dyDescent="0.25">
      <c r="B129" s="41">
        <f>IF(C129&lt;&gt;"X",#REF!=1,1)</f>
        <v>1</v>
      </c>
      <c r="C129" s="42" t="str">
        <f t="shared" si="17"/>
        <v>X</v>
      </c>
      <c r="D129" s="43">
        <f t="shared" si="21"/>
        <v>43342</v>
      </c>
      <c r="E129" s="44" t="str">
        <f t="shared" si="19"/>
        <v>Do</v>
      </c>
      <c r="F129" s="43">
        <f>IF(ISERROR(VLOOKUP(1,B129:D$130,3,0)),"",VLOOKUP(1,B129:D$130,3,0))</f>
        <v>43342</v>
      </c>
      <c r="G129" s="43">
        <f>IF(F129&lt;&gt;"",IF(MAX(F128:F$130)=MAX(G$100:G128),"",LARGE(F128:F$130,COUNTIF(F128:F$130,"&gt;"&amp;G128))),"")</f>
        <v>43342</v>
      </c>
      <c r="H129" s="39" t="str">
        <f t="shared" si="22"/>
        <v>Do</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4"/>
      <c r="AJ129" s="34"/>
      <c r="AK129" s="34"/>
      <c r="AL129" s="32"/>
      <c r="AM129" s="32"/>
    </row>
    <row r="130" spans="2:41" x14ac:dyDescent="0.25">
      <c r="B130" s="46">
        <f>IF(C130&lt;&gt;"X",#REF!=1,1)</f>
        <v>1</v>
      </c>
      <c r="C130" s="47" t="str">
        <f t="shared" si="17"/>
        <v>X</v>
      </c>
      <c r="D130" s="48">
        <f t="shared" si="21"/>
        <v>43343</v>
      </c>
      <c r="E130" s="49" t="str">
        <f t="shared" si="19"/>
        <v>Fr</v>
      </c>
      <c r="F130" s="48">
        <f>IF(ISERROR(VLOOKUP(1,B130:D$130,3,0)),"",VLOOKUP(1,B130:D$130,3,0))</f>
        <v>43343</v>
      </c>
      <c r="G130" s="43">
        <f>IF(F130&lt;&gt;"",IF(MAX(F129:F$130)=MAX(G$100:G129),"",LARGE(F129:F$130,COUNTIF(F129:F$130,"&gt;"&amp;G129))),"")</f>
        <v>43343</v>
      </c>
      <c r="H130" s="39" t="str">
        <f t="shared" si="22"/>
        <v>Fr</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4"/>
      <c r="AJ130" s="34"/>
      <c r="AK130" s="34"/>
      <c r="AL130" s="32"/>
      <c r="AM130" s="32"/>
    </row>
    <row r="131" spans="2:4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4"/>
      <c r="AJ131" s="34"/>
      <c r="AK131" s="34"/>
      <c r="AL131" s="32"/>
      <c r="AM131" s="32"/>
    </row>
    <row r="132" spans="2:4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50"/>
      <c r="AD132" s="50"/>
      <c r="AE132" s="50"/>
      <c r="AF132" s="50"/>
      <c r="AG132" s="32"/>
      <c r="AH132" s="32"/>
      <c r="AI132" s="34"/>
      <c r="AJ132" s="34"/>
      <c r="AK132" s="34"/>
      <c r="AL132" s="32"/>
      <c r="AM132" s="31"/>
      <c r="AN132" s="1"/>
      <c r="AO132" s="1"/>
    </row>
    <row r="133" spans="2:4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51"/>
      <c r="AD133" s="51"/>
      <c r="AE133" s="51"/>
      <c r="AF133" s="51"/>
      <c r="AG133" s="32"/>
      <c r="AH133" s="32"/>
      <c r="AI133" s="34"/>
      <c r="AJ133" s="34"/>
      <c r="AK133" s="34"/>
      <c r="AL133" s="32"/>
      <c r="AM133" s="32"/>
    </row>
    <row r="134" spans="2:4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4"/>
      <c r="AJ134" s="34"/>
      <c r="AK134" s="34"/>
      <c r="AL134" s="32"/>
      <c r="AM134" s="32"/>
    </row>
    <row r="135" spans="2:41" x14ac:dyDescent="0.25">
      <c r="AM135" s="1"/>
      <c r="AN135" s="1"/>
      <c r="AO135" s="1"/>
    </row>
  </sheetData>
  <mergeCells count="7">
    <mergeCell ref="B2:AL3"/>
    <mergeCell ref="AN2:AP2"/>
    <mergeCell ref="AJ4:AL4"/>
    <mergeCell ref="AI5:AI7"/>
    <mergeCell ref="AJ5:AJ7"/>
    <mergeCell ref="AK5:AK7"/>
    <mergeCell ref="AL5:AL7"/>
  </mergeCells>
  <conditionalFormatting sqref="D7:AH7">
    <cfRule type="expression" dxfId="14" priority="2">
      <formula>AND(D$3="So")</formula>
    </cfRule>
    <cfRule type="expression" dxfId="13" priority="3">
      <formula>AND(D$3="Sa")</formula>
    </cfRule>
  </conditionalFormatting>
  <conditionalFormatting sqref="D4:AH4 D6:AH7">
    <cfRule type="expression" dxfId="12" priority="1">
      <formula>AND(D$4="x")</formula>
    </cfRule>
  </conditionalFormatting>
  <pageMargins left="0.7" right="0.7" top="0.78740157499999996" bottom="0.78740157499999996" header="0.3" footer="0.3"/>
  <pageSetup paperSize="9" scale="5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EE3F7D1-E378-45DD-9941-5B90D01EF8DA}">
          <x14:formula1>
            <xm:f>Stammdaten!$B$5:$B$16</xm:f>
          </x14:formula1>
          <xm:sqref>AO5:AP5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47F79-25FC-4322-B271-518657D88F71}">
  <sheetPr>
    <tabColor theme="4"/>
    <pageSetUpPr fitToPage="1"/>
  </sheetPr>
  <dimension ref="A1:BV135"/>
  <sheetViews>
    <sheetView showGridLines="0" zoomScale="85" zoomScaleNormal="85" workbookViewId="0">
      <pane ySplit="7" topLeftCell="A8" activePane="bottomLeft" state="frozen"/>
      <selection pane="bottomLeft" activeCell="B8" sqref="B8"/>
    </sheetView>
  </sheetViews>
  <sheetFormatPr baseColWidth="10" defaultRowHeight="15" x14ac:dyDescent="0.25"/>
  <cols>
    <col min="1" max="1" width="3.85546875" bestFit="1" customWidth="1"/>
    <col min="2" max="2" width="16.7109375" customWidth="1"/>
    <col min="3" max="3" width="19.7109375" bestFit="1" customWidth="1"/>
    <col min="4" max="34" width="5.85546875" customWidth="1"/>
    <col min="35" max="37" width="4.7109375" style="3" customWidth="1"/>
    <col min="38" max="38" width="9.5703125" customWidth="1"/>
    <col min="39" max="39" width="4" customWidth="1"/>
    <col min="40" max="40" width="10.42578125" customWidth="1"/>
    <col min="41" max="41" width="12.42578125" customWidth="1"/>
    <col min="42" max="42" width="11" customWidth="1"/>
    <col min="50" max="72" width="2.7109375" customWidth="1"/>
  </cols>
  <sheetData>
    <row r="1" spans="1:42" ht="15" customHeight="1" thickBot="1" x14ac:dyDescent="0.3"/>
    <row r="2" spans="1:42" ht="21" customHeight="1" x14ac:dyDescent="0.25">
      <c r="A2" s="6"/>
      <c r="B2" s="136" t="str">
        <f>"Teilnahmeliste Training   -   " &amp; AO5 &amp; " " &amp; AO6</f>
        <v>Teilnahmeliste Training   -   September 2018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8"/>
      <c r="AN2" s="135" t="s">
        <v>30</v>
      </c>
      <c r="AO2" s="135"/>
      <c r="AP2" s="135"/>
    </row>
    <row r="3" spans="1:42" ht="15" customHeight="1" x14ac:dyDescent="0.25">
      <c r="A3" s="6"/>
      <c r="B3" s="139"/>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1"/>
      <c r="AN3" s="10"/>
      <c r="AO3" s="11"/>
      <c r="AP3" s="11"/>
    </row>
    <row r="4" spans="1:42" ht="18" customHeight="1" x14ac:dyDescent="0.25">
      <c r="A4" s="6"/>
      <c r="B4" s="59"/>
      <c r="C4" s="58" t="s">
        <v>31</v>
      </c>
      <c r="D4" s="56" t="s">
        <v>25</v>
      </c>
      <c r="E4" s="56" t="s">
        <v>25</v>
      </c>
      <c r="F4" s="56" t="s">
        <v>25</v>
      </c>
      <c r="G4" s="56" t="s">
        <v>25</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2">
        <f>COUNTA(D4:AH4)</f>
        <v>4</v>
      </c>
      <c r="AJ4" s="142" t="s">
        <v>47</v>
      </c>
      <c r="AK4" s="143"/>
      <c r="AL4" s="144"/>
      <c r="AN4" s="10"/>
      <c r="AO4" s="11"/>
      <c r="AP4" s="11"/>
    </row>
    <row r="5" spans="1:42" ht="15.75" customHeight="1" x14ac:dyDescent="0.25">
      <c r="A5" s="6"/>
      <c r="B5" s="59"/>
      <c r="C5" s="30"/>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129" t="s">
        <v>51</v>
      </c>
      <c r="AJ5" s="129" t="s">
        <v>52</v>
      </c>
      <c r="AK5" s="129" t="s">
        <v>53</v>
      </c>
      <c r="AL5" s="132" t="s">
        <v>32</v>
      </c>
      <c r="AN5" s="17" t="s">
        <v>2</v>
      </c>
      <c r="AO5" s="4" t="s">
        <v>17</v>
      </c>
      <c r="AP5" s="12"/>
    </row>
    <row r="6" spans="1:42" ht="35.25" customHeight="1" x14ac:dyDescent="0.25">
      <c r="A6" s="6"/>
      <c r="B6" s="60"/>
      <c r="C6" s="22"/>
      <c r="D6" s="54" t="str">
        <f t="shared" ref="D6:AH6" si="0">IF(D7&lt;&gt;"",TEXT(WEEKDAY(D7,1),"TTT"),"")</f>
        <v>Sa</v>
      </c>
      <c r="E6" s="54" t="str">
        <f t="shared" si="0"/>
        <v>So</v>
      </c>
      <c r="F6" s="54" t="str">
        <f t="shared" si="0"/>
        <v>Mo</v>
      </c>
      <c r="G6" s="54" t="str">
        <f t="shared" si="0"/>
        <v>Di</v>
      </c>
      <c r="H6" s="54" t="str">
        <f t="shared" si="0"/>
        <v>Mi</v>
      </c>
      <c r="I6" s="54" t="str">
        <f t="shared" si="0"/>
        <v>Do</v>
      </c>
      <c r="J6" s="54" t="str">
        <f t="shared" si="0"/>
        <v>Fr</v>
      </c>
      <c r="K6" s="54" t="str">
        <f t="shared" si="0"/>
        <v>Sa</v>
      </c>
      <c r="L6" s="54" t="str">
        <f t="shared" si="0"/>
        <v>So</v>
      </c>
      <c r="M6" s="54" t="str">
        <f t="shared" si="0"/>
        <v>Mo</v>
      </c>
      <c r="N6" s="54" t="str">
        <f t="shared" si="0"/>
        <v>Di</v>
      </c>
      <c r="O6" s="54" t="str">
        <f t="shared" si="0"/>
        <v>Mi</v>
      </c>
      <c r="P6" s="54" t="str">
        <f t="shared" si="0"/>
        <v>Do</v>
      </c>
      <c r="Q6" s="54" t="str">
        <f t="shared" si="0"/>
        <v>Fr</v>
      </c>
      <c r="R6" s="54" t="str">
        <f t="shared" si="0"/>
        <v>Sa</v>
      </c>
      <c r="S6" s="54" t="str">
        <f t="shared" si="0"/>
        <v>So</v>
      </c>
      <c r="T6" s="54" t="str">
        <f t="shared" si="0"/>
        <v>Mo</v>
      </c>
      <c r="U6" s="54" t="str">
        <f t="shared" si="0"/>
        <v>Di</v>
      </c>
      <c r="V6" s="54" t="str">
        <f t="shared" si="0"/>
        <v>Mi</v>
      </c>
      <c r="W6" s="54" t="str">
        <f t="shared" si="0"/>
        <v>Do</v>
      </c>
      <c r="X6" s="54" t="str">
        <f t="shared" si="0"/>
        <v>Fr</v>
      </c>
      <c r="Y6" s="54" t="str">
        <f t="shared" si="0"/>
        <v>Sa</v>
      </c>
      <c r="Z6" s="54" t="str">
        <f t="shared" si="0"/>
        <v>So</v>
      </c>
      <c r="AA6" s="54" t="str">
        <f t="shared" si="0"/>
        <v>Mo</v>
      </c>
      <c r="AB6" s="54" t="str">
        <f t="shared" si="0"/>
        <v>Di</v>
      </c>
      <c r="AC6" s="54" t="str">
        <f t="shared" si="0"/>
        <v>Mi</v>
      </c>
      <c r="AD6" s="54" t="str">
        <f t="shared" si="0"/>
        <v>Do</v>
      </c>
      <c r="AE6" s="54" t="str">
        <f t="shared" si="0"/>
        <v>Fr</v>
      </c>
      <c r="AF6" s="54" t="str">
        <f t="shared" si="0"/>
        <v>Sa</v>
      </c>
      <c r="AG6" s="54" t="str">
        <f t="shared" si="0"/>
        <v>So</v>
      </c>
      <c r="AH6" s="54" t="str">
        <f t="shared" si="0"/>
        <v/>
      </c>
      <c r="AI6" s="130"/>
      <c r="AJ6" s="130"/>
      <c r="AK6" s="130"/>
      <c r="AL6" s="133"/>
      <c r="AN6" s="17" t="s">
        <v>3</v>
      </c>
      <c r="AO6" s="5">
        <v>2018</v>
      </c>
      <c r="AP6" s="13"/>
    </row>
    <row r="7" spans="1:42" ht="50.25" customHeight="1" x14ac:dyDescent="0.25">
      <c r="A7" s="6"/>
      <c r="B7" s="61" t="s">
        <v>21</v>
      </c>
      <c r="C7" s="57" t="s">
        <v>22</v>
      </c>
      <c r="D7" s="55">
        <f>September!I100</f>
        <v>43344</v>
      </c>
      <c r="E7" s="55">
        <f>September!J100</f>
        <v>43345</v>
      </c>
      <c r="F7" s="55">
        <f>September!K100</f>
        <v>43346</v>
      </c>
      <c r="G7" s="55">
        <f>September!L100</f>
        <v>43347</v>
      </c>
      <c r="H7" s="55">
        <f>September!M100</f>
        <v>43348</v>
      </c>
      <c r="I7" s="55">
        <f>September!N100</f>
        <v>43349</v>
      </c>
      <c r="J7" s="55">
        <f>September!O100</f>
        <v>43350</v>
      </c>
      <c r="K7" s="55">
        <f>September!P100</f>
        <v>43351</v>
      </c>
      <c r="L7" s="55">
        <f>September!Q100</f>
        <v>43352</v>
      </c>
      <c r="M7" s="55">
        <f>September!R100</f>
        <v>43353</v>
      </c>
      <c r="N7" s="55">
        <f>September!S100</f>
        <v>43354</v>
      </c>
      <c r="O7" s="55">
        <f>September!T100</f>
        <v>43355</v>
      </c>
      <c r="P7" s="55">
        <f>September!U100</f>
        <v>43356</v>
      </c>
      <c r="Q7" s="55">
        <f>September!V100</f>
        <v>43357</v>
      </c>
      <c r="R7" s="55">
        <f>September!W100</f>
        <v>43358</v>
      </c>
      <c r="S7" s="55">
        <f>September!X100</f>
        <v>43359</v>
      </c>
      <c r="T7" s="55">
        <f>September!Y100</f>
        <v>43360</v>
      </c>
      <c r="U7" s="55">
        <f>September!Z100</f>
        <v>43361</v>
      </c>
      <c r="V7" s="55">
        <f>September!AA100</f>
        <v>43362</v>
      </c>
      <c r="W7" s="55">
        <f>September!AB100</f>
        <v>43363</v>
      </c>
      <c r="X7" s="55">
        <f>September!AC100</f>
        <v>43364</v>
      </c>
      <c r="Y7" s="55">
        <f>September!AD100</f>
        <v>43365</v>
      </c>
      <c r="Z7" s="55">
        <f>September!AE100</f>
        <v>43366</v>
      </c>
      <c r="AA7" s="55">
        <f>September!AF100</f>
        <v>43367</v>
      </c>
      <c r="AB7" s="55">
        <f>September!AG100</f>
        <v>43368</v>
      </c>
      <c r="AC7" s="55">
        <f>September!AH100</f>
        <v>43369</v>
      </c>
      <c r="AD7" s="55">
        <f>September!AI100</f>
        <v>43370</v>
      </c>
      <c r="AE7" s="55">
        <f>September!AJ100</f>
        <v>43371</v>
      </c>
      <c r="AF7" s="55">
        <f>September!AK100</f>
        <v>43372</v>
      </c>
      <c r="AG7" s="55">
        <f>September!AL100</f>
        <v>43373</v>
      </c>
      <c r="AH7" s="55" t="str">
        <f>September!AM100</f>
        <v/>
      </c>
      <c r="AI7" s="131"/>
      <c r="AJ7" s="131"/>
      <c r="AK7" s="131"/>
      <c r="AL7" s="134"/>
      <c r="AN7" s="10"/>
      <c r="AO7" s="14"/>
      <c r="AP7" s="14"/>
    </row>
    <row r="8" spans="1:42" ht="21.95" customHeight="1" x14ac:dyDescent="0.25">
      <c r="A8" s="20">
        <v>1</v>
      </c>
      <c r="B8" s="67" t="str">
        <f>Stammdaten!E5</f>
        <v>Muster</v>
      </c>
      <c r="C8" s="68" t="str">
        <f>Stammdaten!F5</f>
        <v>Max</v>
      </c>
      <c r="D8" s="69" t="s">
        <v>25</v>
      </c>
      <c r="E8" s="69" t="s">
        <v>25</v>
      </c>
      <c r="F8" s="69" t="s">
        <v>25</v>
      </c>
      <c r="G8" s="69" t="s">
        <v>25</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f t="shared" ref="AI8:AI87" si="1">COUNTIF(D8:AH8,"X")</f>
        <v>4</v>
      </c>
      <c r="AJ8" s="71">
        <f t="shared" ref="AJ8:AJ87" si="2">COUNTIF(D8:AH8,"E")</f>
        <v>0</v>
      </c>
      <c r="AK8" s="72">
        <f t="shared" ref="AK8:AK87" si="3">COUNTIF(D8:AH8,"U")</f>
        <v>0</v>
      </c>
      <c r="AL8" s="73">
        <f>$AI8/$AI$4</f>
        <v>1</v>
      </c>
      <c r="AN8" s="10"/>
      <c r="AO8" s="15">
        <f>DATE(AO6,MONTH("1."&amp;AO5),1)</f>
        <v>43344</v>
      </c>
      <c r="AP8" s="15"/>
    </row>
    <row r="9" spans="1:42" ht="21.95" customHeight="1" x14ac:dyDescent="0.25">
      <c r="A9" s="20">
        <v>2</v>
      </c>
      <c r="B9" s="67" t="str">
        <f>Stammdaten!E6</f>
        <v>Mustermann</v>
      </c>
      <c r="C9" s="68" t="str">
        <f>Stammdaten!F6</f>
        <v>Hans</v>
      </c>
      <c r="D9" s="76" t="s">
        <v>25</v>
      </c>
      <c r="E9" s="76" t="s">
        <v>25</v>
      </c>
      <c r="F9" s="76" t="s">
        <v>25</v>
      </c>
      <c r="G9" s="76" t="s">
        <v>45</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f t="shared" si="1"/>
        <v>3</v>
      </c>
      <c r="AJ9" s="72">
        <f t="shared" si="2"/>
        <v>1</v>
      </c>
      <c r="AK9" s="72">
        <f t="shared" si="3"/>
        <v>0</v>
      </c>
      <c r="AL9" s="78">
        <f t="shared" ref="AL9:AL87" si="4">$AI9/$AI$4</f>
        <v>0.75</v>
      </c>
      <c r="AN9" s="16"/>
      <c r="AO9" s="10"/>
      <c r="AP9" s="10"/>
    </row>
    <row r="10" spans="1:42" ht="21.95" customHeight="1" x14ac:dyDescent="0.25">
      <c r="A10" s="20">
        <v>3</v>
      </c>
      <c r="B10" s="67" t="str">
        <f>Stammdaten!E7</f>
        <v>Musterfrau</v>
      </c>
      <c r="C10" s="68" t="str">
        <f>Stammdaten!F7</f>
        <v>Gerda</v>
      </c>
      <c r="D10" s="69" t="s">
        <v>45</v>
      </c>
      <c r="E10" s="69" t="s">
        <v>25</v>
      </c>
      <c r="F10" s="69" t="s">
        <v>25</v>
      </c>
      <c r="G10" s="69" t="s">
        <v>25</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7">
        <f t="shared" si="1"/>
        <v>3</v>
      </c>
      <c r="AJ10" s="72">
        <f t="shared" si="2"/>
        <v>1</v>
      </c>
      <c r="AK10" s="72">
        <f t="shared" si="3"/>
        <v>0</v>
      </c>
      <c r="AL10" s="78">
        <f t="shared" si="4"/>
        <v>0.75</v>
      </c>
      <c r="AN10" s="16"/>
      <c r="AO10" s="10"/>
      <c r="AP10" s="10"/>
    </row>
    <row r="11" spans="1:42" ht="21.95" customHeight="1" x14ac:dyDescent="0.25">
      <c r="A11" s="20">
        <v>4</v>
      </c>
      <c r="B11" s="67" t="str">
        <f>Stammdaten!E8</f>
        <v>Tester</v>
      </c>
      <c r="C11" s="68" t="str">
        <f>Stammdaten!F8</f>
        <v>Franz</v>
      </c>
      <c r="D11" s="76" t="s">
        <v>46</v>
      </c>
      <c r="E11" s="76" t="s">
        <v>25</v>
      </c>
      <c r="F11" s="76" t="s">
        <v>25</v>
      </c>
      <c r="G11" s="76" t="s">
        <v>45</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f t="shared" si="1"/>
        <v>2</v>
      </c>
      <c r="AJ11" s="72">
        <f t="shared" si="2"/>
        <v>1</v>
      </c>
      <c r="AK11" s="72">
        <f t="shared" si="3"/>
        <v>1</v>
      </c>
      <c r="AL11" s="78">
        <f t="shared" si="4"/>
        <v>0.5</v>
      </c>
      <c r="AN11" s="16"/>
      <c r="AO11" s="9" t="s">
        <v>0</v>
      </c>
      <c r="AP11" s="23" t="s">
        <v>0</v>
      </c>
    </row>
    <row r="12" spans="1:42" ht="21.95" customHeight="1" x14ac:dyDescent="0.25">
      <c r="A12" s="20">
        <v>5</v>
      </c>
      <c r="B12" s="67" t="str">
        <f>Stammdaten!E9</f>
        <v>Testerin</v>
      </c>
      <c r="C12" s="68" t="str">
        <f>Stammdaten!F9</f>
        <v>Gerdi</v>
      </c>
      <c r="D12" s="69" t="s">
        <v>25</v>
      </c>
      <c r="E12" s="69" t="s">
        <v>46</v>
      </c>
      <c r="F12" s="69" t="s">
        <v>25</v>
      </c>
      <c r="G12" s="69" t="s">
        <v>25</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7">
        <f t="shared" si="1"/>
        <v>3</v>
      </c>
      <c r="AJ12" s="72">
        <f t="shared" si="2"/>
        <v>0</v>
      </c>
      <c r="AK12" s="72">
        <f t="shared" si="3"/>
        <v>1</v>
      </c>
      <c r="AL12" s="78">
        <f t="shared" si="4"/>
        <v>0.75</v>
      </c>
      <c r="AN12" s="16"/>
      <c r="AO12" s="9" t="s">
        <v>4</v>
      </c>
      <c r="AP12" s="23" t="s">
        <v>4</v>
      </c>
    </row>
    <row r="13" spans="1:42" ht="21.95" customHeight="1" x14ac:dyDescent="0.25">
      <c r="A13" s="20">
        <v>6</v>
      </c>
      <c r="B13" s="67" t="str">
        <f>Stammdaten!E10</f>
        <v>Müller</v>
      </c>
      <c r="C13" s="68" t="str">
        <f>Stammdaten!F10</f>
        <v>Hans</v>
      </c>
      <c r="D13" s="76" t="s">
        <v>25</v>
      </c>
      <c r="E13" s="76" t="s">
        <v>25</v>
      </c>
      <c r="F13" s="76" t="s">
        <v>25</v>
      </c>
      <c r="G13" s="76" t="s">
        <v>25</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f t="shared" si="1"/>
        <v>4</v>
      </c>
      <c r="AJ13" s="72">
        <f t="shared" si="2"/>
        <v>0</v>
      </c>
      <c r="AK13" s="72">
        <f t="shared" si="3"/>
        <v>0</v>
      </c>
      <c r="AL13" s="78">
        <f t="shared" si="4"/>
        <v>1</v>
      </c>
      <c r="AN13" s="16"/>
      <c r="AO13" s="9" t="s">
        <v>27</v>
      </c>
      <c r="AP13" s="23" t="s">
        <v>27</v>
      </c>
    </row>
    <row r="14" spans="1:42" ht="21.95" customHeight="1" x14ac:dyDescent="0.25">
      <c r="A14" s="20">
        <v>7</v>
      </c>
      <c r="B14" s="67" t="str">
        <f>Stammdaten!E11</f>
        <v>-</v>
      </c>
      <c r="C14" s="68" t="str">
        <f>Stammdaten!F11</f>
        <v>-</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7">
        <f t="shared" si="1"/>
        <v>0</v>
      </c>
      <c r="AJ14" s="72">
        <f t="shared" si="2"/>
        <v>0</v>
      </c>
      <c r="AK14" s="72">
        <f t="shared" si="3"/>
        <v>0</v>
      </c>
      <c r="AL14" s="78">
        <f t="shared" si="4"/>
        <v>0</v>
      </c>
      <c r="AN14" s="16"/>
      <c r="AO14" s="9" t="s">
        <v>5</v>
      </c>
      <c r="AP14" s="23" t="s">
        <v>5</v>
      </c>
    </row>
    <row r="15" spans="1:42" ht="21.95" customHeight="1" x14ac:dyDescent="0.25">
      <c r="A15" s="20">
        <v>8</v>
      </c>
      <c r="B15" s="67" t="str">
        <f>Stammdaten!E12</f>
        <v>-</v>
      </c>
      <c r="C15" s="68" t="str">
        <f>Stammdaten!F12</f>
        <v>-</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f t="shared" si="1"/>
        <v>0</v>
      </c>
      <c r="AJ15" s="72">
        <f t="shared" si="2"/>
        <v>0</v>
      </c>
      <c r="AK15" s="72">
        <f t="shared" si="3"/>
        <v>0</v>
      </c>
      <c r="AL15" s="78">
        <f t="shared" si="4"/>
        <v>0</v>
      </c>
      <c r="AN15" s="10"/>
      <c r="AO15" s="9" t="s">
        <v>28</v>
      </c>
      <c r="AP15" s="23" t="s">
        <v>28</v>
      </c>
    </row>
    <row r="16" spans="1:42" ht="21.95" customHeight="1" x14ac:dyDescent="0.25">
      <c r="A16" s="20">
        <v>9</v>
      </c>
      <c r="B16" s="67" t="str">
        <f>Stammdaten!E13</f>
        <v>-</v>
      </c>
      <c r="C16" s="68" t="str">
        <f>Stammdaten!F13</f>
        <v>-</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7">
        <f t="shared" si="1"/>
        <v>0</v>
      </c>
      <c r="AJ16" s="72">
        <f t="shared" si="2"/>
        <v>0</v>
      </c>
      <c r="AK16" s="72">
        <f t="shared" si="3"/>
        <v>0</v>
      </c>
      <c r="AL16" s="78">
        <f t="shared" si="4"/>
        <v>0</v>
      </c>
      <c r="AN16" s="16"/>
      <c r="AO16" s="9" t="s">
        <v>6</v>
      </c>
      <c r="AP16" s="23" t="s">
        <v>6</v>
      </c>
    </row>
    <row r="17" spans="1:74" ht="21.95" customHeight="1" x14ac:dyDescent="0.25">
      <c r="A17" s="20">
        <v>10</v>
      </c>
      <c r="B17" s="67" t="str">
        <f>Stammdaten!E14</f>
        <v>-</v>
      </c>
      <c r="C17" s="68" t="str">
        <f>Stammdaten!F14</f>
        <v>-</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f t="shared" si="1"/>
        <v>0</v>
      </c>
      <c r="AJ17" s="72">
        <f t="shared" si="2"/>
        <v>0</v>
      </c>
      <c r="AK17" s="72">
        <f t="shared" si="3"/>
        <v>0</v>
      </c>
      <c r="AL17" s="78">
        <f t="shared" si="4"/>
        <v>0</v>
      </c>
      <c r="AN17" s="16"/>
      <c r="AO17" s="9" t="s">
        <v>26</v>
      </c>
      <c r="AP17" s="23" t="s">
        <v>26</v>
      </c>
    </row>
    <row r="18" spans="1:74" ht="21.95" customHeight="1" x14ac:dyDescent="0.25">
      <c r="A18" s="20">
        <v>11</v>
      </c>
      <c r="B18" s="67" t="str">
        <f>Stammdaten!E15</f>
        <v>-</v>
      </c>
      <c r="C18" s="68" t="str">
        <f>Stammdaten!F15</f>
        <v>-</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7">
        <f t="shared" si="1"/>
        <v>0</v>
      </c>
      <c r="AJ18" s="72">
        <f t="shared" si="2"/>
        <v>0</v>
      </c>
      <c r="AK18" s="72">
        <f t="shared" si="3"/>
        <v>0</v>
      </c>
      <c r="AL18" s="78">
        <f t="shared" si="4"/>
        <v>0</v>
      </c>
      <c r="AN18" s="16"/>
      <c r="AO18" s="10"/>
      <c r="AP18" s="10"/>
    </row>
    <row r="19" spans="1:74" ht="21.95" customHeight="1" x14ac:dyDescent="0.25">
      <c r="A19" s="20">
        <v>12</v>
      </c>
      <c r="B19" s="67" t="str">
        <f>Stammdaten!E16</f>
        <v>-</v>
      </c>
      <c r="C19" s="68" t="str">
        <f>Stammdaten!F16</f>
        <v>-</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f t="shared" si="1"/>
        <v>0</v>
      </c>
      <c r="AJ19" s="72">
        <f t="shared" si="2"/>
        <v>0</v>
      </c>
      <c r="AK19" s="72">
        <f t="shared" si="3"/>
        <v>0</v>
      </c>
      <c r="AL19" s="78">
        <f t="shared" si="4"/>
        <v>0</v>
      </c>
      <c r="AM19" s="1"/>
    </row>
    <row r="20" spans="1:74" ht="21.95" customHeight="1" x14ac:dyDescent="0.25">
      <c r="A20" s="20">
        <v>13</v>
      </c>
      <c r="B20" s="67" t="str">
        <f>Stammdaten!E17</f>
        <v>-</v>
      </c>
      <c r="C20" s="68" t="str">
        <f>Stammdaten!F17</f>
        <v>-</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7">
        <f t="shared" si="1"/>
        <v>0</v>
      </c>
      <c r="AJ20" s="72">
        <f t="shared" si="2"/>
        <v>0</v>
      </c>
      <c r="AK20" s="72">
        <f t="shared" si="3"/>
        <v>0</v>
      </c>
      <c r="AL20" s="78">
        <f t="shared" si="4"/>
        <v>0</v>
      </c>
      <c r="AM20" s="1"/>
    </row>
    <row r="21" spans="1:74" ht="21.95" customHeight="1" x14ac:dyDescent="0.25">
      <c r="A21" s="20">
        <v>14</v>
      </c>
      <c r="B21" s="67" t="str">
        <f>Stammdaten!E18</f>
        <v>-</v>
      </c>
      <c r="C21" s="68" t="str">
        <f>Stammdaten!F18</f>
        <v>-</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f t="shared" si="1"/>
        <v>0</v>
      </c>
      <c r="AJ21" s="72">
        <f t="shared" si="2"/>
        <v>0</v>
      </c>
      <c r="AK21" s="72">
        <f t="shared" si="3"/>
        <v>0</v>
      </c>
      <c r="AL21" s="78">
        <f t="shared" si="4"/>
        <v>0</v>
      </c>
    </row>
    <row r="22" spans="1:74" ht="21.95" customHeight="1" x14ac:dyDescent="0.25">
      <c r="A22" s="20">
        <v>15</v>
      </c>
      <c r="B22" s="67" t="str">
        <f>Stammdaten!E19</f>
        <v>-</v>
      </c>
      <c r="C22" s="68" t="str">
        <f>Stammdaten!F19</f>
        <v>-</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7">
        <f t="shared" si="1"/>
        <v>0</v>
      </c>
      <c r="AJ22" s="72">
        <f t="shared" si="2"/>
        <v>0</v>
      </c>
      <c r="AK22" s="72">
        <f t="shared" si="3"/>
        <v>0</v>
      </c>
      <c r="AL22" s="78">
        <f t="shared" si="4"/>
        <v>0</v>
      </c>
    </row>
    <row r="23" spans="1:74" ht="21.95" customHeight="1" x14ac:dyDescent="0.25">
      <c r="A23" s="20">
        <v>16</v>
      </c>
      <c r="B23" s="67" t="str">
        <f>Stammdaten!E20</f>
        <v>-</v>
      </c>
      <c r="C23" s="68" t="str">
        <f>Stammdaten!F20</f>
        <v>-</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f t="shared" si="1"/>
        <v>0</v>
      </c>
      <c r="AJ23" s="72">
        <f t="shared" si="2"/>
        <v>0</v>
      </c>
      <c r="AK23" s="72">
        <f t="shared" si="3"/>
        <v>0</v>
      </c>
      <c r="AL23" s="78">
        <f t="shared" si="4"/>
        <v>0</v>
      </c>
      <c r="AO23" s="21"/>
      <c r="AP23" s="21"/>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9"/>
    </row>
    <row r="24" spans="1:74" ht="21.95" customHeight="1" x14ac:dyDescent="0.25">
      <c r="A24" s="20">
        <v>17</v>
      </c>
      <c r="B24" s="67" t="str">
        <f>Stammdaten!E21</f>
        <v>-</v>
      </c>
      <c r="C24" s="68" t="str">
        <f>Stammdaten!F21</f>
        <v>-</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77">
        <f t="shared" si="1"/>
        <v>0</v>
      </c>
      <c r="AJ24" s="72">
        <f t="shared" si="2"/>
        <v>0</v>
      </c>
      <c r="AK24" s="72">
        <f t="shared" si="3"/>
        <v>0</v>
      </c>
      <c r="AL24" s="78">
        <f t="shared" si="4"/>
        <v>0</v>
      </c>
    </row>
    <row r="25" spans="1:74" ht="21.95" customHeight="1" x14ac:dyDescent="0.25">
      <c r="A25" s="20">
        <v>18</v>
      </c>
      <c r="B25" s="67" t="str">
        <f>Stammdaten!E22</f>
        <v>-</v>
      </c>
      <c r="C25" s="68" t="str">
        <f>Stammdaten!F22</f>
        <v>-</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f t="shared" si="1"/>
        <v>0</v>
      </c>
      <c r="AJ25" s="72">
        <f t="shared" si="2"/>
        <v>0</v>
      </c>
      <c r="AK25" s="72">
        <f t="shared" si="3"/>
        <v>0</v>
      </c>
      <c r="AL25" s="78">
        <f t="shared" si="4"/>
        <v>0</v>
      </c>
    </row>
    <row r="26" spans="1:74" ht="21.95" customHeight="1" x14ac:dyDescent="0.25">
      <c r="A26" s="20">
        <v>19</v>
      </c>
      <c r="B26" s="67" t="str">
        <f>Stammdaten!E23</f>
        <v>-</v>
      </c>
      <c r="C26" s="68" t="str">
        <f>Stammdaten!F23</f>
        <v>-</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7">
        <f t="shared" si="1"/>
        <v>0</v>
      </c>
      <c r="AJ26" s="72">
        <f t="shared" si="2"/>
        <v>0</v>
      </c>
      <c r="AK26" s="72">
        <f t="shared" si="3"/>
        <v>0</v>
      </c>
      <c r="AL26" s="78">
        <f t="shared" si="4"/>
        <v>0</v>
      </c>
    </row>
    <row r="27" spans="1:74" ht="21.95" customHeight="1" x14ac:dyDescent="0.25">
      <c r="A27" s="20">
        <v>20</v>
      </c>
      <c r="B27" s="67" t="str">
        <f>Stammdaten!E24</f>
        <v>-</v>
      </c>
      <c r="C27" s="68" t="str">
        <f>Stammdaten!F24</f>
        <v>-</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f t="shared" si="1"/>
        <v>0</v>
      </c>
      <c r="AJ27" s="72">
        <f t="shared" si="2"/>
        <v>0</v>
      </c>
      <c r="AK27" s="72">
        <f t="shared" si="3"/>
        <v>0</v>
      </c>
      <c r="AL27" s="78">
        <f t="shared" si="4"/>
        <v>0</v>
      </c>
    </row>
    <row r="28" spans="1:74" ht="21.95" customHeight="1" x14ac:dyDescent="0.25">
      <c r="A28" s="20">
        <v>21</v>
      </c>
      <c r="B28" s="67" t="str">
        <f>Stammdaten!E25</f>
        <v>-</v>
      </c>
      <c r="C28" s="68" t="str">
        <f>Stammdaten!F25</f>
        <v>-</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77">
        <f t="shared" si="1"/>
        <v>0</v>
      </c>
      <c r="AJ28" s="72">
        <f t="shared" si="2"/>
        <v>0</v>
      </c>
      <c r="AK28" s="72">
        <f t="shared" si="3"/>
        <v>0</v>
      </c>
      <c r="AL28" s="78">
        <f t="shared" si="4"/>
        <v>0</v>
      </c>
    </row>
    <row r="29" spans="1:74" ht="21.95" customHeight="1" x14ac:dyDescent="0.25">
      <c r="A29" s="20">
        <v>22</v>
      </c>
      <c r="B29" s="67" t="str">
        <f>Stammdaten!E26</f>
        <v>-</v>
      </c>
      <c r="C29" s="68" t="str">
        <f>Stammdaten!F26</f>
        <v>-</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f t="shared" si="1"/>
        <v>0</v>
      </c>
      <c r="AJ29" s="72">
        <f t="shared" si="2"/>
        <v>0</v>
      </c>
      <c r="AK29" s="72">
        <f t="shared" si="3"/>
        <v>0</v>
      </c>
      <c r="AL29" s="78">
        <f t="shared" si="4"/>
        <v>0</v>
      </c>
    </row>
    <row r="30" spans="1:74" ht="21.95" customHeight="1" x14ac:dyDescent="0.25">
      <c r="A30" s="20">
        <v>23</v>
      </c>
      <c r="B30" s="67" t="str">
        <f>Stammdaten!E27</f>
        <v>-</v>
      </c>
      <c r="C30" s="68" t="str">
        <f>Stammdaten!F27</f>
        <v>-</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7">
        <f t="shared" si="1"/>
        <v>0</v>
      </c>
      <c r="AJ30" s="72">
        <f t="shared" si="2"/>
        <v>0</v>
      </c>
      <c r="AK30" s="72">
        <f t="shared" si="3"/>
        <v>0</v>
      </c>
      <c r="AL30" s="78">
        <f t="shared" si="4"/>
        <v>0</v>
      </c>
    </row>
    <row r="31" spans="1:74" ht="21.95" customHeight="1" x14ac:dyDescent="0.25">
      <c r="A31" s="20">
        <v>24</v>
      </c>
      <c r="B31" s="67" t="str">
        <f>Stammdaten!E28</f>
        <v>-</v>
      </c>
      <c r="C31" s="68" t="str">
        <f>Stammdaten!F28</f>
        <v>-</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f t="shared" si="1"/>
        <v>0</v>
      </c>
      <c r="AJ31" s="72">
        <f t="shared" si="2"/>
        <v>0</v>
      </c>
      <c r="AK31" s="72">
        <f t="shared" si="3"/>
        <v>0</v>
      </c>
      <c r="AL31" s="78">
        <f t="shared" si="4"/>
        <v>0</v>
      </c>
    </row>
    <row r="32" spans="1:74" ht="21.95" customHeight="1" x14ac:dyDescent="0.25">
      <c r="A32" s="20">
        <v>25</v>
      </c>
      <c r="B32" s="67" t="str">
        <f>Stammdaten!E29</f>
        <v>-</v>
      </c>
      <c r="C32" s="68" t="str">
        <f>Stammdaten!F29</f>
        <v>-</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7">
        <f t="shared" ref="AI32:AI86" si="5">COUNTIF(D32:AH32,"X")</f>
        <v>0</v>
      </c>
      <c r="AJ32" s="72">
        <f t="shared" ref="AJ32:AJ86" si="6">COUNTIF(D32:AH32,"E")</f>
        <v>0</v>
      </c>
      <c r="AK32" s="72">
        <f t="shared" ref="AK32:AK86" si="7">COUNTIF(D32:AH32,"U")</f>
        <v>0</v>
      </c>
      <c r="AL32" s="78">
        <f t="shared" si="4"/>
        <v>0</v>
      </c>
    </row>
    <row r="33" spans="1:74" ht="21.95" customHeight="1" x14ac:dyDescent="0.25">
      <c r="A33" s="20">
        <v>26</v>
      </c>
      <c r="B33" s="67" t="str">
        <f>Stammdaten!E30</f>
        <v>-</v>
      </c>
      <c r="C33" s="68" t="str">
        <f>Stammdaten!F30</f>
        <v>-</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f t="shared" si="5"/>
        <v>0</v>
      </c>
      <c r="AJ33" s="72">
        <f t="shared" si="6"/>
        <v>0</v>
      </c>
      <c r="AK33" s="72">
        <f t="shared" si="7"/>
        <v>0</v>
      </c>
      <c r="AL33" s="78">
        <f t="shared" si="4"/>
        <v>0</v>
      </c>
      <c r="AO33" s="21"/>
      <c r="AP33" s="21"/>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9"/>
    </row>
    <row r="34" spans="1:74" ht="21.95" customHeight="1" x14ac:dyDescent="0.25">
      <c r="A34" s="20">
        <v>27</v>
      </c>
      <c r="B34" s="67" t="str">
        <f>Stammdaten!E31</f>
        <v>-</v>
      </c>
      <c r="C34" s="68" t="str">
        <f>Stammdaten!F31</f>
        <v>-</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7">
        <f t="shared" si="5"/>
        <v>0</v>
      </c>
      <c r="AJ34" s="72">
        <f t="shared" si="6"/>
        <v>0</v>
      </c>
      <c r="AK34" s="72">
        <f t="shared" si="7"/>
        <v>0</v>
      </c>
      <c r="AL34" s="78">
        <f t="shared" si="4"/>
        <v>0</v>
      </c>
      <c r="AN34" s="19"/>
      <c r="AO34" s="19"/>
      <c r="AP34" s="19"/>
    </row>
    <row r="35" spans="1:74" ht="21.95" customHeight="1" x14ac:dyDescent="0.25">
      <c r="A35" s="20">
        <v>28</v>
      </c>
      <c r="B35" s="67" t="str">
        <f>Stammdaten!E32</f>
        <v>-</v>
      </c>
      <c r="C35" s="68" t="str">
        <f>Stammdaten!F32</f>
        <v>-</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f t="shared" si="5"/>
        <v>0</v>
      </c>
      <c r="AJ35" s="72">
        <f t="shared" si="6"/>
        <v>0</v>
      </c>
      <c r="AK35" s="72">
        <f t="shared" si="7"/>
        <v>0</v>
      </c>
      <c r="AL35" s="78">
        <f t="shared" si="4"/>
        <v>0</v>
      </c>
      <c r="AN35" s="19"/>
      <c r="AO35" s="19"/>
      <c r="AP35" s="19"/>
    </row>
    <row r="36" spans="1:74" ht="21.95" customHeight="1" x14ac:dyDescent="0.25">
      <c r="A36" s="20">
        <v>29</v>
      </c>
      <c r="B36" s="67" t="str">
        <f>Stammdaten!E33</f>
        <v>-</v>
      </c>
      <c r="C36" s="68" t="str">
        <f>Stammdaten!F33</f>
        <v>-</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77">
        <f t="shared" si="5"/>
        <v>0</v>
      </c>
      <c r="AJ36" s="72">
        <f t="shared" si="6"/>
        <v>0</v>
      </c>
      <c r="AK36" s="72">
        <f t="shared" si="7"/>
        <v>0</v>
      </c>
      <c r="AL36" s="78">
        <f t="shared" si="4"/>
        <v>0</v>
      </c>
      <c r="AN36" s="19"/>
      <c r="AO36" s="19"/>
      <c r="AP36" s="19"/>
    </row>
    <row r="37" spans="1:74" ht="21.95" customHeight="1" x14ac:dyDescent="0.25">
      <c r="A37" s="20">
        <v>30</v>
      </c>
      <c r="B37" s="67" t="str">
        <f>Stammdaten!E34</f>
        <v>-</v>
      </c>
      <c r="C37" s="68" t="str">
        <f>Stammdaten!F34</f>
        <v>-</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f t="shared" si="5"/>
        <v>0</v>
      </c>
      <c r="AJ37" s="72">
        <f t="shared" si="6"/>
        <v>0</v>
      </c>
      <c r="AK37" s="72">
        <f t="shared" si="7"/>
        <v>0</v>
      </c>
      <c r="AL37" s="78">
        <f t="shared" si="4"/>
        <v>0</v>
      </c>
      <c r="AN37" s="19"/>
      <c r="AO37" s="19"/>
      <c r="AP37" s="19"/>
    </row>
    <row r="38" spans="1:74" ht="21.95" customHeight="1" x14ac:dyDescent="0.25">
      <c r="A38" s="20">
        <v>31</v>
      </c>
      <c r="B38" s="67" t="str">
        <f>Stammdaten!E35</f>
        <v>-</v>
      </c>
      <c r="C38" s="68" t="str">
        <f>Stammdaten!F35</f>
        <v>-</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7">
        <f t="shared" si="5"/>
        <v>0</v>
      </c>
      <c r="AJ38" s="72">
        <f t="shared" si="6"/>
        <v>0</v>
      </c>
      <c r="AK38" s="72">
        <f t="shared" si="7"/>
        <v>0</v>
      </c>
      <c r="AL38" s="78">
        <f t="shared" si="4"/>
        <v>0</v>
      </c>
      <c r="AN38" s="19"/>
      <c r="AO38" s="19"/>
      <c r="AP38" s="19"/>
    </row>
    <row r="39" spans="1:74" ht="21.95" customHeight="1" x14ac:dyDescent="0.25">
      <c r="A39" s="20">
        <v>32</v>
      </c>
      <c r="B39" s="67" t="str">
        <f>Stammdaten!E36</f>
        <v>-</v>
      </c>
      <c r="C39" s="68" t="str">
        <f>Stammdaten!F36</f>
        <v>-</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f t="shared" si="5"/>
        <v>0</v>
      </c>
      <c r="AJ39" s="72">
        <f t="shared" si="6"/>
        <v>0</v>
      </c>
      <c r="AK39" s="72">
        <f t="shared" si="7"/>
        <v>0</v>
      </c>
      <c r="AL39" s="78">
        <f t="shared" si="4"/>
        <v>0</v>
      </c>
      <c r="AN39" s="149"/>
      <c r="AO39" s="148"/>
      <c r="AP39" s="147"/>
    </row>
    <row r="40" spans="1:74" ht="21.95" customHeight="1" x14ac:dyDescent="0.25">
      <c r="A40" s="20">
        <v>33</v>
      </c>
      <c r="B40" s="67" t="str">
        <f>Stammdaten!E37</f>
        <v>-</v>
      </c>
      <c r="C40" s="68" t="str">
        <f>Stammdaten!F37</f>
        <v>-</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77">
        <f t="shared" si="5"/>
        <v>0</v>
      </c>
      <c r="AJ40" s="72">
        <f t="shared" si="6"/>
        <v>0</v>
      </c>
      <c r="AK40" s="72">
        <f t="shared" si="7"/>
        <v>0</v>
      </c>
      <c r="AL40" s="78">
        <f t="shared" si="4"/>
        <v>0</v>
      </c>
      <c r="AN40" s="149"/>
      <c r="AO40" s="19"/>
      <c r="AP40" s="19"/>
    </row>
    <row r="41" spans="1:74" ht="21.95" customHeight="1" x14ac:dyDescent="0.25">
      <c r="A41" s="20">
        <v>34</v>
      </c>
      <c r="B41" s="67" t="str">
        <f>Stammdaten!E38</f>
        <v>-</v>
      </c>
      <c r="C41" s="68" t="str">
        <f>Stammdaten!F38</f>
        <v>-</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f t="shared" si="5"/>
        <v>0</v>
      </c>
      <c r="AJ41" s="72">
        <f t="shared" si="6"/>
        <v>0</v>
      </c>
      <c r="AK41" s="72">
        <f t="shared" si="7"/>
        <v>0</v>
      </c>
      <c r="AL41" s="78">
        <f t="shared" si="4"/>
        <v>0</v>
      </c>
      <c r="AM41" s="1"/>
      <c r="AN41" s="19"/>
      <c r="AO41" s="19"/>
      <c r="AP41" s="19"/>
    </row>
    <row r="42" spans="1:74" ht="21.95" customHeight="1" x14ac:dyDescent="0.25">
      <c r="A42" s="20">
        <v>35</v>
      </c>
      <c r="B42" s="67" t="str">
        <f>Stammdaten!E39</f>
        <v>-</v>
      </c>
      <c r="C42" s="68" t="str">
        <f>Stammdaten!F39</f>
        <v>-</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7">
        <f t="shared" si="5"/>
        <v>0</v>
      </c>
      <c r="AJ42" s="72">
        <f t="shared" si="6"/>
        <v>0</v>
      </c>
      <c r="AK42" s="72">
        <f t="shared" si="7"/>
        <v>0</v>
      </c>
      <c r="AL42" s="78">
        <f t="shared" si="4"/>
        <v>0</v>
      </c>
      <c r="AN42" s="149"/>
      <c r="AO42" s="148"/>
      <c r="AP42" s="147"/>
    </row>
    <row r="43" spans="1:74" ht="21.95" customHeight="1" x14ac:dyDescent="0.25">
      <c r="A43" s="20">
        <v>36</v>
      </c>
      <c r="B43" s="67" t="str">
        <f>Stammdaten!E40</f>
        <v>-</v>
      </c>
      <c r="C43" s="68" t="str">
        <f>Stammdaten!F40</f>
        <v>-</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f t="shared" si="5"/>
        <v>0</v>
      </c>
      <c r="AJ43" s="72">
        <f t="shared" si="6"/>
        <v>0</v>
      </c>
      <c r="AK43" s="72">
        <f t="shared" si="7"/>
        <v>0</v>
      </c>
      <c r="AL43" s="78">
        <f t="shared" si="4"/>
        <v>0</v>
      </c>
      <c r="AN43" s="149"/>
      <c r="AO43" s="19"/>
      <c r="AP43" s="19"/>
    </row>
    <row r="44" spans="1:74" ht="21.95" customHeight="1" x14ac:dyDescent="0.25">
      <c r="A44" s="20">
        <v>37</v>
      </c>
      <c r="B44" s="67" t="str">
        <f>Stammdaten!E41</f>
        <v>-</v>
      </c>
      <c r="C44" s="68" t="str">
        <f>Stammdaten!F41</f>
        <v>-</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7">
        <f t="shared" si="5"/>
        <v>0</v>
      </c>
      <c r="AJ44" s="72">
        <f t="shared" si="6"/>
        <v>0</v>
      </c>
      <c r="AK44" s="72">
        <f t="shared" si="7"/>
        <v>0</v>
      </c>
      <c r="AL44" s="78">
        <f t="shared" si="4"/>
        <v>0</v>
      </c>
      <c r="AM44" s="1"/>
      <c r="AN44" s="19"/>
      <c r="AO44" s="19"/>
      <c r="AP44" s="19"/>
    </row>
    <row r="45" spans="1:74" ht="21.95" customHeight="1" x14ac:dyDescent="0.25">
      <c r="A45" s="20">
        <v>38</v>
      </c>
      <c r="B45" s="67" t="str">
        <f>Stammdaten!E42</f>
        <v>-</v>
      </c>
      <c r="C45" s="68" t="str">
        <f>Stammdaten!F42</f>
        <v>-</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f t="shared" si="5"/>
        <v>0</v>
      </c>
      <c r="AJ45" s="72">
        <f t="shared" si="6"/>
        <v>0</v>
      </c>
      <c r="AK45" s="72">
        <f t="shared" si="7"/>
        <v>0</v>
      </c>
      <c r="AL45" s="78">
        <f t="shared" si="4"/>
        <v>0</v>
      </c>
      <c r="AM45" s="1"/>
      <c r="AN45" s="19"/>
      <c r="AO45" s="19"/>
      <c r="AP45" s="19"/>
    </row>
    <row r="46" spans="1:74" ht="21.95" customHeight="1" x14ac:dyDescent="0.25">
      <c r="A46" s="20">
        <v>39</v>
      </c>
      <c r="B46" s="67" t="str">
        <f>Stammdaten!E43</f>
        <v>-</v>
      </c>
      <c r="C46" s="68" t="str">
        <f>Stammdaten!F43</f>
        <v>-</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77">
        <f t="shared" si="5"/>
        <v>0</v>
      </c>
      <c r="AJ46" s="72">
        <f t="shared" si="6"/>
        <v>0</v>
      </c>
      <c r="AK46" s="72">
        <f t="shared" si="7"/>
        <v>0</v>
      </c>
      <c r="AL46" s="78">
        <f t="shared" si="4"/>
        <v>0</v>
      </c>
      <c r="AN46" s="19"/>
      <c r="AO46" s="19"/>
      <c r="AP46" s="19"/>
    </row>
    <row r="47" spans="1:74" ht="21.95" customHeight="1" x14ac:dyDescent="0.25">
      <c r="A47" s="20">
        <v>40</v>
      </c>
      <c r="B47" s="67" t="str">
        <f>Stammdaten!E44</f>
        <v>-</v>
      </c>
      <c r="C47" s="68" t="str">
        <f>Stammdaten!F44</f>
        <v>-</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f t="shared" si="5"/>
        <v>0</v>
      </c>
      <c r="AJ47" s="72">
        <f t="shared" si="6"/>
        <v>0</v>
      </c>
      <c r="AK47" s="72">
        <f t="shared" si="7"/>
        <v>0</v>
      </c>
      <c r="AL47" s="78">
        <f t="shared" si="4"/>
        <v>0</v>
      </c>
      <c r="AN47" s="19"/>
      <c r="AO47" s="19"/>
      <c r="AP47" s="19"/>
    </row>
    <row r="48" spans="1:74" ht="21.95" customHeight="1" x14ac:dyDescent="0.25">
      <c r="A48" s="20">
        <v>41</v>
      </c>
      <c r="B48" s="67" t="str">
        <f>Stammdaten!E45</f>
        <v>-</v>
      </c>
      <c r="C48" s="68" t="str">
        <f>Stammdaten!F45</f>
        <v>-</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77">
        <f t="shared" si="5"/>
        <v>0</v>
      </c>
      <c r="AJ48" s="72">
        <f t="shared" si="6"/>
        <v>0</v>
      </c>
      <c r="AK48" s="72">
        <f t="shared" si="7"/>
        <v>0</v>
      </c>
      <c r="AL48" s="78">
        <f t="shared" si="4"/>
        <v>0</v>
      </c>
      <c r="AN48" s="19"/>
      <c r="AO48" s="21"/>
      <c r="AP48" s="21"/>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9"/>
    </row>
    <row r="49" spans="1:74" ht="21.95" customHeight="1" x14ac:dyDescent="0.25">
      <c r="A49" s="20">
        <v>42</v>
      </c>
      <c r="B49" s="67" t="str">
        <f>Stammdaten!E46</f>
        <v>-</v>
      </c>
      <c r="C49" s="68" t="str">
        <f>Stammdaten!F46</f>
        <v>-</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f t="shared" si="5"/>
        <v>0</v>
      </c>
      <c r="AJ49" s="72">
        <f t="shared" si="6"/>
        <v>0</v>
      </c>
      <c r="AK49" s="72">
        <f t="shared" si="7"/>
        <v>0</v>
      </c>
      <c r="AL49" s="78">
        <f t="shared" si="4"/>
        <v>0</v>
      </c>
      <c r="AN49" s="19"/>
      <c r="AO49" s="19"/>
      <c r="AP49" s="19"/>
    </row>
    <row r="50" spans="1:74" ht="21.95" customHeight="1" x14ac:dyDescent="0.25">
      <c r="A50" s="20">
        <v>43</v>
      </c>
      <c r="B50" s="67" t="str">
        <f>Stammdaten!E47</f>
        <v>-</v>
      </c>
      <c r="C50" s="68" t="str">
        <f>Stammdaten!F47</f>
        <v>-</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77">
        <f t="shared" si="5"/>
        <v>0</v>
      </c>
      <c r="AJ50" s="72">
        <f t="shared" si="6"/>
        <v>0</v>
      </c>
      <c r="AK50" s="72">
        <f t="shared" si="7"/>
        <v>0</v>
      </c>
      <c r="AL50" s="78">
        <f t="shared" si="4"/>
        <v>0</v>
      </c>
      <c r="AN50" s="19"/>
      <c r="AO50" s="19"/>
      <c r="AP50" s="19"/>
    </row>
    <row r="51" spans="1:74" ht="21.95" customHeight="1" x14ac:dyDescent="0.25">
      <c r="A51" s="20">
        <v>44</v>
      </c>
      <c r="B51" s="67" t="str">
        <f>Stammdaten!E48</f>
        <v>-</v>
      </c>
      <c r="C51" s="68" t="str">
        <f>Stammdaten!F48</f>
        <v>-</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f t="shared" si="5"/>
        <v>0</v>
      </c>
      <c r="AJ51" s="72">
        <f t="shared" si="6"/>
        <v>0</v>
      </c>
      <c r="AK51" s="72">
        <f t="shared" si="7"/>
        <v>0</v>
      </c>
      <c r="AL51" s="78">
        <f t="shared" si="4"/>
        <v>0</v>
      </c>
      <c r="AN51" s="19"/>
      <c r="AO51" s="19"/>
      <c r="AP51" s="19"/>
    </row>
    <row r="52" spans="1:74" ht="21.95" customHeight="1" x14ac:dyDescent="0.25">
      <c r="A52" s="20">
        <v>45</v>
      </c>
      <c r="B52" s="67" t="str">
        <f>Stammdaten!E49</f>
        <v>-</v>
      </c>
      <c r="C52" s="68" t="str">
        <f>Stammdaten!F49</f>
        <v>-</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77">
        <f t="shared" si="5"/>
        <v>0</v>
      </c>
      <c r="AJ52" s="72">
        <f t="shared" si="6"/>
        <v>0</v>
      </c>
      <c r="AK52" s="72">
        <f t="shared" si="7"/>
        <v>0</v>
      </c>
      <c r="AL52" s="78">
        <f t="shared" si="4"/>
        <v>0</v>
      </c>
      <c r="AN52" s="19"/>
      <c r="AO52" s="19"/>
      <c r="AP52" s="19"/>
    </row>
    <row r="53" spans="1:74" ht="21.95" customHeight="1" x14ac:dyDescent="0.25">
      <c r="A53" s="20">
        <v>46</v>
      </c>
      <c r="B53" s="67" t="str">
        <f>Stammdaten!E50</f>
        <v>-</v>
      </c>
      <c r="C53" s="68" t="str">
        <f>Stammdaten!F50</f>
        <v>-</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f t="shared" si="5"/>
        <v>0</v>
      </c>
      <c r="AJ53" s="72">
        <f t="shared" si="6"/>
        <v>0</v>
      </c>
      <c r="AK53" s="72">
        <f t="shared" si="7"/>
        <v>0</v>
      </c>
      <c r="AL53" s="78">
        <f t="shared" si="4"/>
        <v>0</v>
      </c>
      <c r="AN53" s="19"/>
      <c r="AO53" s="19"/>
      <c r="AP53" s="19"/>
    </row>
    <row r="54" spans="1:74" ht="21.95" customHeight="1" x14ac:dyDescent="0.25">
      <c r="A54" s="20">
        <v>47</v>
      </c>
      <c r="B54" s="67" t="str">
        <f>Stammdaten!E51</f>
        <v>-</v>
      </c>
      <c r="C54" s="68" t="str">
        <f>Stammdaten!F51</f>
        <v>-</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77">
        <f t="shared" si="5"/>
        <v>0</v>
      </c>
      <c r="AJ54" s="72">
        <f t="shared" si="6"/>
        <v>0</v>
      </c>
      <c r="AK54" s="72">
        <f t="shared" si="7"/>
        <v>0</v>
      </c>
      <c r="AL54" s="78">
        <f t="shared" si="4"/>
        <v>0</v>
      </c>
      <c r="AN54" s="19"/>
      <c r="AO54" s="19"/>
      <c r="AP54" s="19"/>
    </row>
    <row r="55" spans="1:74" ht="21.95" customHeight="1" x14ac:dyDescent="0.25">
      <c r="A55" s="20">
        <v>48</v>
      </c>
      <c r="B55" s="67" t="str">
        <f>Stammdaten!E52</f>
        <v>-</v>
      </c>
      <c r="C55" s="68" t="str">
        <f>Stammdaten!F52</f>
        <v>-</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f t="shared" si="5"/>
        <v>0</v>
      </c>
      <c r="AJ55" s="72">
        <f t="shared" si="6"/>
        <v>0</v>
      </c>
      <c r="AK55" s="72">
        <f t="shared" si="7"/>
        <v>0</v>
      </c>
      <c r="AL55" s="78">
        <f t="shared" si="4"/>
        <v>0</v>
      </c>
      <c r="AN55" s="19"/>
      <c r="AO55" s="19"/>
      <c r="AP55" s="19"/>
    </row>
    <row r="56" spans="1:74" ht="21.95" customHeight="1" x14ac:dyDescent="0.25">
      <c r="A56" s="20">
        <v>49</v>
      </c>
      <c r="B56" s="67" t="str">
        <f>Stammdaten!E53</f>
        <v>-</v>
      </c>
      <c r="C56" s="68" t="str">
        <f>Stammdaten!F53</f>
        <v>-</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77">
        <f t="shared" si="5"/>
        <v>0</v>
      </c>
      <c r="AJ56" s="72">
        <f t="shared" si="6"/>
        <v>0</v>
      </c>
      <c r="AK56" s="72">
        <f t="shared" si="7"/>
        <v>0</v>
      </c>
      <c r="AL56" s="78">
        <f t="shared" si="4"/>
        <v>0</v>
      </c>
      <c r="AN56" s="19"/>
      <c r="AO56" s="19"/>
      <c r="AP56" s="19"/>
    </row>
    <row r="57" spans="1:74" ht="21.95" customHeight="1" x14ac:dyDescent="0.25">
      <c r="A57" s="20">
        <v>50</v>
      </c>
      <c r="B57" s="67" t="str">
        <f>Stammdaten!E54</f>
        <v>-</v>
      </c>
      <c r="C57" s="68" t="str">
        <f>Stammdaten!F54</f>
        <v>-</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f t="shared" ref="AI57:AI65" si="8">COUNTIF(D57:AH57,"X")</f>
        <v>0</v>
      </c>
      <c r="AJ57" s="72">
        <f t="shared" ref="AJ57:AJ65" si="9">COUNTIF(D57:AH57,"E")</f>
        <v>0</v>
      </c>
      <c r="AK57" s="72">
        <f t="shared" ref="AK57:AK65" si="10">COUNTIF(D57:AH57,"U")</f>
        <v>0</v>
      </c>
      <c r="AL57" s="78">
        <f t="shared" si="4"/>
        <v>0</v>
      </c>
      <c r="AN57" s="19"/>
      <c r="AO57" s="19"/>
      <c r="AP57" s="19"/>
    </row>
    <row r="58" spans="1:74" ht="21.95" customHeight="1" x14ac:dyDescent="0.25">
      <c r="A58" s="20">
        <v>51</v>
      </c>
      <c r="B58" s="67" t="str">
        <f>Stammdaten!E55</f>
        <v>-</v>
      </c>
      <c r="C58" s="68" t="str">
        <f>Stammdaten!F55</f>
        <v>-</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77">
        <f t="shared" si="8"/>
        <v>0</v>
      </c>
      <c r="AJ58" s="72">
        <f t="shared" si="9"/>
        <v>0</v>
      </c>
      <c r="AK58" s="72">
        <f t="shared" si="10"/>
        <v>0</v>
      </c>
      <c r="AL58" s="78">
        <f t="shared" si="4"/>
        <v>0</v>
      </c>
      <c r="AN58" s="19"/>
      <c r="AO58" s="21"/>
      <c r="AP58" s="21"/>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9"/>
    </row>
    <row r="59" spans="1:74" ht="21.95" customHeight="1" x14ac:dyDescent="0.25">
      <c r="A59" s="20">
        <v>52</v>
      </c>
      <c r="B59" s="67" t="str">
        <f>Stammdaten!E56</f>
        <v>-</v>
      </c>
      <c r="C59" s="68" t="str">
        <f>Stammdaten!F56</f>
        <v>-</v>
      </c>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f t="shared" si="8"/>
        <v>0</v>
      </c>
      <c r="AJ59" s="72">
        <f t="shared" si="9"/>
        <v>0</v>
      </c>
      <c r="AK59" s="72">
        <f t="shared" si="10"/>
        <v>0</v>
      </c>
      <c r="AL59" s="78">
        <f t="shared" si="4"/>
        <v>0</v>
      </c>
      <c r="AN59" s="19"/>
      <c r="AO59" s="19"/>
      <c r="AP59" s="19"/>
    </row>
    <row r="60" spans="1:74" ht="21.95" customHeight="1" x14ac:dyDescent="0.25">
      <c r="A60" s="20">
        <v>53</v>
      </c>
      <c r="B60" s="67" t="str">
        <f>Stammdaten!E57</f>
        <v>-</v>
      </c>
      <c r="C60" s="68" t="str">
        <f>Stammdaten!F57</f>
        <v>-</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77">
        <f t="shared" si="8"/>
        <v>0</v>
      </c>
      <c r="AJ60" s="72">
        <f t="shared" si="9"/>
        <v>0</v>
      </c>
      <c r="AK60" s="72">
        <f t="shared" si="10"/>
        <v>0</v>
      </c>
      <c r="AL60" s="78">
        <f t="shared" si="4"/>
        <v>0</v>
      </c>
      <c r="AN60" s="19"/>
      <c r="AO60" s="19"/>
      <c r="AP60" s="19"/>
    </row>
    <row r="61" spans="1:74" ht="21.95" customHeight="1" x14ac:dyDescent="0.25">
      <c r="A61" s="20">
        <v>54</v>
      </c>
      <c r="B61" s="67" t="str">
        <f>Stammdaten!E58</f>
        <v>-</v>
      </c>
      <c r="C61" s="68" t="str">
        <f>Stammdaten!F58</f>
        <v>-</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f t="shared" si="8"/>
        <v>0</v>
      </c>
      <c r="AJ61" s="72">
        <f t="shared" si="9"/>
        <v>0</v>
      </c>
      <c r="AK61" s="72">
        <f t="shared" si="10"/>
        <v>0</v>
      </c>
      <c r="AL61" s="78">
        <f t="shared" si="4"/>
        <v>0</v>
      </c>
      <c r="AN61" s="19"/>
      <c r="AO61" s="19"/>
      <c r="AP61" s="19"/>
    </row>
    <row r="62" spans="1:74" ht="21.95" customHeight="1" x14ac:dyDescent="0.25">
      <c r="A62" s="20">
        <v>55</v>
      </c>
      <c r="B62" s="67" t="str">
        <f>Stammdaten!E59</f>
        <v>-</v>
      </c>
      <c r="C62" s="68" t="str">
        <f>Stammdaten!F59</f>
        <v>-</v>
      </c>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77">
        <f t="shared" si="8"/>
        <v>0</v>
      </c>
      <c r="AJ62" s="72">
        <f t="shared" si="9"/>
        <v>0</v>
      </c>
      <c r="AK62" s="72">
        <f t="shared" si="10"/>
        <v>0</v>
      </c>
      <c r="AL62" s="78">
        <f t="shared" si="4"/>
        <v>0</v>
      </c>
      <c r="AN62" s="19"/>
      <c r="AO62" s="19"/>
      <c r="AP62" s="19"/>
    </row>
    <row r="63" spans="1:74" ht="21.95" customHeight="1" x14ac:dyDescent="0.25">
      <c r="A63" s="20">
        <v>56</v>
      </c>
      <c r="B63" s="67" t="str">
        <f>Stammdaten!E60</f>
        <v>-</v>
      </c>
      <c r="C63" s="68" t="str">
        <f>Stammdaten!F60</f>
        <v>-</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7">
        <f t="shared" si="8"/>
        <v>0</v>
      </c>
      <c r="AJ63" s="72">
        <f t="shared" si="9"/>
        <v>0</v>
      </c>
      <c r="AK63" s="72">
        <f t="shared" si="10"/>
        <v>0</v>
      </c>
      <c r="AL63" s="78">
        <f t="shared" si="4"/>
        <v>0</v>
      </c>
      <c r="AN63" s="19"/>
      <c r="AO63" s="19"/>
      <c r="AP63" s="19"/>
    </row>
    <row r="64" spans="1:74" ht="21.95" customHeight="1" x14ac:dyDescent="0.25">
      <c r="A64" s="20">
        <v>57</v>
      </c>
      <c r="B64" s="67" t="str">
        <f>Stammdaten!E61</f>
        <v>-</v>
      </c>
      <c r="C64" s="68" t="str">
        <f>Stammdaten!F61</f>
        <v>-</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77">
        <f t="shared" si="8"/>
        <v>0</v>
      </c>
      <c r="AJ64" s="72">
        <f t="shared" si="9"/>
        <v>0</v>
      </c>
      <c r="AK64" s="72">
        <f t="shared" si="10"/>
        <v>0</v>
      </c>
      <c r="AL64" s="78">
        <f t="shared" si="4"/>
        <v>0</v>
      </c>
      <c r="AN64" s="149"/>
      <c r="AO64" s="148"/>
      <c r="AP64" s="147"/>
    </row>
    <row r="65" spans="1:74" ht="21.95" customHeight="1" x14ac:dyDescent="0.25">
      <c r="A65" s="20">
        <v>58</v>
      </c>
      <c r="B65" s="67" t="str">
        <f>Stammdaten!E62</f>
        <v>-</v>
      </c>
      <c r="C65" s="68" t="str">
        <f>Stammdaten!F62</f>
        <v>-</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7">
        <f t="shared" si="8"/>
        <v>0</v>
      </c>
      <c r="AJ65" s="72">
        <f t="shared" si="9"/>
        <v>0</v>
      </c>
      <c r="AK65" s="72">
        <f t="shared" si="10"/>
        <v>0</v>
      </c>
      <c r="AL65" s="78">
        <f t="shared" si="4"/>
        <v>0</v>
      </c>
      <c r="AN65" s="149"/>
      <c r="AO65" s="19"/>
      <c r="AP65" s="19"/>
    </row>
    <row r="66" spans="1:74" ht="21.95" customHeight="1" x14ac:dyDescent="0.25">
      <c r="A66" s="20">
        <v>59</v>
      </c>
      <c r="B66" s="67" t="str">
        <f>Stammdaten!E63</f>
        <v>-</v>
      </c>
      <c r="C66" s="68" t="str">
        <f>Stammdaten!F63</f>
        <v>-</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77">
        <f t="shared" si="5"/>
        <v>0</v>
      </c>
      <c r="AJ66" s="72">
        <f t="shared" si="6"/>
        <v>0</v>
      </c>
      <c r="AK66" s="72">
        <f t="shared" si="7"/>
        <v>0</v>
      </c>
      <c r="AL66" s="78">
        <f t="shared" si="4"/>
        <v>0</v>
      </c>
      <c r="AM66" s="1"/>
      <c r="AN66" s="19"/>
      <c r="AO66" s="19"/>
      <c r="AP66" s="19"/>
    </row>
    <row r="67" spans="1:74" ht="21.95" customHeight="1" x14ac:dyDescent="0.25">
      <c r="A67" s="20">
        <v>60</v>
      </c>
      <c r="B67" s="67" t="str">
        <f>Stammdaten!E64</f>
        <v>-</v>
      </c>
      <c r="C67" s="68" t="str">
        <f>Stammdaten!F64</f>
        <v>-</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f t="shared" si="5"/>
        <v>0</v>
      </c>
      <c r="AJ67" s="72">
        <f t="shared" si="6"/>
        <v>0</v>
      </c>
      <c r="AK67" s="72">
        <f t="shared" si="7"/>
        <v>0</v>
      </c>
      <c r="AL67" s="78">
        <f t="shared" si="4"/>
        <v>0</v>
      </c>
      <c r="AN67" s="19"/>
      <c r="AO67" s="19"/>
      <c r="AP67" s="19"/>
    </row>
    <row r="68" spans="1:74" ht="21.95" customHeight="1" x14ac:dyDescent="0.25">
      <c r="A68" s="20">
        <v>61</v>
      </c>
      <c r="B68" s="67" t="str">
        <f>Stammdaten!E65</f>
        <v>-</v>
      </c>
      <c r="C68" s="68" t="str">
        <f>Stammdaten!F65</f>
        <v>-</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77">
        <f t="shared" si="5"/>
        <v>0</v>
      </c>
      <c r="AJ68" s="72">
        <f t="shared" si="6"/>
        <v>0</v>
      </c>
      <c r="AK68" s="72">
        <f t="shared" si="7"/>
        <v>0</v>
      </c>
      <c r="AL68" s="78">
        <f t="shared" si="4"/>
        <v>0</v>
      </c>
      <c r="AN68" s="19"/>
      <c r="AO68" s="19"/>
      <c r="AP68" s="19"/>
    </row>
    <row r="69" spans="1:74" ht="21.95" customHeight="1" x14ac:dyDescent="0.25">
      <c r="A69" s="20">
        <v>62</v>
      </c>
      <c r="B69" s="67" t="str">
        <f>Stammdaten!E66</f>
        <v>-</v>
      </c>
      <c r="C69" s="68" t="str">
        <f>Stammdaten!F66</f>
        <v>-</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7">
        <f t="shared" si="5"/>
        <v>0</v>
      </c>
      <c r="AJ69" s="72">
        <f t="shared" si="6"/>
        <v>0</v>
      </c>
      <c r="AK69" s="72">
        <f t="shared" si="7"/>
        <v>0</v>
      </c>
      <c r="AL69" s="78">
        <f t="shared" si="4"/>
        <v>0</v>
      </c>
      <c r="AN69" s="19"/>
      <c r="AO69" s="21"/>
      <c r="AP69" s="21"/>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9"/>
    </row>
    <row r="70" spans="1:74" ht="21.95" customHeight="1" x14ac:dyDescent="0.25">
      <c r="A70" s="20">
        <v>63</v>
      </c>
      <c r="B70" s="67" t="str">
        <f>Stammdaten!E67</f>
        <v>-</v>
      </c>
      <c r="C70" s="68" t="str">
        <f>Stammdaten!F67</f>
        <v>-</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77">
        <f t="shared" si="5"/>
        <v>0</v>
      </c>
      <c r="AJ70" s="72">
        <f t="shared" si="6"/>
        <v>0</v>
      </c>
      <c r="AK70" s="72">
        <f t="shared" si="7"/>
        <v>0</v>
      </c>
      <c r="AL70" s="78">
        <f t="shared" si="4"/>
        <v>0</v>
      </c>
      <c r="AN70" s="19"/>
      <c r="AO70" s="19"/>
      <c r="AP70" s="19"/>
    </row>
    <row r="71" spans="1:74" ht="21.95" customHeight="1" x14ac:dyDescent="0.25">
      <c r="A71" s="20">
        <v>64</v>
      </c>
      <c r="B71" s="67" t="str">
        <f>Stammdaten!E68</f>
        <v>-</v>
      </c>
      <c r="C71" s="68" t="str">
        <f>Stammdaten!F68</f>
        <v>-</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7">
        <f t="shared" si="5"/>
        <v>0</v>
      </c>
      <c r="AJ71" s="72">
        <f t="shared" si="6"/>
        <v>0</v>
      </c>
      <c r="AK71" s="72">
        <f t="shared" si="7"/>
        <v>0</v>
      </c>
      <c r="AL71" s="78">
        <f t="shared" si="4"/>
        <v>0</v>
      </c>
      <c r="AN71" s="19"/>
      <c r="AO71" s="19"/>
      <c r="AP71" s="19"/>
    </row>
    <row r="72" spans="1:74" ht="21.95" customHeight="1" x14ac:dyDescent="0.25">
      <c r="A72" s="20">
        <v>65</v>
      </c>
      <c r="B72" s="67" t="str">
        <f>Stammdaten!E69</f>
        <v>-</v>
      </c>
      <c r="C72" s="68" t="str">
        <f>Stammdaten!F69</f>
        <v>-</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77">
        <f t="shared" si="5"/>
        <v>0</v>
      </c>
      <c r="AJ72" s="72">
        <f t="shared" si="6"/>
        <v>0</v>
      </c>
      <c r="AK72" s="72">
        <f t="shared" si="7"/>
        <v>0</v>
      </c>
      <c r="AL72" s="78">
        <f t="shared" si="4"/>
        <v>0</v>
      </c>
      <c r="AN72" s="19"/>
      <c r="AO72" s="19"/>
      <c r="AP72" s="19"/>
    </row>
    <row r="73" spans="1:74" ht="21.95" customHeight="1" x14ac:dyDescent="0.25">
      <c r="A73" s="20">
        <v>66</v>
      </c>
      <c r="B73" s="67" t="str">
        <f>Stammdaten!E70</f>
        <v>-</v>
      </c>
      <c r="C73" s="68" t="str">
        <f>Stammdaten!F70</f>
        <v>-</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7">
        <f t="shared" si="5"/>
        <v>0</v>
      </c>
      <c r="AJ73" s="72">
        <f t="shared" si="6"/>
        <v>0</v>
      </c>
      <c r="AK73" s="72">
        <f t="shared" si="7"/>
        <v>0</v>
      </c>
      <c r="AL73" s="78">
        <f t="shared" si="4"/>
        <v>0</v>
      </c>
      <c r="AN73" s="19"/>
      <c r="AO73" s="19"/>
      <c r="AP73" s="19"/>
    </row>
    <row r="74" spans="1:74" ht="21.95" customHeight="1" x14ac:dyDescent="0.25">
      <c r="A74" s="20">
        <v>67</v>
      </c>
      <c r="B74" s="67" t="str">
        <f>Stammdaten!E71</f>
        <v>-</v>
      </c>
      <c r="C74" s="68" t="str">
        <f>Stammdaten!F71</f>
        <v>-</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77">
        <f t="shared" si="5"/>
        <v>0</v>
      </c>
      <c r="AJ74" s="72">
        <f t="shared" si="6"/>
        <v>0</v>
      </c>
      <c r="AK74" s="72">
        <f t="shared" si="7"/>
        <v>0</v>
      </c>
      <c r="AL74" s="78">
        <f t="shared" si="4"/>
        <v>0</v>
      </c>
      <c r="AN74" s="19"/>
      <c r="AO74" s="19"/>
      <c r="AP74" s="19"/>
    </row>
    <row r="75" spans="1:74" ht="21.95" customHeight="1" x14ac:dyDescent="0.25">
      <c r="A75" s="20">
        <v>68</v>
      </c>
      <c r="B75" s="67" t="str">
        <f>Stammdaten!E72</f>
        <v>-</v>
      </c>
      <c r="C75" s="68" t="str">
        <f>Stammdaten!F72</f>
        <v>-</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7">
        <f t="shared" si="5"/>
        <v>0</v>
      </c>
      <c r="AJ75" s="72">
        <f t="shared" si="6"/>
        <v>0</v>
      </c>
      <c r="AK75" s="72">
        <f t="shared" si="7"/>
        <v>0</v>
      </c>
      <c r="AL75" s="78">
        <f t="shared" si="4"/>
        <v>0</v>
      </c>
      <c r="AN75" s="19"/>
      <c r="AO75" s="19"/>
      <c r="AP75" s="19"/>
    </row>
    <row r="76" spans="1:74" ht="21.95" customHeight="1" x14ac:dyDescent="0.25">
      <c r="A76" s="20">
        <v>69</v>
      </c>
      <c r="B76" s="67" t="str">
        <f>Stammdaten!E73</f>
        <v>-</v>
      </c>
      <c r="C76" s="68" t="str">
        <f>Stammdaten!F73</f>
        <v>-</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77">
        <f t="shared" si="5"/>
        <v>0</v>
      </c>
      <c r="AJ76" s="72">
        <f t="shared" si="6"/>
        <v>0</v>
      </c>
      <c r="AK76" s="72">
        <f t="shared" si="7"/>
        <v>0</v>
      </c>
      <c r="AL76" s="78">
        <f t="shared" si="4"/>
        <v>0</v>
      </c>
      <c r="AN76" s="19"/>
      <c r="AO76" s="19"/>
      <c r="AP76" s="19"/>
    </row>
    <row r="77" spans="1:74" ht="21.95" customHeight="1" x14ac:dyDescent="0.25">
      <c r="A77" s="20">
        <v>70</v>
      </c>
      <c r="B77" s="67" t="str">
        <f>Stammdaten!E74</f>
        <v>-</v>
      </c>
      <c r="C77" s="68" t="str">
        <f>Stammdaten!F74</f>
        <v>-</v>
      </c>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7">
        <f t="shared" si="5"/>
        <v>0</v>
      </c>
      <c r="AJ77" s="72">
        <f t="shared" si="6"/>
        <v>0</v>
      </c>
      <c r="AK77" s="72">
        <f t="shared" si="7"/>
        <v>0</v>
      </c>
      <c r="AL77" s="78">
        <f t="shared" si="4"/>
        <v>0</v>
      </c>
      <c r="AN77" s="19"/>
      <c r="AO77" s="19"/>
      <c r="AP77" s="19"/>
    </row>
    <row r="78" spans="1:74" ht="21.95" customHeight="1" x14ac:dyDescent="0.25">
      <c r="A78" s="20">
        <v>71</v>
      </c>
      <c r="B78" s="67" t="str">
        <f>Stammdaten!E75</f>
        <v>-</v>
      </c>
      <c r="C78" s="68" t="str">
        <f>Stammdaten!F75</f>
        <v>-</v>
      </c>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77">
        <f t="shared" ref="AI78:AI83" si="11">COUNTIF(D78:AH78,"X")</f>
        <v>0</v>
      </c>
      <c r="AJ78" s="72">
        <f t="shared" ref="AJ78:AJ83" si="12">COUNTIF(D78:AH78,"E")</f>
        <v>0</v>
      </c>
      <c r="AK78" s="72">
        <f t="shared" ref="AK78:AK83" si="13">COUNTIF(D78:AH78,"U")</f>
        <v>0</v>
      </c>
      <c r="AL78" s="78">
        <f t="shared" si="4"/>
        <v>0</v>
      </c>
      <c r="AN78" s="19"/>
      <c r="AO78" s="19"/>
      <c r="AP78" s="19"/>
    </row>
    <row r="79" spans="1:74" ht="21.95" customHeight="1" x14ac:dyDescent="0.25">
      <c r="A79" s="20">
        <v>72</v>
      </c>
      <c r="B79" s="67" t="str">
        <f>Stammdaten!E76</f>
        <v>-</v>
      </c>
      <c r="C79" s="68" t="str">
        <f>Stammdaten!F76</f>
        <v>-</v>
      </c>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7">
        <f t="shared" si="11"/>
        <v>0</v>
      </c>
      <c r="AJ79" s="72">
        <f t="shared" si="12"/>
        <v>0</v>
      </c>
      <c r="AK79" s="72">
        <f t="shared" si="13"/>
        <v>0</v>
      </c>
      <c r="AL79" s="78">
        <f t="shared" si="4"/>
        <v>0</v>
      </c>
      <c r="AO79" s="21"/>
      <c r="AP79" s="21"/>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9"/>
    </row>
    <row r="80" spans="1:74" ht="21.95" customHeight="1" x14ac:dyDescent="0.25">
      <c r="A80" s="20">
        <v>73</v>
      </c>
      <c r="B80" s="67" t="str">
        <f>Stammdaten!E77</f>
        <v>-</v>
      </c>
      <c r="C80" s="68" t="str">
        <f>Stammdaten!F77</f>
        <v>-</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77">
        <f t="shared" si="11"/>
        <v>0</v>
      </c>
      <c r="AJ80" s="72">
        <f t="shared" si="12"/>
        <v>0</v>
      </c>
      <c r="AK80" s="72">
        <f t="shared" si="13"/>
        <v>0</v>
      </c>
      <c r="AL80" s="78">
        <f t="shared" si="4"/>
        <v>0</v>
      </c>
    </row>
    <row r="81" spans="1:38" ht="21.95" customHeight="1" x14ac:dyDescent="0.25">
      <c r="A81" s="20">
        <v>74</v>
      </c>
      <c r="B81" s="67" t="str">
        <f>Stammdaten!E78</f>
        <v>-</v>
      </c>
      <c r="C81" s="68" t="str">
        <f>Stammdaten!F78</f>
        <v>-</v>
      </c>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7">
        <f t="shared" si="11"/>
        <v>0</v>
      </c>
      <c r="AJ81" s="72">
        <f t="shared" si="12"/>
        <v>0</v>
      </c>
      <c r="AK81" s="72">
        <f t="shared" si="13"/>
        <v>0</v>
      </c>
      <c r="AL81" s="78">
        <f t="shared" si="4"/>
        <v>0</v>
      </c>
    </row>
    <row r="82" spans="1:38" ht="21.95" customHeight="1" x14ac:dyDescent="0.25">
      <c r="A82" s="20">
        <v>75</v>
      </c>
      <c r="B82" s="67" t="str">
        <f>Stammdaten!E79</f>
        <v>-</v>
      </c>
      <c r="C82" s="68" t="str">
        <f>Stammdaten!F79</f>
        <v>-</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77">
        <f t="shared" si="11"/>
        <v>0</v>
      </c>
      <c r="AJ82" s="72">
        <f t="shared" si="12"/>
        <v>0</v>
      </c>
      <c r="AK82" s="72">
        <f t="shared" si="13"/>
        <v>0</v>
      </c>
      <c r="AL82" s="78">
        <f t="shared" si="4"/>
        <v>0</v>
      </c>
    </row>
    <row r="83" spans="1:38" ht="21.95" customHeight="1" x14ac:dyDescent="0.25">
      <c r="A83" s="20">
        <v>76</v>
      </c>
      <c r="B83" s="67" t="str">
        <f>Stammdaten!E80</f>
        <v>-</v>
      </c>
      <c r="C83" s="68" t="str">
        <f>Stammdaten!F80</f>
        <v>-</v>
      </c>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7">
        <f t="shared" si="11"/>
        <v>0</v>
      </c>
      <c r="AJ83" s="72">
        <f t="shared" si="12"/>
        <v>0</v>
      </c>
      <c r="AK83" s="72">
        <f t="shared" si="13"/>
        <v>0</v>
      </c>
      <c r="AL83" s="78">
        <f t="shared" si="4"/>
        <v>0</v>
      </c>
    </row>
    <row r="84" spans="1:38" ht="21.95" customHeight="1" x14ac:dyDescent="0.25">
      <c r="A84" s="20">
        <v>77</v>
      </c>
      <c r="B84" s="67" t="str">
        <f>Stammdaten!E81</f>
        <v>-</v>
      </c>
      <c r="C84" s="68" t="str">
        <f>Stammdaten!F81</f>
        <v>-</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77">
        <f t="shared" si="5"/>
        <v>0</v>
      </c>
      <c r="AJ84" s="72">
        <f t="shared" si="6"/>
        <v>0</v>
      </c>
      <c r="AK84" s="72">
        <f t="shared" si="7"/>
        <v>0</v>
      </c>
      <c r="AL84" s="78">
        <f t="shared" si="4"/>
        <v>0</v>
      </c>
    </row>
    <row r="85" spans="1:38" ht="21.95" customHeight="1" x14ac:dyDescent="0.25">
      <c r="A85" s="20">
        <v>78</v>
      </c>
      <c r="B85" s="67" t="str">
        <f>Stammdaten!E82</f>
        <v>-</v>
      </c>
      <c r="C85" s="68" t="str">
        <f>Stammdaten!F82</f>
        <v>-</v>
      </c>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7">
        <f t="shared" si="5"/>
        <v>0</v>
      </c>
      <c r="AJ85" s="72">
        <f t="shared" si="6"/>
        <v>0</v>
      </c>
      <c r="AK85" s="72">
        <f t="shared" si="7"/>
        <v>0</v>
      </c>
      <c r="AL85" s="78">
        <f t="shared" si="4"/>
        <v>0</v>
      </c>
    </row>
    <row r="86" spans="1:38" ht="21.95" customHeight="1" x14ac:dyDescent="0.25">
      <c r="A86" s="20">
        <v>79</v>
      </c>
      <c r="B86" s="67" t="str">
        <f>Stammdaten!E83</f>
        <v>-</v>
      </c>
      <c r="C86" s="68" t="str">
        <f>Stammdaten!F83</f>
        <v>-</v>
      </c>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77">
        <f t="shared" si="5"/>
        <v>0</v>
      </c>
      <c r="AJ86" s="72">
        <f t="shared" si="6"/>
        <v>0</v>
      </c>
      <c r="AK86" s="72">
        <f t="shared" si="7"/>
        <v>0</v>
      </c>
      <c r="AL86" s="78">
        <f t="shared" si="4"/>
        <v>0</v>
      </c>
    </row>
    <row r="87" spans="1:38" ht="21.95" customHeight="1" x14ac:dyDescent="0.25">
      <c r="A87" s="20">
        <v>80</v>
      </c>
      <c r="B87" s="67" t="str">
        <f>Stammdaten!E84</f>
        <v>-</v>
      </c>
      <c r="C87" s="68" t="str">
        <f>Stammdaten!F84</f>
        <v>-</v>
      </c>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84">
        <f t="shared" si="1"/>
        <v>0</v>
      </c>
      <c r="AJ87" s="85">
        <f t="shared" si="2"/>
        <v>0</v>
      </c>
      <c r="AK87" s="85">
        <f t="shared" si="3"/>
        <v>0</v>
      </c>
      <c r="AL87" s="86">
        <f t="shared" si="4"/>
        <v>0</v>
      </c>
    </row>
    <row r="88" spans="1:38" ht="18" customHeight="1" x14ac:dyDescent="0.25">
      <c r="A88" s="6"/>
      <c r="B88" s="88"/>
      <c r="C88" s="53" t="s">
        <v>29</v>
      </c>
      <c r="D88" s="70">
        <f>COUNTIF(D8:D87,"X")</f>
        <v>4</v>
      </c>
      <c r="E88" s="71">
        <f t="shared" ref="E88:AH88" si="14">COUNTIF(E8:E87,"X")</f>
        <v>5</v>
      </c>
      <c r="F88" s="71">
        <f t="shared" si="14"/>
        <v>6</v>
      </c>
      <c r="G88" s="71">
        <f t="shared" si="14"/>
        <v>4</v>
      </c>
      <c r="H88" s="71">
        <f t="shared" si="14"/>
        <v>0</v>
      </c>
      <c r="I88" s="71">
        <f t="shared" si="14"/>
        <v>0</v>
      </c>
      <c r="J88" s="71">
        <f t="shared" si="14"/>
        <v>0</v>
      </c>
      <c r="K88" s="71">
        <f t="shared" si="14"/>
        <v>0</v>
      </c>
      <c r="L88" s="71">
        <f t="shared" si="14"/>
        <v>0</v>
      </c>
      <c r="M88" s="71">
        <f t="shared" si="14"/>
        <v>0</v>
      </c>
      <c r="N88" s="71">
        <f t="shared" si="14"/>
        <v>0</v>
      </c>
      <c r="O88" s="71">
        <f t="shared" si="14"/>
        <v>0</v>
      </c>
      <c r="P88" s="71">
        <f t="shared" si="14"/>
        <v>0</v>
      </c>
      <c r="Q88" s="71">
        <f t="shared" si="14"/>
        <v>0</v>
      </c>
      <c r="R88" s="71">
        <f t="shared" si="14"/>
        <v>0</v>
      </c>
      <c r="S88" s="71">
        <f t="shared" si="14"/>
        <v>0</v>
      </c>
      <c r="T88" s="71">
        <f t="shared" si="14"/>
        <v>0</v>
      </c>
      <c r="U88" s="71">
        <f t="shared" si="14"/>
        <v>0</v>
      </c>
      <c r="V88" s="71">
        <f t="shared" si="14"/>
        <v>0</v>
      </c>
      <c r="W88" s="71">
        <f t="shared" si="14"/>
        <v>0</v>
      </c>
      <c r="X88" s="71">
        <f t="shared" si="14"/>
        <v>0</v>
      </c>
      <c r="Y88" s="71">
        <f t="shared" si="14"/>
        <v>0</v>
      </c>
      <c r="Z88" s="71">
        <f t="shared" si="14"/>
        <v>0</v>
      </c>
      <c r="AA88" s="71">
        <f t="shared" si="14"/>
        <v>0</v>
      </c>
      <c r="AB88" s="71">
        <f t="shared" si="14"/>
        <v>0</v>
      </c>
      <c r="AC88" s="71">
        <f t="shared" si="14"/>
        <v>0</v>
      </c>
      <c r="AD88" s="71">
        <f t="shared" si="14"/>
        <v>0</v>
      </c>
      <c r="AE88" s="71">
        <f t="shared" si="14"/>
        <v>0</v>
      </c>
      <c r="AF88" s="71">
        <f t="shared" si="14"/>
        <v>0</v>
      </c>
      <c r="AG88" s="71">
        <f t="shared" si="14"/>
        <v>0</v>
      </c>
      <c r="AH88" s="89">
        <f t="shared" si="14"/>
        <v>0</v>
      </c>
      <c r="AI88" s="90"/>
      <c r="AJ88" s="90"/>
      <c r="AK88" s="90"/>
      <c r="AL88" s="91"/>
    </row>
    <row r="89" spans="1:38" ht="18" customHeight="1" x14ac:dyDescent="0.25">
      <c r="A89" s="6"/>
      <c r="B89" s="88"/>
      <c r="C89" s="53" t="s">
        <v>23</v>
      </c>
      <c r="D89" s="77">
        <f>COUNTIF(D8:D87,"E")</f>
        <v>1</v>
      </c>
      <c r="E89" s="72">
        <f t="shared" ref="E89:AH89" si="15">COUNTIF(E8:E87,"E")</f>
        <v>0</v>
      </c>
      <c r="F89" s="72">
        <f t="shared" si="15"/>
        <v>0</v>
      </c>
      <c r="G89" s="72">
        <f t="shared" si="15"/>
        <v>2</v>
      </c>
      <c r="H89" s="72">
        <f t="shared" si="15"/>
        <v>0</v>
      </c>
      <c r="I89" s="72">
        <f t="shared" si="15"/>
        <v>0</v>
      </c>
      <c r="J89" s="72">
        <f t="shared" si="15"/>
        <v>0</v>
      </c>
      <c r="K89" s="72">
        <f t="shared" si="15"/>
        <v>0</v>
      </c>
      <c r="L89" s="72">
        <f t="shared" si="15"/>
        <v>0</v>
      </c>
      <c r="M89" s="72">
        <f t="shared" si="15"/>
        <v>0</v>
      </c>
      <c r="N89" s="72">
        <f t="shared" si="15"/>
        <v>0</v>
      </c>
      <c r="O89" s="72">
        <f t="shared" si="15"/>
        <v>0</v>
      </c>
      <c r="P89" s="72">
        <f t="shared" si="15"/>
        <v>0</v>
      </c>
      <c r="Q89" s="72">
        <f t="shared" si="15"/>
        <v>0</v>
      </c>
      <c r="R89" s="72">
        <f t="shared" si="15"/>
        <v>0</v>
      </c>
      <c r="S89" s="72">
        <f t="shared" si="15"/>
        <v>0</v>
      </c>
      <c r="T89" s="72">
        <f t="shared" si="15"/>
        <v>0</v>
      </c>
      <c r="U89" s="72">
        <f t="shared" si="15"/>
        <v>0</v>
      </c>
      <c r="V89" s="72">
        <f t="shared" si="15"/>
        <v>0</v>
      </c>
      <c r="W89" s="72">
        <f t="shared" si="15"/>
        <v>0</v>
      </c>
      <c r="X89" s="72">
        <f t="shared" si="15"/>
        <v>0</v>
      </c>
      <c r="Y89" s="72">
        <f t="shared" si="15"/>
        <v>0</v>
      </c>
      <c r="Z89" s="72">
        <f t="shared" si="15"/>
        <v>0</v>
      </c>
      <c r="AA89" s="72">
        <f t="shared" si="15"/>
        <v>0</v>
      </c>
      <c r="AB89" s="72">
        <f t="shared" si="15"/>
        <v>0</v>
      </c>
      <c r="AC89" s="72">
        <f t="shared" si="15"/>
        <v>0</v>
      </c>
      <c r="AD89" s="72">
        <f t="shared" si="15"/>
        <v>0</v>
      </c>
      <c r="AE89" s="72">
        <f t="shared" si="15"/>
        <v>0</v>
      </c>
      <c r="AF89" s="72">
        <f t="shared" si="15"/>
        <v>0</v>
      </c>
      <c r="AG89" s="72">
        <f t="shared" si="15"/>
        <v>0</v>
      </c>
      <c r="AH89" s="92">
        <f t="shared" si="15"/>
        <v>0</v>
      </c>
      <c r="AI89" s="90"/>
      <c r="AJ89" s="90"/>
      <c r="AK89" s="90"/>
      <c r="AL89" s="91"/>
    </row>
    <row r="90" spans="1:38" ht="18" customHeight="1" thickBot="1" x14ac:dyDescent="0.3">
      <c r="A90" s="6"/>
      <c r="B90" s="93"/>
      <c r="C90" s="62" t="s">
        <v>24</v>
      </c>
      <c r="D90" s="94">
        <f>COUNTIF(D8:D87,"U")</f>
        <v>1</v>
      </c>
      <c r="E90" s="95">
        <f t="shared" ref="E90:AH90" si="16">COUNTIF(E8:E87,"U")</f>
        <v>1</v>
      </c>
      <c r="F90" s="95">
        <f t="shared" si="16"/>
        <v>0</v>
      </c>
      <c r="G90" s="95">
        <f t="shared" si="16"/>
        <v>0</v>
      </c>
      <c r="H90" s="95">
        <f t="shared" si="16"/>
        <v>0</v>
      </c>
      <c r="I90" s="95">
        <f t="shared" si="16"/>
        <v>0</v>
      </c>
      <c r="J90" s="95">
        <f t="shared" si="16"/>
        <v>0</v>
      </c>
      <c r="K90" s="95">
        <f t="shared" si="16"/>
        <v>0</v>
      </c>
      <c r="L90" s="95">
        <f t="shared" si="16"/>
        <v>0</v>
      </c>
      <c r="M90" s="95">
        <f t="shared" si="16"/>
        <v>0</v>
      </c>
      <c r="N90" s="95">
        <f t="shared" si="16"/>
        <v>0</v>
      </c>
      <c r="O90" s="95">
        <f t="shared" si="16"/>
        <v>0</v>
      </c>
      <c r="P90" s="95">
        <f t="shared" si="16"/>
        <v>0</v>
      </c>
      <c r="Q90" s="95">
        <f t="shared" si="16"/>
        <v>0</v>
      </c>
      <c r="R90" s="95">
        <f t="shared" si="16"/>
        <v>0</v>
      </c>
      <c r="S90" s="95">
        <f t="shared" si="16"/>
        <v>0</v>
      </c>
      <c r="T90" s="95">
        <f t="shared" si="16"/>
        <v>0</v>
      </c>
      <c r="U90" s="95">
        <f t="shared" si="16"/>
        <v>0</v>
      </c>
      <c r="V90" s="95">
        <f t="shared" si="16"/>
        <v>0</v>
      </c>
      <c r="W90" s="95">
        <f t="shared" si="16"/>
        <v>0</v>
      </c>
      <c r="X90" s="95">
        <f t="shared" si="16"/>
        <v>0</v>
      </c>
      <c r="Y90" s="95">
        <f t="shared" si="16"/>
        <v>0</v>
      </c>
      <c r="Z90" s="95">
        <f t="shared" si="16"/>
        <v>0</v>
      </c>
      <c r="AA90" s="95">
        <f t="shared" si="16"/>
        <v>0</v>
      </c>
      <c r="AB90" s="95">
        <f t="shared" si="16"/>
        <v>0</v>
      </c>
      <c r="AC90" s="95">
        <f t="shared" si="16"/>
        <v>0</v>
      </c>
      <c r="AD90" s="95">
        <f t="shared" si="16"/>
        <v>0</v>
      </c>
      <c r="AE90" s="95">
        <f t="shared" si="16"/>
        <v>0</v>
      </c>
      <c r="AF90" s="95">
        <f t="shared" si="16"/>
        <v>0</v>
      </c>
      <c r="AG90" s="95">
        <f t="shared" si="16"/>
        <v>0</v>
      </c>
      <c r="AH90" s="96">
        <f t="shared" si="16"/>
        <v>0</v>
      </c>
      <c r="AI90" s="97"/>
      <c r="AJ90" s="97"/>
      <c r="AK90" s="97"/>
      <c r="AL90" s="98"/>
    </row>
    <row r="91" spans="1:38"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7"/>
      <c r="AJ91" s="7"/>
      <c r="AK91" s="7"/>
    </row>
    <row r="92" spans="1:38"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8"/>
      <c r="AJ92" s="8"/>
      <c r="AK92" s="8"/>
    </row>
    <row r="93" spans="1:38" ht="68.25" customHeight="1" x14ac:dyDescent="0.25"/>
    <row r="95" spans="1:38" ht="5.25" customHeight="1" x14ac:dyDescent="0.25"/>
    <row r="96" spans="1:38" hidden="1" x14ac:dyDescent="0.25"/>
    <row r="97" spans="2:39" ht="73.5" customHeight="1" x14ac:dyDescent="0.25"/>
    <row r="98" spans="2:39" x14ac:dyDescent="0.25">
      <c r="B98" s="32" t="s">
        <v>48</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4"/>
      <c r="AJ98" s="34"/>
      <c r="AK98" s="34"/>
      <c r="AL98" s="32"/>
      <c r="AM98" s="32"/>
    </row>
    <row r="99" spans="2:39" ht="15.75" x14ac:dyDescent="0.25">
      <c r="B99" s="31" t="s">
        <v>7</v>
      </c>
      <c r="C99" s="32"/>
      <c r="D99" s="32"/>
      <c r="E99" s="31"/>
      <c r="F99" s="32"/>
      <c r="G99" s="33"/>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4"/>
      <c r="AJ99" s="34"/>
      <c r="AK99" s="34"/>
      <c r="AL99" s="32"/>
      <c r="AM99" s="32"/>
    </row>
    <row r="100" spans="2:39" ht="36.75" x14ac:dyDescent="0.25">
      <c r="B100" s="35">
        <f>IF(C100&lt;&gt;"X",#REF!=1,1)</f>
        <v>1</v>
      </c>
      <c r="C100" s="36" t="str">
        <f t="shared" ref="C100:C130" si="17">IF(MATCH(E100,Liste1,0),"X")</f>
        <v>X</v>
      </c>
      <c r="D100" s="37">
        <f>AO8</f>
        <v>43344</v>
      </c>
      <c r="E100" s="38" t="str">
        <f>TEXT(WEEKDAY(D100,1),"TTT")</f>
        <v>Sa</v>
      </c>
      <c r="F100" s="37">
        <f>IF(ISERROR(VLOOKUP(1,B100:D$130,3,0)),"",VLOOKUP(1,B100:D$130,3,0))</f>
        <v>43344</v>
      </c>
      <c r="G100" s="37">
        <f>MIN(F100:F130)</f>
        <v>43344</v>
      </c>
      <c r="H100" s="39" t="str">
        <f t="shared" ref="H100:H107" si="18">IF(G100&lt;&gt;"",TEXT(WEEKDAY(G100,1),"TTT"),"")</f>
        <v>Sa</v>
      </c>
      <c r="I100" s="40">
        <f>IF($G100&lt;&gt;"",IF(MONTH($G100)=MONTH($AO$8),$G100,""),"")</f>
        <v>43344</v>
      </c>
      <c r="J100" s="40">
        <f>IF($G101&lt;&gt;"",IF(MONTH($G101)=MONTH($AO$8),$G101,""),"")</f>
        <v>43345</v>
      </c>
      <c r="K100" s="40">
        <f>IF($G102&lt;&gt;"",IF(MONTH($G102)=MONTH($AO$8),$G102,""),"")</f>
        <v>43346</v>
      </c>
      <c r="L100" s="40">
        <f>IF($G103&lt;&gt;"",IF(MONTH($G103)=MONTH($AO$8),$G103,""),"")</f>
        <v>43347</v>
      </c>
      <c r="M100" s="40">
        <f>IF($G104&lt;&gt;"",IF(MONTH($G104)=MONTH($AO$8),$G104,""),"")</f>
        <v>43348</v>
      </c>
      <c r="N100" s="40">
        <f>IF($G105&lt;&gt;"",IF(MONTH($G105)=MONTH($AO$8),$G105,""),"")</f>
        <v>43349</v>
      </c>
      <c r="O100" s="40">
        <f>IF($G106&lt;&gt;"",IF(MONTH($G106)=MONTH($AO$8),$G106,""),"")</f>
        <v>43350</v>
      </c>
      <c r="P100" s="40">
        <f>IF($G107&lt;&gt;"",IF(MONTH($G107)=MONTH($AO$8),$G107,""),"")</f>
        <v>43351</v>
      </c>
      <c r="Q100" s="40">
        <f>IF($G108&lt;&gt;"",IF(MONTH($G108)=MONTH($AO$8),$G108,""),"")</f>
        <v>43352</v>
      </c>
      <c r="R100" s="40">
        <f>IF($G109&lt;&gt;"",IF(MONTH($G109)=MONTH($AO$8),$G109,""),"")</f>
        <v>43353</v>
      </c>
      <c r="S100" s="40">
        <f>IF($G110&lt;&gt;"",IF(MONTH($G110)=MONTH($AO$8),$G110,""),"")</f>
        <v>43354</v>
      </c>
      <c r="T100" s="40">
        <f>IF($G111&lt;&gt;"",IF(MONTH($G111)=MONTH($AO$8),$G111,""),"")</f>
        <v>43355</v>
      </c>
      <c r="U100" s="40">
        <f>IF($G112&lt;&gt;"",IF(MONTH($G112)=MONTH($AO$8),$G112,""),"")</f>
        <v>43356</v>
      </c>
      <c r="V100" s="40">
        <f>IF($G113&lt;&gt;"",IF(MONTH($G113)=MONTH($AO$8),$G113,""),"")</f>
        <v>43357</v>
      </c>
      <c r="W100" s="40">
        <f>IF($G114&lt;&gt;"",IF(MONTH($G114)=MONTH($AO$8),$G114,""),"")</f>
        <v>43358</v>
      </c>
      <c r="X100" s="40">
        <f>IF($G115&lt;&gt;"",IF(MONTH($G115)=MONTH($AO$8),$G115,""),"")</f>
        <v>43359</v>
      </c>
      <c r="Y100" s="40">
        <f>IF($G116&lt;&gt;"",IF(MONTH($G116)=MONTH($AO$8),$G116,""),"")</f>
        <v>43360</v>
      </c>
      <c r="Z100" s="40">
        <f>IF($G117&lt;&gt;"",IF(MONTH($G117)=MONTH($AO$8),$G117,""),"")</f>
        <v>43361</v>
      </c>
      <c r="AA100" s="40">
        <f>IF($G118&lt;&gt;"",IF(MONTH($G118)=MONTH($AO$8),$G118,""),"")</f>
        <v>43362</v>
      </c>
      <c r="AB100" s="40">
        <f>IF($G119&lt;&gt;"",IF(MONTH($G119)=MONTH($AO$8),$G119,""),"")</f>
        <v>43363</v>
      </c>
      <c r="AC100" s="40">
        <f>IF($G120&lt;&gt;"",IF(MONTH($G120)=MONTH($AO$8),$G120,""),"")</f>
        <v>43364</v>
      </c>
      <c r="AD100" s="40">
        <f>IF($G121&lt;&gt;"",IF(MONTH($G121)=MONTH($AO$8),$G121,""),"")</f>
        <v>43365</v>
      </c>
      <c r="AE100" s="40">
        <f>IF($G122&lt;&gt;"",IF(MONTH($G122)=MONTH($AO$8),$G122,""),"")</f>
        <v>43366</v>
      </c>
      <c r="AF100" s="40">
        <f>IF($G123&lt;&gt;"",IF(MONTH($G123)=MONTH($AO$8),$G123,""),"")</f>
        <v>43367</v>
      </c>
      <c r="AG100" s="40">
        <f>IF($G124&lt;&gt;"",IF(MONTH($G124)=MONTH($AO$8),$G124,""),"")</f>
        <v>43368</v>
      </c>
      <c r="AH100" s="40">
        <f>IF($G125&lt;&gt;"",IF(MONTH($G125)=MONTH($AO$8),$G125,""),"")</f>
        <v>43369</v>
      </c>
      <c r="AI100" s="40">
        <f>IF($G126&lt;&gt;"",IF(MONTH($G126)=MONTH($AO$8),$G126,""),"")</f>
        <v>43370</v>
      </c>
      <c r="AJ100" s="40">
        <f>IF($G127&lt;&gt;"",IF(MONTH($G127)=MONTH($AO$8),$G127,""),"")</f>
        <v>43371</v>
      </c>
      <c r="AK100" s="40">
        <f>IF($G128&lt;&gt;"",IF(MONTH($G128)=MONTH($AO$8),$G128,""),"")</f>
        <v>43372</v>
      </c>
      <c r="AL100" s="40">
        <f>IF($G129&lt;&gt;"",IF(MONTH($G129)=MONTH($AO$8),$G129,""),"")</f>
        <v>43373</v>
      </c>
      <c r="AM100" s="40" t="str">
        <f>IF($G130&lt;&gt;"",IF(MONTH($G130)=MONTH($AO$8),$G130,""),"")</f>
        <v/>
      </c>
    </row>
    <row r="101" spans="2:39" x14ac:dyDescent="0.25">
      <c r="B101" s="41">
        <f>IF(C101&lt;&gt;"X",#REF!=1,1)</f>
        <v>1</v>
      </c>
      <c r="C101" s="42" t="str">
        <f t="shared" si="17"/>
        <v>X</v>
      </c>
      <c r="D101" s="43">
        <f>D100+1</f>
        <v>43345</v>
      </c>
      <c r="E101" s="44" t="str">
        <f t="shared" ref="E101:E130" si="19">TEXT(WEEKDAY(D101,1),"TTT")</f>
        <v>So</v>
      </c>
      <c r="F101" s="43">
        <f>IF(ISERROR(VLOOKUP(1,B101:D$130,3,0)),"",VLOOKUP(1,B101:D$130,3,0))</f>
        <v>43345</v>
      </c>
      <c r="G101" s="43">
        <f>IF(MAX(F100:F$130)=MAX(G$100:G100),"",LARGE(F100:F$130,COUNTIF(F100:F$130,"&gt;"&amp;G100)))</f>
        <v>43345</v>
      </c>
      <c r="H101" s="39" t="str">
        <f t="shared" si="18"/>
        <v>So</v>
      </c>
      <c r="I101" s="45" t="str">
        <f t="shared" ref="I101:AM101" si="20">IF(I100&lt;&gt;"",TEXT(WEEKDAY(I100,1),"TTT"),"")</f>
        <v>Sa</v>
      </c>
      <c r="J101" s="45" t="str">
        <f t="shared" si="20"/>
        <v>So</v>
      </c>
      <c r="K101" s="45" t="str">
        <f t="shared" si="20"/>
        <v>Mo</v>
      </c>
      <c r="L101" s="45" t="str">
        <f t="shared" si="20"/>
        <v>Di</v>
      </c>
      <c r="M101" s="45" t="str">
        <f t="shared" si="20"/>
        <v>Mi</v>
      </c>
      <c r="N101" s="45" t="str">
        <f t="shared" si="20"/>
        <v>Do</v>
      </c>
      <c r="O101" s="45" t="str">
        <f t="shared" si="20"/>
        <v>Fr</v>
      </c>
      <c r="P101" s="45" t="str">
        <f t="shared" si="20"/>
        <v>Sa</v>
      </c>
      <c r="Q101" s="45" t="str">
        <f t="shared" si="20"/>
        <v>So</v>
      </c>
      <c r="R101" s="45" t="str">
        <f t="shared" si="20"/>
        <v>Mo</v>
      </c>
      <c r="S101" s="45" t="str">
        <f t="shared" si="20"/>
        <v>Di</v>
      </c>
      <c r="T101" s="45" t="str">
        <f t="shared" si="20"/>
        <v>Mi</v>
      </c>
      <c r="U101" s="45" t="str">
        <f t="shared" si="20"/>
        <v>Do</v>
      </c>
      <c r="V101" s="45" t="str">
        <f t="shared" si="20"/>
        <v>Fr</v>
      </c>
      <c r="W101" s="45" t="str">
        <f t="shared" si="20"/>
        <v>Sa</v>
      </c>
      <c r="X101" s="45" t="str">
        <f t="shared" si="20"/>
        <v>So</v>
      </c>
      <c r="Y101" s="45" t="str">
        <f t="shared" si="20"/>
        <v>Mo</v>
      </c>
      <c r="Z101" s="45" t="str">
        <f t="shared" si="20"/>
        <v>Di</v>
      </c>
      <c r="AA101" s="45" t="str">
        <f t="shared" si="20"/>
        <v>Mi</v>
      </c>
      <c r="AB101" s="45" t="str">
        <f t="shared" si="20"/>
        <v>Do</v>
      </c>
      <c r="AC101" s="45" t="str">
        <f t="shared" si="20"/>
        <v>Fr</v>
      </c>
      <c r="AD101" s="45" t="str">
        <f t="shared" si="20"/>
        <v>Sa</v>
      </c>
      <c r="AE101" s="45" t="str">
        <f t="shared" si="20"/>
        <v>So</v>
      </c>
      <c r="AF101" s="45" t="str">
        <f t="shared" si="20"/>
        <v>Mo</v>
      </c>
      <c r="AG101" s="45" t="str">
        <f t="shared" si="20"/>
        <v>Di</v>
      </c>
      <c r="AH101" s="45" t="str">
        <f t="shared" si="20"/>
        <v>Mi</v>
      </c>
      <c r="AI101" s="45" t="str">
        <f t="shared" si="20"/>
        <v>Do</v>
      </c>
      <c r="AJ101" s="45" t="str">
        <f t="shared" si="20"/>
        <v>Fr</v>
      </c>
      <c r="AK101" s="45" t="str">
        <f t="shared" si="20"/>
        <v>Sa</v>
      </c>
      <c r="AL101" s="45" t="str">
        <f t="shared" si="20"/>
        <v>So</v>
      </c>
      <c r="AM101" s="45" t="str">
        <f t="shared" si="20"/>
        <v/>
      </c>
    </row>
    <row r="102" spans="2:39" x14ac:dyDescent="0.25">
      <c r="B102" s="41">
        <f>IF(C102&lt;&gt;"X",#REF!=1,1)</f>
        <v>1</v>
      </c>
      <c r="C102" s="42" t="str">
        <f t="shared" si="17"/>
        <v>X</v>
      </c>
      <c r="D102" s="43">
        <f t="shared" ref="D102:D130" si="21">D101+1</f>
        <v>43346</v>
      </c>
      <c r="E102" s="44" t="str">
        <f t="shared" si="19"/>
        <v>Mo</v>
      </c>
      <c r="F102" s="43">
        <f>IF(ISERROR(VLOOKUP(1,B102:D$130,3,0)),"",VLOOKUP(1,B102:D$130,3,0))</f>
        <v>43346</v>
      </c>
      <c r="G102" s="43">
        <f>IF(MAX(F101:F$130)=MAX(G$100:G101),"",LARGE(F101:F$130,COUNTIF(F101:F$130,"&gt;"&amp;G101)))</f>
        <v>43346</v>
      </c>
      <c r="H102" s="39" t="str">
        <f t="shared" si="18"/>
        <v>Mo</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4"/>
      <c r="AJ102" s="34"/>
      <c r="AK102" s="34"/>
      <c r="AL102" s="32"/>
      <c r="AM102" s="32"/>
    </row>
    <row r="103" spans="2:39" x14ac:dyDescent="0.25">
      <c r="B103" s="41">
        <f>IF(C103&lt;&gt;"X",#REF!=1,1)</f>
        <v>1</v>
      </c>
      <c r="C103" s="42" t="str">
        <f t="shared" si="17"/>
        <v>X</v>
      </c>
      <c r="D103" s="43">
        <f t="shared" si="21"/>
        <v>43347</v>
      </c>
      <c r="E103" s="44" t="str">
        <f t="shared" si="19"/>
        <v>Di</v>
      </c>
      <c r="F103" s="43">
        <f>IF(ISERROR(VLOOKUP(1,B103:D$130,3,0)),"",VLOOKUP(1,B103:D$130,3,0))</f>
        <v>43347</v>
      </c>
      <c r="G103" s="43">
        <f>IF(MAX(F102:F$130)=MAX(G$100:G102),"",LARGE(F102:F$130,COUNTIF(F102:F$130,"&gt;"&amp;G102)))</f>
        <v>43347</v>
      </c>
      <c r="H103" s="39" t="str">
        <f t="shared" si="18"/>
        <v>Di</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4"/>
      <c r="AJ103" s="34"/>
      <c r="AK103" s="34"/>
      <c r="AL103" s="32"/>
      <c r="AM103" s="32"/>
    </row>
    <row r="104" spans="2:39" x14ac:dyDescent="0.25">
      <c r="B104" s="41">
        <f>IF(C104&lt;&gt;"X",#REF!=1,1)</f>
        <v>1</v>
      </c>
      <c r="C104" s="42" t="str">
        <f t="shared" si="17"/>
        <v>X</v>
      </c>
      <c r="D104" s="43">
        <f t="shared" si="21"/>
        <v>43348</v>
      </c>
      <c r="E104" s="44" t="str">
        <f t="shared" si="19"/>
        <v>Mi</v>
      </c>
      <c r="F104" s="43">
        <f>IF(ISERROR(VLOOKUP(1,B104:D$130,3,0)),"",VLOOKUP(1,B104:D$130,3,0))</f>
        <v>43348</v>
      </c>
      <c r="G104" s="43">
        <f>IF(MAX(F103:F$130)=MAX(G$100:G103),"",LARGE(F103:F$130,COUNTIF(F103:F$130,"&gt;"&amp;G103)))</f>
        <v>43348</v>
      </c>
      <c r="H104" s="39" t="str">
        <f t="shared" si="18"/>
        <v>Mi</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4"/>
      <c r="AJ104" s="34"/>
      <c r="AK104" s="34"/>
      <c r="AL104" s="32"/>
      <c r="AM104" s="32"/>
    </row>
    <row r="105" spans="2:39" x14ac:dyDescent="0.25">
      <c r="B105" s="41">
        <f>IF(C105&lt;&gt;"X",#REF!=1,1)</f>
        <v>1</v>
      </c>
      <c r="C105" s="42" t="str">
        <f t="shared" si="17"/>
        <v>X</v>
      </c>
      <c r="D105" s="43">
        <f t="shared" si="21"/>
        <v>43349</v>
      </c>
      <c r="E105" s="44" t="str">
        <f t="shared" si="19"/>
        <v>Do</v>
      </c>
      <c r="F105" s="43">
        <f>IF(ISERROR(VLOOKUP(1,B105:D$130,3,0)),"",VLOOKUP(1,B105:D$130,3,0))</f>
        <v>43349</v>
      </c>
      <c r="G105" s="43">
        <f>IF(MAX(F104:F$130)=MAX(G$100:G104),"",LARGE(F104:F$130,COUNTIF(F104:F$130,"&gt;"&amp;G104)))</f>
        <v>43349</v>
      </c>
      <c r="H105" s="39" t="str">
        <f t="shared" si="18"/>
        <v>Do</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4"/>
      <c r="AJ105" s="34"/>
      <c r="AK105" s="34"/>
      <c r="AL105" s="32"/>
      <c r="AM105" s="32"/>
    </row>
    <row r="106" spans="2:39" x14ac:dyDescent="0.25">
      <c r="B106" s="41">
        <f>IF(C106&lt;&gt;"X",#REF!=1,1)</f>
        <v>1</v>
      </c>
      <c r="C106" s="42" t="str">
        <f t="shared" si="17"/>
        <v>X</v>
      </c>
      <c r="D106" s="43">
        <f t="shared" si="21"/>
        <v>43350</v>
      </c>
      <c r="E106" s="44" t="str">
        <f t="shared" si="19"/>
        <v>Fr</v>
      </c>
      <c r="F106" s="43">
        <f>IF(ISERROR(VLOOKUP(1,B106:D$130,3,0)),"",VLOOKUP(1,B106:D$130,3,0))</f>
        <v>43350</v>
      </c>
      <c r="G106" s="43">
        <f>IF(MAX(F105:F$130)=MAX(G$100:G105),"",LARGE(F105:F$130,COUNTIF(F105:F$130,"&gt;"&amp;G105)))</f>
        <v>43350</v>
      </c>
      <c r="H106" s="39" t="str">
        <f t="shared" si="18"/>
        <v>Fr</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4"/>
      <c r="AJ106" s="34"/>
      <c r="AK106" s="34"/>
      <c r="AL106" s="32"/>
      <c r="AM106" s="32"/>
    </row>
    <row r="107" spans="2:39" x14ac:dyDescent="0.25">
      <c r="B107" s="41">
        <f>IF(C107&lt;&gt;"X",#REF!=1,1)</f>
        <v>1</v>
      </c>
      <c r="C107" s="42" t="str">
        <f t="shared" si="17"/>
        <v>X</v>
      </c>
      <c r="D107" s="43">
        <f t="shared" si="21"/>
        <v>43351</v>
      </c>
      <c r="E107" s="44" t="str">
        <f t="shared" si="19"/>
        <v>Sa</v>
      </c>
      <c r="F107" s="43">
        <f>IF(ISERROR(VLOOKUP(1,B107:D$130,3,0)),"",VLOOKUP(1,B107:D$130,3,0))</f>
        <v>43351</v>
      </c>
      <c r="G107" s="43">
        <f>IF(MAX(F106:F$130)=MAX(G$100:G106),"",LARGE(F106:F$130,COUNTIF(F106:F$130,"&gt;"&amp;G106)))</f>
        <v>43351</v>
      </c>
      <c r="H107" s="39" t="str">
        <f t="shared" si="18"/>
        <v>Sa</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4"/>
      <c r="AJ107" s="34"/>
      <c r="AK107" s="34"/>
      <c r="AL107" s="32"/>
      <c r="AM107" s="32"/>
    </row>
    <row r="108" spans="2:39" x14ac:dyDescent="0.25">
      <c r="B108" s="41">
        <f>IF(C108&lt;&gt;"X",#REF!=1,1)</f>
        <v>1</v>
      </c>
      <c r="C108" s="42" t="str">
        <f t="shared" si="17"/>
        <v>X</v>
      </c>
      <c r="D108" s="43">
        <f t="shared" si="21"/>
        <v>43352</v>
      </c>
      <c r="E108" s="44" t="str">
        <f t="shared" si="19"/>
        <v>So</v>
      </c>
      <c r="F108" s="43">
        <f>IF(ISERROR(VLOOKUP(1,B108:D$130,3,0)),"",VLOOKUP(1,B108:D$130,3,0))</f>
        <v>43352</v>
      </c>
      <c r="G108" s="43">
        <f>IF(MAX(F107:F$130)=MAX(G$100:G107),"",LARGE(F107:F$130,COUNTIF(F107:F$130,"&gt;"&amp;G107)))</f>
        <v>43352</v>
      </c>
      <c r="H108" s="39" t="str">
        <f>IF(G108&lt;&gt;"",TEXT(WEEKDAY(G108,1),"TTT"),"")</f>
        <v>So</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4"/>
      <c r="AJ108" s="34"/>
      <c r="AK108" s="34"/>
      <c r="AL108" s="32"/>
      <c r="AM108" s="32"/>
    </row>
    <row r="109" spans="2:39" x14ac:dyDescent="0.25">
      <c r="B109" s="41">
        <f>IF(C109&lt;&gt;"X",#REF!=1,1)</f>
        <v>1</v>
      </c>
      <c r="C109" s="42" t="str">
        <f t="shared" si="17"/>
        <v>X</v>
      </c>
      <c r="D109" s="43">
        <f t="shared" si="21"/>
        <v>43353</v>
      </c>
      <c r="E109" s="44" t="str">
        <f t="shared" si="19"/>
        <v>Mo</v>
      </c>
      <c r="F109" s="43">
        <f>IF(ISERROR(VLOOKUP(1,B109:D$130,3,0)),"",VLOOKUP(1,B109:D$130,3,0))</f>
        <v>43353</v>
      </c>
      <c r="G109" s="43">
        <f>IF(MAX(F108:F$130)=MAX(G$100:G108),"",LARGE(F108:F$130,COUNTIF(F108:F$130,"&gt;"&amp;G108)))</f>
        <v>43353</v>
      </c>
      <c r="H109" s="39" t="str">
        <f t="shared" ref="H109:H130" si="22">IF(G109&lt;&gt;"",TEXT(WEEKDAY(G109,1),"TTT"),"")</f>
        <v>Mo</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4"/>
      <c r="AJ109" s="34"/>
      <c r="AK109" s="34"/>
      <c r="AL109" s="32"/>
      <c r="AM109" s="32"/>
    </row>
    <row r="110" spans="2:39" x14ac:dyDescent="0.25">
      <c r="B110" s="41">
        <f>IF(C110&lt;&gt;"X",#REF!=1,1)</f>
        <v>1</v>
      </c>
      <c r="C110" s="42" t="str">
        <f t="shared" si="17"/>
        <v>X</v>
      </c>
      <c r="D110" s="43">
        <f t="shared" si="21"/>
        <v>43354</v>
      </c>
      <c r="E110" s="44" t="str">
        <f t="shared" si="19"/>
        <v>Di</v>
      </c>
      <c r="F110" s="43">
        <f>IF(ISERROR(VLOOKUP(1,B110:D$130,3,0)),"",VLOOKUP(1,B110:D$130,3,0))</f>
        <v>43354</v>
      </c>
      <c r="G110" s="43">
        <f>IF(MAX(F109:F$130)=MAX(G$100:G109),"",LARGE(F109:F$130,COUNTIF(F109:F$130,"&gt;"&amp;G109)))</f>
        <v>43354</v>
      </c>
      <c r="H110" s="39" t="str">
        <f t="shared" si="22"/>
        <v>Di</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4"/>
      <c r="AJ110" s="34"/>
      <c r="AK110" s="34"/>
      <c r="AL110" s="32"/>
      <c r="AM110" s="32"/>
    </row>
    <row r="111" spans="2:39" x14ac:dyDescent="0.25">
      <c r="B111" s="41">
        <f>IF(C111&lt;&gt;"X",#REF!=1,1)</f>
        <v>1</v>
      </c>
      <c r="C111" s="42" t="str">
        <f t="shared" si="17"/>
        <v>X</v>
      </c>
      <c r="D111" s="43">
        <f t="shared" si="21"/>
        <v>43355</v>
      </c>
      <c r="E111" s="44" t="str">
        <f t="shared" si="19"/>
        <v>Mi</v>
      </c>
      <c r="F111" s="43">
        <f>IF(ISERROR(VLOOKUP(1,B111:D$130,3,0)),"",VLOOKUP(1,B111:D$130,3,0))</f>
        <v>43355</v>
      </c>
      <c r="G111" s="43">
        <f>IF(MAX(F110:F$130)=MAX(G$100:G110),"",LARGE(F110:F$130,COUNTIF(F110:F$130,"&gt;"&amp;G110)))</f>
        <v>43355</v>
      </c>
      <c r="H111" s="39" t="str">
        <f t="shared" si="22"/>
        <v>Mi</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4"/>
      <c r="AJ111" s="34"/>
      <c r="AK111" s="34"/>
      <c r="AL111" s="32"/>
      <c r="AM111" s="32"/>
    </row>
    <row r="112" spans="2:39" x14ac:dyDescent="0.25">
      <c r="B112" s="41">
        <f>IF(C112&lt;&gt;"X",#REF!=1,1)</f>
        <v>1</v>
      </c>
      <c r="C112" s="42" t="str">
        <f t="shared" si="17"/>
        <v>X</v>
      </c>
      <c r="D112" s="43">
        <f t="shared" si="21"/>
        <v>43356</v>
      </c>
      <c r="E112" s="44" t="str">
        <f t="shared" si="19"/>
        <v>Do</v>
      </c>
      <c r="F112" s="43">
        <f>IF(ISERROR(VLOOKUP(1,B112:D$130,3,0)),"",VLOOKUP(1,B112:D$130,3,0))</f>
        <v>43356</v>
      </c>
      <c r="G112" s="43">
        <f>IF(MAX(F111:F$130)=MAX(G$100:G111),"",LARGE(F111:F$130,COUNTIF(F111:F$130,"&gt;"&amp;G111)))</f>
        <v>43356</v>
      </c>
      <c r="H112" s="39" t="str">
        <f t="shared" si="22"/>
        <v>Do</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4"/>
      <c r="AJ112" s="34"/>
      <c r="AK112" s="34"/>
      <c r="AL112" s="32"/>
      <c r="AM112" s="32"/>
    </row>
    <row r="113" spans="2:41" x14ac:dyDescent="0.25">
      <c r="B113" s="41">
        <f>IF(C113&lt;&gt;"X",#REF!=1,1)</f>
        <v>1</v>
      </c>
      <c r="C113" s="42" t="str">
        <f t="shared" si="17"/>
        <v>X</v>
      </c>
      <c r="D113" s="43">
        <f t="shared" si="21"/>
        <v>43357</v>
      </c>
      <c r="E113" s="44" t="str">
        <f t="shared" si="19"/>
        <v>Fr</v>
      </c>
      <c r="F113" s="43">
        <f>IF(ISERROR(VLOOKUP(1,B113:D$130,3,0)),"",VLOOKUP(1,B113:D$130,3,0))</f>
        <v>43357</v>
      </c>
      <c r="G113" s="43">
        <f>IF(MAX(F112:F$130)=MAX(G$100:G112),"",LARGE(F112:F$130,COUNTIF(F112:F$130,"&gt;"&amp;G112)))</f>
        <v>43357</v>
      </c>
      <c r="H113" s="39" t="str">
        <f t="shared" si="22"/>
        <v>Fr</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4"/>
      <c r="AJ113" s="34"/>
      <c r="AK113" s="34"/>
      <c r="AL113" s="32"/>
      <c r="AM113" s="32"/>
    </row>
    <row r="114" spans="2:41" x14ac:dyDescent="0.25">
      <c r="B114" s="41">
        <f>IF(C114&lt;&gt;"X",#REF!=1,1)</f>
        <v>1</v>
      </c>
      <c r="C114" s="42" t="str">
        <f t="shared" si="17"/>
        <v>X</v>
      </c>
      <c r="D114" s="43">
        <f t="shared" si="21"/>
        <v>43358</v>
      </c>
      <c r="E114" s="44" t="str">
        <f t="shared" si="19"/>
        <v>Sa</v>
      </c>
      <c r="F114" s="43">
        <f>IF(ISERROR(VLOOKUP(1,B114:D$130,3,0)),"",VLOOKUP(1,B114:D$130,3,0))</f>
        <v>43358</v>
      </c>
      <c r="G114" s="43">
        <f>IF(MAX(F113:F$130)=MAX(G$100:G113),"",LARGE(F113:F$130,COUNTIF(F113:F$130,"&gt;"&amp;G113)))</f>
        <v>43358</v>
      </c>
      <c r="H114" s="39" t="str">
        <f t="shared" si="22"/>
        <v>Sa</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4"/>
      <c r="AJ114" s="34"/>
      <c r="AK114" s="34"/>
      <c r="AL114" s="32"/>
      <c r="AM114" s="32"/>
    </row>
    <row r="115" spans="2:41" x14ac:dyDescent="0.25">
      <c r="B115" s="41">
        <f>IF(C115&lt;&gt;"X",#REF!=1,1)</f>
        <v>1</v>
      </c>
      <c r="C115" s="42" t="str">
        <f t="shared" si="17"/>
        <v>X</v>
      </c>
      <c r="D115" s="43">
        <f t="shared" si="21"/>
        <v>43359</v>
      </c>
      <c r="E115" s="44" t="str">
        <f t="shared" si="19"/>
        <v>So</v>
      </c>
      <c r="F115" s="43">
        <f>IF(ISERROR(VLOOKUP(1,B115:D$130,3,0)),"",VLOOKUP(1,B115:D$130,3,0))</f>
        <v>43359</v>
      </c>
      <c r="G115" s="43">
        <f>IF(MAX(F114:F$130)=MAX(G$100:G114),"",LARGE(F114:F$130,COUNTIF(F114:F$130,"&gt;"&amp;G114)))</f>
        <v>43359</v>
      </c>
      <c r="H115" s="39" t="str">
        <f t="shared" si="22"/>
        <v>So</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4"/>
      <c r="AJ115" s="34"/>
      <c r="AK115" s="34"/>
      <c r="AL115" s="32"/>
      <c r="AM115" s="32"/>
    </row>
    <row r="116" spans="2:41" x14ac:dyDescent="0.25">
      <c r="B116" s="41">
        <f>IF(C116&lt;&gt;"X",#REF!=1,1)</f>
        <v>1</v>
      </c>
      <c r="C116" s="42" t="str">
        <f t="shared" si="17"/>
        <v>X</v>
      </c>
      <c r="D116" s="43">
        <f t="shared" si="21"/>
        <v>43360</v>
      </c>
      <c r="E116" s="44" t="str">
        <f t="shared" si="19"/>
        <v>Mo</v>
      </c>
      <c r="F116" s="43">
        <f>IF(ISERROR(VLOOKUP(1,B116:D$130,3,0)),"",VLOOKUP(1,B116:D$130,3,0))</f>
        <v>43360</v>
      </c>
      <c r="G116" s="43">
        <f>IF(MAX(F115:F$130)=MAX(G$100:G115),"",LARGE(F115:F$130,COUNTIF(F115:F$130,"&gt;"&amp;G115)))</f>
        <v>43360</v>
      </c>
      <c r="H116" s="39" t="str">
        <f t="shared" si="22"/>
        <v>Mo</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4"/>
      <c r="AJ116" s="34"/>
      <c r="AK116" s="34"/>
      <c r="AL116" s="32"/>
      <c r="AM116" s="32"/>
    </row>
    <row r="117" spans="2:41" x14ac:dyDescent="0.25">
      <c r="B117" s="41">
        <f>IF(C117&lt;&gt;"X",#REF!=1,1)</f>
        <v>1</v>
      </c>
      <c r="C117" s="42" t="str">
        <f t="shared" si="17"/>
        <v>X</v>
      </c>
      <c r="D117" s="43">
        <f t="shared" si="21"/>
        <v>43361</v>
      </c>
      <c r="E117" s="44" t="str">
        <f t="shared" si="19"/>
        <v>Di</v>
      </c>
      <c r="F117" s="43">
        <f>IF(ISERROR(VLOOKUP(1,B117:D$130,3,0)),"",VLOOKUP(1,B117:D$130,3,0))</f>
        <v>43361</v>
      </c>
      <c r="G117" s="43">
        <f>IF(MAX(F116:F$130)=MAX(G$100:G116),"",LARGE(F116:F$130,COUNTIF(F116:F$130,"&gt;"&amp;G116)))</f>
        <v>43361</v>
      </c>
      <c r="H117" s="39" t="str">
        <f t="shared" si="22"/>
        <v>Di</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4"/>
      <c r="AJ117" s="34"/>
      <c r="AK117" s="34"/>
      <c r="AL117" s="32"/>
      <c r="AM117" s="32"/>
    </row>
    <row r="118" spans="2:41" x14ac:dyDescent="0.25">
      <c r="B118" s="41">
        <f>IF(C118&lt;&gt;"X",#REF!=1,1)</f>
        <v>1</v>
      </c>
      <c r="C118" s="42" t="str">
        <f t="shared" si="17"/>
        <v>X</v>
      </c>
      <c r="D118" s="43">
        <f t="shared" si="21"/>
        <v>43362</v>
      </c>
      <c r="E118" s="44" t="str">
        <f t="shared" si="19"/>
        <v>Mi</v>
      </c>
      <c r="F118" s="43">
        <f>IF(ISERROR(VLOOKUP(1,B118:D$130,3,0)),"",VLOOKUP(1,B118:D$130,3,0))</f>
        <v>43362</v>
      </c>
      <c r="G118" s="43">
        <f>IF(MAX(F117:F$130)=MAX(G$100:G117),"",LARGE(F117:F$130,COUNTIF(F117:F$130,"&gt;"&amp;G117)))</f>
        <v>43362</v>
      </c>
      <c r="H118" s="39" t="str">
        <f t="shared" si="22"/>
        <v>Mi</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4"/>
      <c r="AJ118" s="34"/>
      <c r="AK118" s="34"/>
      <c r="AL118" s="31"/>
      <c r="AM118" s="31"/>
    </row>
    <row r="119" spans="2:41" x14ac:dyDescent="0.25">
      <c r="B119" s="41">
        <f>IF(C119&lt;&gt;"X",#REF!=1,1)</f>
        <v>1</v>
      </c>
      <c r="C119" s="42" t="str">
        <f t="shared" si="17"/>
        <v>X</v>
      </c>
      <c r="D119" s="43">
        <f t="shared" si="21"/>
        <v>43363</v>
      </c>
      <c r="E119" s="44" t="str">
        <f t="shared" si="19"/>
        <v>Do</v>
      </c>
      <c r="F119" s="43">
        <f>IF(ISERROR(VLOOKUP(1,B119:D$130,3,0)),"",VLOOKUP(1,B119:D$130,3,0))</f>
        <v>43363</v>
      </c>
      <c r="G119" s="43">
        <f>IF(MAX(F118:F$130)=MAX(G$100:G118),"",LARGE(F118:F$130,COUNTIF(F118:F$130,"&gt;"&amp;G118)))</f>
        <v>43363</v>
      </c>
      <c r="H119" s="39" t="str">
        <f t="shared" si="22"/>
        <v>Do</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4"/>
      <c r="AJ119" s="34"/>
      <c r="AK119" s="34"/>
      <c r="AL119" s="31"/>
      <c r="AM119" s="31"/>
    </row>
    <row r="120" spans="2:41" x14ac:dyDescent="0.25">
      <c r="B120" s="41">
        <f>IF(C120&lt;&gt;"X",#REF!=1,1)</f>
        <v>1</v>
      </c>
      <c r="C120" s="42" t="str">
        <f t="shared" si="17"/>
        <v>X</v>
      </c>
      <c r="D120" s="43">
        <f t="shared" si="21"/>
        <v>43364</v>
      </c>
      <c r="E120" s="44" t="str">
        <f t="shared" si="19"/>
        <v>Fr</v>
      </c>
      <c r="F120" s="43">
        <f>IF(ISERROR(VLOOKUP(1,B120:D$130,3,0)),"",VLOOKUP(1,B120:D$130,3,0))</f>
        <v>43364</v>
      </c>
      <c r="G120" s="43">
        <f>IF(MAX(F119:F$130)=MAX(G$100:G119),"",LARGE(F119:F$130,COUNTIF(F119:F$130,"&gt;"&amp;G119)))</f>
        <v>43364</v>
      </c>
      <c r="H120" s="39" t="str">
        <f t="shared" si="22"/>
        <v>Fr</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4"/>
      <c r="AJ120" s="34"/>
      <c r="AK120" s="34"/>
      <c r="AL120" s="31"/>
      <c r="AM120" s="31"/>
    </row>
    <row r="121" spans="2:41" x14ac:dyDescent="0.25">
      <c r="B121" s="41">
        <f>IF(C121&lt;&gt;"X",#REF!=1,1)</f>
        <v>1</v>
      </c>
      <c r="C121" s="42" t="str">
        <f t="shared" si="17"/>
        <v>X</v>
      </c>
      <c r="D121" s="43">
        <f t="shared" si="21"/>
        <v>43365</v>
      </c>
      <c r="E121" s="44" t="str">
        <f t="shared" si="19"/>
        <v>Sa</v>
      </c>
      <c r="F121" s="43">
        <f>IF(ISERROR(VLOOKUP(1,B121:D$130,3,0)),"",VLOOKUP(1,B121:D$130,3,0))</f>
        <v>43365</v>
      </c>
      <c r="G121" s="43">
        <f>IF(MAX(F120:F$130)=MAX(G$100:G120),"",LARGE(F120:F$130,COUNTIF(F120:F$130,"&gt;"&amp;G120)))</f>
        <v>43365</v>
      </c>
      <c r="H121" s="39" t="str">
        <f t="shared" si="22"/>
        <v>Sa</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4"/>
      <c r="AJ121" s="34"/>
      <c r="AK121" s="34"/>
      <c r="AL121" s="32"/>
      <c r="AM121" s="32"/>
    </row>
    <row r="122" spans="2:41" x14ac:dyDescent="0.25">
      <c r="B122" s="41">
        <f>IF(C122&lt;&gt;"X",#REF!=1,1)</f>
        <v>1</v>
      </c>
      <c r="C122" s="42" t="str">
        <f t="shared" si="17"/>
        <v>X</v>
      </c>
      <c r="D122" s="43">
        <f t="shared" si="21"/>
        <v>43366</v>
      </c>
      <c r="E122" s="44" t="str">
        <f t="shared" si="19"/>
        <v>So</v>
      </c>
      <c r="F122" s="43">
        <f>IF(ISERROR(VLOOKUP(1,B122:D$130,3,0)),"",VLOOKUP(1,B122:D$130,3,0))</f>
        <v>43366</v>
      </c>
      <c r="G122" s="43">
        <f>IF(MAX(F121:F$130)=MAX(G$100:G121),"",LARGE(F121:F$130,COUNTIF(F121:F$130,"&gt;"&amp;G121)))</f>
        <v>43366</v>
      </c>
      <c r="H122" s="39" t="str">
        <f t="shared" si="22"/>
        <v>So</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4"/>
      <c r="AJ122" s="34"/>
      <c r="AK122" s="34"/>
      <c r="AL122" s="32"/>
      <c r="AM122" s="32"/>
    </row>
    <row r="123" spans="2:41" x14ac:dyDescent="0.25">
      <c r="B123" s="41">
        <f>IF(C123&lt;&gt;"X",#REF!=1,1)</f>
        <v>1</v>
      </c>
      <c r="C123" s="42" t="str">
        <f t="shared" si="17"/>
        <v>X</v>
      </c>
      <c r="D123" s="43">
        <f t="shared" si="21"/>
        <v>43367</v>
      </c>
      <c r="E123" s="44" t="str">
        <f t="shared" si="19"/>
        <v>Mo</v>
      </c>
      <c r="F123" s="43">
        <f>IF(ISERROR(VLOOKUP(1,B123:D$130,3,0)),"",VLOOKUP(1,B123:D$130,3,0))</f>
        <v>43367</v>
      </c>
      <c r="G123" s="43">
        <f>IF(MAX(F122:F$130)=MAX(G$100:G122),"",LARGE(F122:F$130,COUNTIF(F122:F$130,"&gt;"&amp;G122)))</f>
        <v>43367</v>
      </c>
      <c r="H123" s="39" t="str">
        <f t="shared" si="22"/>
        <v>Mo</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4"/>
      <c r="AJ123" s="34"/>
      <c r="AK123" s="34"/>
      <c r="AL123" s="32"/>
      <c r="AM123" s="32"/>
    </row>
    <row r="124" spans="2:41" x14ac:dyDescent="0.25">
      <c r="B124" s="41">
        <f>IF(C124&lt;&gt;"X",#REF!=1,1)</f>
        <v>1</v>
      </c>
      <c r="C124" s="42" t="str">
        <f t="shared" si="17"/>
        <v>X</v>
      </c>
      <c r="D124" s="43">
        <f t="shared" si="21"/>
        <v>43368</v>
      </c>
      <c r="E124" s="44" t="str">
        <f t="shared" si="19"/>
        <v>Di</v>
      </c>
      <c r="F124" s="43">
        <f>IF(ISERROR(VLOOKUP(1,B124:D$130,3,0)),"",VLOOKUP(1,B124:D$130,3,0))</f>
        <v>43368</v>
      </c>
      <c r="G124" s="43">
        <f>IF(MAX(F123:F$130)=MAX(G$100:G123),"",LARGE(F123:F$130,COUNTIF(F123:F$130,"&gt;"&amp;G123)))</f>
        <v>43368</v>
      </c>
      <c r="H124" s="39" t="str">
        <f t="shared" si="22"/>
        <v>Di</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4"/>
      <c r="AJ124" s="34"/>
      <c r="AK124" s="34"/>
      <c r="AL124" s="32"/>
      <c r="AM124" s="32"/>
    </row>
    <row r="125" spans="2:41" x14ac:dyDescent="0.25">
      <c r="B125" s="41">
        <f>IF(C125&lt;&gt;"X",#REF!=1,1)</f>
        <v>1</v>
      </c>
      <c r="C125" s="42" t="str">
        <f t="shared" si="17"/>
        <v>X</v>
      </c>
      <c r="D125" s="43">
        <f t="shared" si="21"/>
        <v>43369</v>
      </c>
      <c r="E125" s="44" t="str">
        <f t="shared" si="19"/>
        <v>Mi</v>
      </c>
      <c r="F125" s="43">
        <f>IF(ISERROR(VLOOKUP(1,B125:D$130,3,0)),"",VLOOKUP(1,B125:D$130,3,0))</f>
        <v>43369</v>
      </c>
      <c r="G125" s="43">
        <f>IF(F125&lt;&gt;"",IF(MAX(F124:F$130)=MAX(G$100:G124),"",LARGE(F124:F$130,COUNTIF(F124:F$130,"&gt;"&amp;G124))),"")</f>
        <v>43369</v>
      </c>
      <c r="H125" s="39" t="str">
        <f t="shared" si="22"/>
        <v>Mi</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4"/>
      <c r="AJ125" s="34"/>
      <c r="AK125" s="34"/>
      <c r="AL125" s="32"/>
      <c r="AM125" s="32"/>
    </row>
    <row r="126" spans="2:41" x14ac:dyDescent="0.25">
      <c r="B126" s="41">
        <f>IF(C126&lt;&gt;"X",#REF!=1,1)</f>
        <v>1</v>
      </c>
      <c r="C126" s="42" t="str">
        <f t="shared" si="17"/>
        <v>X</v>
      </c>
      <c r="D126" s="43">
        <f t="shared" si="21"/>
        <v>43370</v>
      </c>
      <c r="E126" s="44" t="str">
        <f t="shared" si="19"/>
        <v>Do</v>
      </c>
      <c r="F126" s="43">
        <f>IF(ISERROR(VLOOKUP(1,B126:D$130,3,0)),"",VLOOKUP(1,B126:D$130,3,0))</f>
        <v>43370</v>
      </c>
      <c r="G126" s="43">
        <f>IF(F126&lt;&gt;"",IF(MAX(F125:F$130)=MAX(G$100:G125),"",LARGE(F125:F$130,COUNTIF(F125:F$130,"&gt;"&amp;G125))),"")</f>
        <v>43370</v>
      </c>
      <c r="H126" s="39" t="str">
        <f t="shared" si="22"/>
        <v>Do</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4"/>
      <c r="AJ126" s="34"/>
      <c r="AK126" s="34"/>
      <c r="AL126" s="32"/>
      <c r="AM126" s="32"/>
    </row>
    <row r="127" spans="2:41" x14ac:dyDescent="0.25">
      <c r="B127" s="41">
        <f>IF(C127&lt;&gt;"X",#REF!=1,1)</f>
        <v>1</v>
      </c>
      <c r="C127" s="42" t="str">
        <f t="shared" si="17"/>
        <v>X</v>
      </c>
      <c r="D127" s="43">
        <f t="shared" si="21"/>
        <v>43371</v>
      </c>
      <c r="E127" s="44" t="str">
        <f t="shared" si="19"/>
        <v>Fr</v>
      </c>
      <c r="F127" s="43">
        <f>IF(ISERROR(VLOOKUP(1,B127:D$130,3,0)),"",VLOOKUP(1,B127:D$130,3,0))</f>
        <v>43371</v>
      </c>
      <c r="G127" s="43">
        <f>IF(F127&lt;&gt;"",IF(MAX(F126:F$130)=MAX(G$100:G126),"",LARGE(F126:F$130,COUNTIF(F126:F$130,"&gt;"&amp;G126))),"")</f>
        <v>43371</v>
      </c>
      <c r="H127" s="39" t="str">
        <f t="shared" si="22"/>
        <v>Fr</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4"/>
      <c r="AJ127" s="34"/>
      <c r="AK127" s="34"/>
      <c r="AL127" s="32"/>
      <c r="AM127" s="32"/>
    </row>
    <row r="128" spans="2:41" x14ac:dyDescent="0.25">
      <c r="B128" s="41">
        <f>IF(C128&lt;&gt;"X",#REF!=1,1)</f>
        <v>1</v>
      </c>
      <c r="C128" s="42" t="str">
        <f t="shared" si="17"/>
        <v>X</v>
      </c>
      <c r="D128" s="43">
        <f t="shared" si="21"/>
        <v>43372</v>
      </c>
      <c r="E128" s="44" t="str">
        <f t="shared" si="19"/>
        <v>Sa</v>
      </c>
      <c r="F128" s="43">
        <f>IF(ISERROR(VLOOKUP(1,B128:D$130,3,0)),"",VLOOKUP(1,B128:D$130,3,0))</f>
        <v>43372</v>
      </c>
      <c r="G128" s="43">
        <f>IF(F128&lt;&gt;"",IF(MAX(F127:F$130)=MAX(G$100:G127),"",LARGE(F127:F$130,COUNTIF(F127:F$130,"&gt;"&amp;G127))),"")</f>
        <v>43372</v>
      </c>
      <c r="H128" s="39" t="str">
        <f t="shared" si="22"/>
        <v>Sa</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4"/>
      <c r="AJ128" s="34"/>
      <c r="AK128" s="34"/>
      <c r="AL128" s="31"/>
      <c r="AM128" s="31"/>
      <c r="AN128" s="1"/>
      <c r="AO128" s="1"/>
    </row>
    <row r="129" spans="2:41" x14ac:dyDescent="0.25">
      <c r="B129" s="41">
        <f>IF(C129&lt;&gt;"X",#REF!=1,1)</f>
        <v>1</v>
      </c>
      <c r="C129" s="42" t="str">
        <f t="shared" si="17"/>
        <v>X</v>
      </c>
      <c r="D129" s="43">
        <f t="shared" si="21"/>
        <v>43373</v>
      </c>
      <c r="E129" s="44" t="str">
        <f t="shared" si="19"/>
        <v>So</v>
      </c>
      <c r="F129" s="43">
        <f>IF(ISERROR(VLOOKUP(1,B129:D$130,3,0)),"",VLOOKUP(1,B129:D$130,3,0))</f>
        <v>43373</v>
      </c>
      <c r="G129" s="43">
        <f>IF(F129&lt;&gt;"",IF(MAX(F128:F$130)=MAX(G$100:G128),"",LARGE(F128:F$130,COUNTIF(F128:F$130,"&gt;"&amp;G128))),"")</f>
        <v>43373</v>
      </c>
      <c r="H129" s="39" t="str">
        <f t="shared" si="22"/>
        <v>So</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4"/>
      <c r="AJ129" s="34"/>
      <c r="AK129" s="34"/>
      <c r="AL129" s="32"/>
      <c r="AM129" s="32"/>
    </row>
    <row r="130" spans="2:41" x14ac:dyDescent="0.25">
      <c r="B130" s="46">
        <f>IF(C130&lt;&gt;"X",#REF!=1,1)</f>
        <v>1</v>
      </c>
      <c r="C130" s="47" t="str">
        <f t="shared" si="17"/>
        <v>X</v>
      </c>
      <c r="D130" s="48">
        <f t="shared" si="21"/>
        <v>43374</v>
      </c>
      <c r="E130" s="49" t="str">
        <f t="shared" si="19"/>
        <v>Mo</v>
      </c>
      <c r="F130" s="48">
        <f>IF(ISERROR(VLOOKUP(1,B130:D$130,3,0)),"",VLOOKUP(1,B130:D$130,3,0))</f>
        <v>43374</v>
      </c>
      <c r="G130" s="43">
        <f>IF(F130&lt;&gt;"",IF(MAX(F129:F$130)=MAX(G$100:G129),"",LARGE(F129:F$130,COUNTIF(F129:F$130,"&gt;"&amp;G129))),"")</f>
        <v>43374</v>
      </c>
      <c r="H130" s="39" t="str">
        <f t="shared" si="22"/>
        <v>Mo</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4"/>
      <c r="AJ130" s="34"/>
      <c r="AK130" s="34"/>
      <c r="AL130" s="32"/>
      <c r="AM130" s="32"/>
    </row>
    <row r="131" spans="2:4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4"/>
      <c r="AJ131" s="34"/>
      <c r="AK131" s="34"/>
      <c r="AL131" s="32"/>
      <c r="AM131" s="32"/>
    </row>
    <row r="132" spans="2:4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50"/>
      <c r="AD132" s="50"/>
      <c r="AE132" s="50"/>
      <c r="AF132" s="50"/>
      <c r="AG132" s="32"/>
      <c r="AH132" s="32"/>
      <c r="AI132" s="34"/>
      <c r="AJ132" s="34"/>
      <c r="AK132" s="34"/>
      <c r="AL132" s="32"/>
      <c r="AM132" s="31"/>
      <c r="AN132" s="1"/>
      <c r="AO132" s="1"/>
    </row>
    <row r="133" spans="2:4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51"/>
      <c r="AD133" s="51"/>
      <c r="AE133" s="51"/>
      <c r="AF133" s="51"/>
      <c r="AG133" s="32"/>
      <c r="AH133" s="32"/>
      <c r="AI133" s="34"/>
      <c r="AJ133" s="34"/>
      <c r="AK133" s="34"/>
      <c r="AL133" s="32"/>
      <c r="AM133" s="32"/>
    </row>
    <row r="134" spans="2:4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4"/>
      <c r="AJ134" s="34"/>
      <c r="AK134" s="34"/>
      <c r="AL134" s="32"/>
      <c r="AM134" s="32"/>
    </row>
    <row r="135" spans="2:41" x14ac:dyDescent="0.25">
      <c r="AM135" s="1"/>
      <c r="AN135" s="1"/>
      <c r="AO135" s="1"/>
    </row>
  </sheetData>
  <mergeCells count="7">
    <mergeCell ref="B2:AL3"/>
    <mergeCell ref="AN2:AP2"/>
    <mergeCell ref="AJ4:AL4"/>
    <mergeCell ref="AI5:AI7"/>
    <mergeCell ref="AJ5:AJ7"/>
    <mergeCell ref="AK5:AK7"/>
    <mergeCell ref="AL5:AL7"/>
  </mergeCells>
  <conditionalFormatting sqref="D7:AH7">
    <cfRule type="expression" dxfId="11" priority="2">
      <formula>AND(D$3="So")</formula>
    </cfRule>
    <cfRule type="expression" dxfId="10" priority="3">
      <formula>AND(D$3="Sa")</formula>
    </cfRule>
  </conditionalFormatting>
  <conditionalFormatting sqref="D4:AH4 D6:AH7">
    <cfRule type="expression" dxfId="9" priority="1">
      <formula>AND(D$4="x")</formula>
    </cfRule>
  </conditionalFormatting>
  <pageMargins left="0.7" right="0.7" top="0.78740157499999996" bottom="0.78740157499999996" header="0.3" footer="0.3"/>
  <pageSetup paperSize="9" scale="52" orientation="landscape"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35E61C8-295B-40D6-9214-3A2B7CD5D045}">
          <x14:formula1>
            <xm:f>Stammdaten!$B$5:$B$16</xm:f>
          </x14:formula1>
          <xm:sqref>AO5:AP5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36</vt:i4>
      </vt:variant>
    </vt:vector>
  </HeadingPairs>
  <TitlesOfParts>
    <vt:vector size="51" baseType="lpstr">
      <vt:lpstr>Januar</vt:lpstr>
      <vt:lpstr>Februar</vt:lpstr>
      <vt:lpstr>März</vt:lpstr>
      <vt:lpstr>April</vt:lpstr>
      <vt:lpstr>Mai</vt:lpstr>
      <vt:lpstr>Juni</vt:lpstr>
      <vt:lpstr>Juli</vt:lpstr>
      <vt:lpstr>August</vt:lpstr>
      <vt:lpstr>September</vt:lpstr>
      <vt:lpstr>Oktober</vt:lpstr>
      <vt:lpstr>November</vt:lpstr>
      <vt:lpstr>Dezember</vt:lpstr>
      <vt:lpstr>Stammdaten</vt:lpstr>
      <vt:lpstr>Info</vt:lpstr>
      <vt:lpstr>Tabelle2</vt:lpstr>
      <vt:lpstr>April!Druckbereich</vt:lpstr>
      <vt:lpstr>August!Druckbereich</vt:lpstr>
      <vt:lpstr>Dezember!Druckbereich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April!Liste1</vt:lpstr>
      <vt:lpstr>August!Liste1</vt:lpstr>
      <vt:lpstr>Dezember!Liste1</vt:lpstr>
      <vt:lpstr>Februar!Liste1</vt:lpstr>
      <vt:lpstr>Januar!Liste1</vt:lpstr>
      <vt:lpstr>Juli!Liste1</vt:lpstr>
      <vt:lpstr>Juni!Liste1</vt:lpstr>
      <vt:lpstr>Mai!Liste1</vt:lpstr>
      <vt:lpstr>März!Liste1</vt:lpstr>
      <vt:lpstr>November!Liste1</vt:lpstr>
      <vt:lpstr>Oktober!Liste1</vt:lpstr>
      <vt:lpstr>September!Liste1</vt:lpstr>
      <vt:lpstr>April!Tage</vt:lpstr>
      <vt:lpstr>August!Tage</vt:lpstr>
      <vt:lpstr>Dezember!Tage</vt:lpstr>
      <vt:lpstr>Februar!Tage</vt:lpstr>
      <vt:lpstr>Januar!Tage</vt:lpstr>
      <vt:lpstr>Juli!Tage</vt:lpstr>
      <vt:lpstr>Juni!Tage</vt:lpstr>
      <vt:lpstr>Mai!Tage</vt:lpstr>
      <vt:lpstr>März!Tage</vt:lpstr>
      <vt:lpstr>November!Tage</vt:lpstr>
      <vt:lpstr>Oktober!Tage</vt:lpstr>
      <vt:lpstr>September!Tage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Teilnahmeliste-Training</dc:title>
  <dc:creator>AMV</dc:creator>
  <cp:lastModifiedBy>TM</cp:lastModifiedBy>
  <cp:lastPrinted>2018-08-05T15:57:29Z</cp:lastPrinted>
  <dcterms:created xsi:type="dcterms:W3CDTF">2017-08-08T06:06:04Z</dcterms:created>
  <dcterms:modified xsi:type="dcterms:W3CDTF">2018-12-03T20:01:44Z</dcterms:modified>
  <cp:version>1.0</cp:version>
</cp:coreProperties>
</file>