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316" documentId="8_{24A88BA1-4BFC-41D1-BF32-C5E21247D261}" xr6:coauthVersionLast="45" xr6:coauthVersionMax="45" xr10:uidLastSave="{554B4E7F-C9F0-45E3-A186-2FD245F04F3C}"/>
  <bookViews>
    <workbookView xWindow="-120" yWindow="-120" windowWidth="29040" windowHeight="15840" xr2:uid="{9E7B9BD6-04BA-4891-BC84-56AF721290B9}"/>
  </bookViews>
  <sheets>
    <sheet name="Sparquote" sheetId="1" r:id="rId1"/>
    <sheet name="Info" sheetId="3" r:id="rId2"/>
  </sheets>
  <externalReferences>
    <externalReference r:id="rId3"/>
    <externalReference r:id="rId4"/>
  </externalReferences>
  <definedNames>
    <definedName name="_xlnm._FilterDatabase" localSheetId="0" hidden="1">Sparquote!$B$3:$N$3</definedName>
    <definedName name="Kalenderjahr" localSheetId="1">[1]Einstellungen!$C$2</definedName>
    <definedName name="kalenderjahr">'[2]2020'!$A$1</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1" l="1"/>
  <c r="M21" i="1"/>
  <c r="L21" i="1"/>
  <c r="K21" i="1"/>
  <c r="J21" i="1"/>
  <c r="I21" i="1"/>
  <c r="H21" i="1"/>
  <c r="G21" i="1"/>
  <c r="F21" i="1"/>
  <c r="E21" i="1"/>
  <c r="D21" i="1"/>
  <c r="C21" i="1"/>
  <c r="N3" i="1"/>
  <c r="M3" i="1"/>
  <c r="L3" i="1"/>
  <c r="K3" i="1"/>
  <c r="J3" i="1"/>
  <c r="I3" i="1"/>
  <c r="H3" i="1"/>
  <c r="G3" i="1"/>
  <c r="F3" i="1"/>
  <c r="E3" i="1"/>
  <c r="D3" i="1"/>
  <c r="C3" i="1"/>
  <c r="D19" i="1" l="1"/>
  <c r="E19" i="1"/>
  <c r="F19" i="1"/>
  <c r="G19" i="1"/>
  <c r="H19" i="1"/>
  <c r="I19" i="1"/>
  <c r="J19" i="1"/>
  <c r="K19" i="1"/>
  <c r="L19" i="1"/>
  <c r="M19" i="1"/>
  <c r="N19" i="1"/>
  <c r="C19" i="1"/>
  <c r="D29" i="1"/>
  <c r="D30" i="1" s="1"/>
  <c r="D33" i="1" s="1"/>
  <c r="E28" i="1"/>
  <c r="E29" i="1" s="1"/>
  <c r="E30" i="1" s="1"/>
  <c r="E33" i="1" s="1"/>
  <c r="F28" i="1"/>
  <c r="F29" i="1" s="1"/>
  <c r="G28" i="1"/>
  <c r="G29" i="1" s="1"/>
  <c r="G30" i="1" s="1"/>
  <c r="G33" i="1" s="1"/>
  <c r="H28" i="1"/>
  <c r="H29" i="1" s="1"/>
  <c r="H30" i="1" s="1"/>
  <c r="H33" i="1" s="1"/>
  <c r="I28" i="1"/>
  <c r="I29" i="1" s="1"/>
  <c r="I30" i="1" s="1"/>
  <c r="I33" i="1" s="1"/>
  <c r="J28" i="1"/>
  <c r="J29" i="1" s="1"/>
  <c r="K28" i="1"/>
  <c r="K29" i="1" s="1"/>
  <c r="K30" i="1" s="1"/>
  <c r="K33" i="1" s="1"/>
  <c r="L28" i="1"/>
  <c r="L29" i="1" s="1"/>
  <c r="L30" i="1" s="1"/>
  <c r="L33" i="1" s="1"/>
  <c r="M28" i="1"/>
  <c r="M29" i="1" s="1"/>
  <c r="M30" i="1" s="1"/>
  <c r="M33" i="1" s="1"/>
  <c r="N28" i="1"/>
  <c r="N29" i="1" s="1"/>
  <c r="C29" i="1"/>
  <c r="C30" i="1" s="1"/>
  <c r="N30" i="1" l="1"/>
  <c r="N33" i="1" s="1"/>
  <c r="J30" i="1"/>
  <c r="J33" i="1" s="1"/>
  <c r="F30" i="1"/>
  <c r="F33" i="1" s="1"/>
  <c r="C33" i="1"/>
</calcChain>
</file>

<file path=xl/sharedStrings.xml><?xml version="1.0" encoding="utf-8"?>
<sst xmlns="http://schemas.openxmlformats.org/spreadsheetml/2006/main" count="45" uniqueCount="44">
  <si>
    <t>Zinsen</t>
  </si>
  <si>
    <t>Dividenden</t>
  </si>
  <si>
    <t>P2P-Kredite</t>
  </si>
  <si>
    <t>Vermietung</t>
  </si>
  <si>
    <t>Blog</t>
  </si>
  <si>
    <t>Amazon KDP</t>
  </si>
  <si>
    <t>Sparquote</t>
  </si>
  <si>
    <t>Ergebnis der passiven Einnahmen</t>
  </si>
  <si>
    <t>Einnahmen total</t>
  </si>
  <si>
    <t>Ausgaben total</t>
  </si>
  <si>
    <t>Passive Einnahmen</t>
  </si>
  <si>
    <t>Aktive Einnahmen</t>
  </si>
  <si>
    <t>Hauptjob</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</si>
  <si>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</si>
  <si>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</si>
  <si>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</si>
  <si>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</si>
  <si>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</si>
  <si>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</si>
  <si>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</si>
  <si>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</si>
  <si>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</si>
  <si>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</si>
  <si>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</si>
  <si>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</si>
  <si>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</si>
  <si>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</si>
  <si>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</si>
  <si>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</si>
  <si>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</si>
  <si>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</si>
  <si>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</si>
  <si>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</si>
  <si>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</si>
  <si>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</si>
  <si>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</si>
  <si>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</si>
  <si>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</si>
  <si>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</si>
  <si>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</si>
  <si>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Ergebnis der aktiven Einnahmen</t>
  </si>
  <si>
    <t>Sparquote ermitteln</t>
  </si>
  <si>
    <t>Mit der Vorlage "Sparquote ermitteln" kannst du deine Sparquote anhand der Einnahmen und Ausgaben pro Monat ermitteln. Dafür erfasst du Monat für Monat deine Einnahmen und Ausgaben und bekommst so einen schönen Überblick über deine Sparquote.</t>
  </si>
  <si>
    <t>Alle Einnahmen und Ausgaben pro Monat. Durch ändern der Jahreszahl in Zelle B2 kannst du die Vorlage auf ein beliebiges Jahr einstellen.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</si>
</sst>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scheme val="minor"/>
    </font>
    <font>
      <sz val="8"/>
      <name val="Calibri"/>
      <family val="2"/>
      <scheme val="minor"/>
    </font>
    <font>
      <b/>
      <sz val="11"/>
      <color theme="0"/>
      <name val="Calibri"/>
      <family val="2"/>
      <scheme val="minor"/>
    </font>
    <font>
      <sz val="20"/>
      <color theme="4"/>
      <name val="Arial Rounded MT Bold"/>
      <family val="2"/>
    </font>
    <font>
      <b/>
      <sz val="12"/>
      <color theme="1"/>
      <name val="Calibri"/>
      <family val="2"/>
      <scheme val="minor"/>
    </font>
    <font>
      <sz val="11"/>
      <color theme="0" tint="-0.249977111117893"/>
      <name val="Calibri"/>
      <family val="2"/>
      <scheme val="minor"/>
    </font>
    <font>
      <sz val="11"/>
      <color theme="0"/>
      <name val="Calibri"/>
      <family val="2"/>
      <scheme val="minor"/>
    </font>
    <font>
      <sz val="11"/>
      <color theme="1"/>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theme="1"/>
      <name val="Arial"/>
      <family val="2"/>
    </font>
    <font>
      <sz val="11"/>
      <color rgb="FF0070C0"/>
      <name val="Calibri"/>
      <family val="2"/>
      <scheme val="minor"/>
    </font>
    <font>
      <sz val="11"/>
      <color theme="8"/>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rgb="FFFF5D5D"/>
        <bgColor indexed="64"/>
      </patternFill>
    </fill>
    <fill>
      <patternFill patternType="solid">
        <fgColor theme="8"/>
        <bgColor theme="8"/>
      </patternFill>
    </fill>
    <fill>
      <patternFill patternType="solid">
        <fgColor theme="8" tint="0.59999389629810485"/>
        <bgColor theme="8" tint="0.59999389629810485"/>
      </patternFill>
    </fill>
    <fill>
      <patternFill patternType="solid">
        <fgColor theme="8" tint="0.79998168889431442"/>
        <bgColor theme="8" tint="0.79998168889431442"/>
      </patternFill>
    </fill>
    <fill>
      <patternFill patternType="solid">
        <fgColor theme="9"/>
        <bgColor indexed="64"/>
      </patternFill>
    </fill>
    <fill>
      <patternFill patternType="solid">
        <fgColor theme="9" tint="-0.249977111117893"/>
        <bgColor indexed="64"/>
      </patternFill>
    </fill>
    <fill>
      <patternFill patternType="solid">
        <fgColor rgb="FF00B050"/>
        <bgColor indexed="64"/>
      </patternFill>
    </fill>
  </fills>
  <borders count="14">
    <border>
      <left/>
      <right/>
      <top/>
      <bottom/>
      <diagonal/>
    </border>
    <border>
      <left style="thin">
        <color theme="0"/>
      </left>
      <right style="thin">
        <color theme="0"/>
      </right>
      <top style="thin">
        <color theme="0"/>
      </top>
      <bottom/>
      <diagonal/>
    </border>
    <border>
      <left style="thin">
        <color theme="0"/>
      </left>
      <right style="thin">
        <color theme="0"/>
      </right>
      <top style="medium">
        <color rgb="FF00206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top style="thick">
        <color theme="0"/>
      </top>
      <bottom/>
      <diagonal/>
    </border>
    <border>
      <left/>
      <right/>
      <top style="thick">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double">
        <color theme="4"/>
      </top>
      <bottom style="thin">
        <color theme="0"/>
      </bottom>
      <diagonal/>
    </border>
    <border>
      <left/>
      <right/>
      <top/>
      <bottom style="double">
        <color rgb="FF00B050"/>
      </bottom>
      <diagonal/>
    </border>
    <border>
      <left style="thin">
        <color theme="4" tint="0.39997558519241921"/>
      </left>
      <right/>
      <top style="thin">
        <color theme="0"/>
      </top>
      <bottom/>
      <diagonal/>
    </border>
    <border>
      <left style="thin">
        <color theme="0"/>
      </left>
      <right/>
      <top style="double">
        <color theme="4"/>
      </top>
      <bottom style="thin">
        <color theme="0"/>
      </bottom>
      <diagonal/>
    </border>
  </borders>
  <cellStyleXfs count="4">
    <xf numFmtId="0" fontId="0" fillId="0" borderId="0"/>
    <xf numFmtId="0" fontId="7" fillId="0" borderId="0"/>
    <xf numFmtId="0" fontId="8" fillId="0" borderId="0" applyNumberFormat="0" applyFill="0" applyBorder="0" applyAlignment="0" applyProtection="0"/>
    <xf numFmtId="0" fontId="22" fillId="0" borderId="0" applyNumberFormat="0" applyFill="0" applyBorder="0" applyAlignment="0" applyProtection="0"/>
  </cellStyleXfs>
  <cellXfs count="63">
    <xf numFmtId="0" fontId="0" fillId="0" borderId="0" xfId="0"/>
    <xf numFmtId="17" fontId="0" fillId="0" borderId="0" xfId="0" applyNumberFormat="1"/>
    <xf numFmtId="0" fontId="2" fillId="3" borderId="3" xfId="0" applyFont="1" applyFill="1" applyBorder="1" applyAlignment="1">
      <alignment horizontal="left" indent="1"/>
    </xf>
    <xf numFmtId="164" fontId="2" fillId="3" borderId="4" xfId="0" applyNumberFormat="1" applyFont="1" applyFill="1" applyBorder="1"/>
    <xf numFmtId="164" fontId="2" fillId="3" borderId="5" xfId="0" applyNumberFormat="1" applyFont="1" applyFill="1" applyBorder="1"/>
    <xf numFmtId="0" fontId="3" fillId="0" borderId="0" xfId="0" applyFont="1"/>
    <xf numFmtId="0" fontId="4" fillId="0" borderId="0" xfId="0" applyFont="1" applyAlignment="1">
      <alignment horizontal="left" indent="1"/>
    </xf>
    <xf numFmtId="10" fontId="4" fillId="0" borderId="0" xfId="0" applyNumberFormat="1" applyFont="1"/>
    <xf numFmtId="0" fontId="5" fillId="0" borderId="0" xfId="0" applyFont="1"/>
    <xf numFmtId="0" fontId="5" fillId="0" borderId="0" xfId="0" applyFont="1" applyFill="1" applyBorder="1"/>
    <xf numFmtId="0" fontId="0" fillId="5" borderId="7" xfId="0" applyFont="1" applyFill="1" applyBorder="1" applyAlignment="1">
      <alignment horizontal="left" indent="1"/>
    </xf>
    <xf numFmtId="164" fontId="0" fillId="5" borderId="6" xfId="0" applyNumberFormat="1" applyFont="1" applyFill="1" applyBorder="1"/>
    <xf numFmtId="0" fontId="0" fillId="6" borderId="8" xfId="0" applyFont="1" applyFill="1" applyBorder="1" applyAlignment="1">
      <alignment horizontal="left" indent="1"/>
    </xf>
    <xf numFmtId="164" fontId="0" fillId="6" borderId="9" xfId="0" applyNumberFormat="1" applyFont="1" applyFill="1" applyBorder="1"/>
    <xf numFmtId="0" fontId="0" fillId="5" borderId="8" xfId="0" applyFont="1" applyFill="1" applyBorder="1" applyAlignment="1">
      <alignment horizontal="left" indent="1"/>
    </xf>
    <xf numFmtId="164" fontId="0" fillId="5" borderId="9" xfId="0" applyNumberFormat="1" applyFont="1" applyFill="1" applyBorder="1"/>
    <xf numFmtId="0" fontId="0" fillId="5" borderId="8" xfId="0" applyFont="1" applyFill="1" applyBorder="1" applyAlignment="1">
      <alignment horizontal="left" indent="2"/>
    </xf>
    <xf numFmtId="0" fontId="0" fillId="6" borderId="8" xfId="0" applyFont="1" applyFill="1" applyBorder="1" applyAlignment="1">
      <alignment horizontal="left" indent="3"/>
    </xf>
    <xf numFmtId="0" fontId="0" fillId="5" borderId="8" xfId="0" applyFont="1" applyFill="1" applyBorder="1" applyAlignment="1">
      <alignment horizontal="left" indent="4"/>
    </xf>
    <xf numFmtId="0" fontId="0" fillId="6" borderId="8" xfId="0" applyFont="1" applyFill="1" applyBorder="1" applyAlignment="1">
      <alignment horizontal="left" indent="5"/>
    </xf>
    <xf numFmtId="0" fontId="0" fillId="5" borderId="8" xfId="0" applyFont="1" applyFill="1" applyBorder="1" applyAlignment="1">
      <alignment horizontal="left" indent="6"/>
    </xf>
    <xf numFmtId="0" fontId="2" fillId="7" borderId="10" xfId="0" applyFont="1" applyFill="1" applyBorder="1" applyAlignment="1">
      <alignment horizontal="left" indent="1"/>
    </xf>
    <xf numFmtId="164" fontId="2" fillId="7" borderId="10" xfId="0" applyNumberFormat="1" applyFont="1" applyFill="1" applyBorder="1"/>
    <xf numFmtId="0" fontId="0" fillId="0" borderId="0" xfId="0" applyFill="1"/>
    <xf numFmtId="0" fontId="2" fillId="0" borderId="0" xfId="0" applyFont="1" applyFill="1" applyBorder="1" applyAlignment="1">
      <alignment horizontal="left" indent="1"/>
    </xf>
    <xf numFmtId="164" fontId="2" fillId="0" borderId="5" xfId="0" applyNumberFormat="1" applyFont="1" applyFill="1" applyBorder="1"/>
    <xf numFmtId="0" fontId="2" fillId="8" borderId="2" xfId="0" applyFont="1" applyFill="1" applyBorder="1" applyAlignment="1">
      <alignment horizontal="left" indent="1"/>
    </xf>
    <xf numFmtId="164" fontId="2" fillId="8" borderId="2" xfId="0" applyNumberFormat="1" applyFont="1" applyFill="1" applyBorder="1"/>
    <xf numFmtId="0" fontId="9" fillId="0" borderId="0" xfId="1" applyFont="1"/>
    <xf numFmtId="0" fontId="7" fillId="0" borderId="0" xfId="1"/>
    <xf numFmtId="0" fontId="10" fillId="0" borderId="0" xfId="1" applyFont="1"/>
    <xf numFmtId="0" fontId="11" fillId="0" borderId="0" xfId="1" applyFont="1"/>
    <xf numFmtId="0" fontId="12" fillId="9" borderId="0" xfId="1" applyFont="1" applyFill="1"/>
    <xf numFmtId="0" fontId="6" fillId="9" borderId="0" xfId="1" applyFont="1" applyFill="1"/>
    <xf numFmtId="0" fontId="13" fillId="0" borderId="0" xfId="1" applyFont="1" applyAlignment="1">
      <alignment vertical="top" wrapText="1"/>
    </xf>
    <xf numFmtId="0" fontId="14" fillId="0" borderId="0" xfId="1" applyFont="1"/>
    <xf numFmtId="0" fontId="7" fillId="0" borderId="0" xfId="1" applyAlignment="1">
      <alignment wrapText="1"/>
    </xf>
    <xf numFmtId="0" fontId="15" fillId="0" borderId="0" xfId="1" applyFont="1"/>
    <xf numFmtId="0" fontId="16" fillId="9" borderId="0" xfId="1" applyFont="1" applyFill="1"/>
    <xf numFmtId="0" fontId="17" fillId="0" borderId="0" xfId="1" applyFont="1" applyAlignment="1">
      <alignment vertical="top" wrapText="1"/>
    </xf>
    <xf numFmtId="0" fontId="7" fillId="0" borderId="11" xfId="1" applyBorder="1"/>
    <xf numFmtId="0" fontId="7" fillId="0" borderId="11" xfId="1" applyBorder="1" applyAlignment="1">
      <alignment wrapText="1"/>
    </xf>
    <xf numFmtId="0" fontId="18" fillId="0" borderId="0" xfId="1" applyFont="1"/>
    <xf numFmtId="0" fontId="19" fillId="0" borderId="0" xfId="2" applyFont="1" applyAlignment="1">
      <alignment horizontal="left"/>
    </xf>
    <xf numFmtId="0" fontId="8" fillId="0" borderId="0" xfId="2" applyAlignment="1">
      <alignment horizontal="left"/>
    </xf>
    <xf numFmtId="0" fontId="20" fillId="0" borderId="0" xfId="2" applyFont="1" applyAlignment="1">
      <alignment horizontal="left"/>
    </xf>
    <xf numFmtId="0" fontId="8" fillId="0" borderId="0" xfId="2" applyAlignment="1">
      <alignment horizontal="left" indent="1"/>
    </xf>
    <xf numFmtId="0" fontId="21" fillId="0" borderId="0" xfId="1" applyFont="1" applyAlignment="1">
      <alignment horizontal="left"/>
    </xf>
    <xf numFmtId="0" fontId="22" fillId="0" borderId="0" xfId="3" applyAlignment="1">
      <alignment horizontal="left" indent="1"/>
    </xf>
    <xf numFmtId="0" fontId="23" fillId="0" borderId="0" xfId="2" applyFont="1" applyAlignment="1">
      <alignment horizontal="left" indent="1"/>
    </xf>
    <xf numFmtId="0" fontId="24" fillId="0" borderId="0" xfId="1" applyFont="1" applyAlignment="1">
      <alignment horizontal="right"/>
    </xf>
    <xf numFmtId="0" fontId="25" fillId="0" borderId="0" xfId="1" applyFont="1" applyAlignment="1">
      <alignment horizontal="left" indent="1"/>
    </xf>
    <xf numFmtId="0" fontId="18" fillId="0" borderId="0" xfId="1" applyFont="1" applyAlignment="1">
      <alignment horizontal="left" indent="1"/>
    </xf>
    <xf numFmtId="0" fontId="8" fillId="0" borderId="0" xfId="2" applyAlignment="1">
      <alignment horizontal="left"/>
    </xf>
    <xf numFmtId="0" fontId="0" fillId="2" borderId="9" xfId="0" applyFont="1" applyFill="1" applyBorder="1" applyAlignment="1">
      <alignment horizontal="left" indent="1"/>
    </xf>
    <xf numFmtId="164" fontId="0" fillId="2" borderId="9" xfId="0" applyNumberFormat="1" applyFont="1" applyFill="1" applyBorder="1"/>
    <xf numFmtId="164" fontId="0" fillId="2" borderId="1" xfId="0" applyNumberFormat="1" applyFont="1" applyFill="1" applyBorder="1"/>
    <xf numFmtId="0" fontId="2" fillId="7" borderId="13" xfId="0" applyFont="1" applyFill="1" applyBorder="1" applyAlignment="1">
      <alignment horizontal="left" indent="1"/>
    </xf>
    <xf numFmtId="164" fontId="2" fillId="7" borderId="13" xfId="0" applyNumberFormat="1" applyFont="1" applyFill="1" applyBorder="1"/>
    <xf numFmtId="0" fontId="26" fillId="0" borderId="0" xfId="0" applyFont="1" applyAlignment="1">
      <alignment horizontal="left"/>
    </xf>
    <xf numFmtId="0" fontId="2" fillId="4" borderId="12" xfId="0" applyFont="1" applyFill="1" applyBorder="1" applyAlignment="1">
      <alignment horizontal="left" vertical="center" indent="1"/>
    </xf>
    <xf numFmtId="0" fontId="2" fillId="4" borderId="5" xfId="0" applyNumberFormat="1" applyFont="1" applyFill="1" applyBorder="1" applyAlignment="1">
      <alignment horizontal="left" vertical="center" indent="1"/>
    </xf>
    <xf numFmtId="0" fontId="2" fillId="4" borderId="0" xfId="0" applyFont="1" applyFill="1" applyBorder="1" applyAlignment="1">
      <alignment horizontal="left" vertical="center" indent="1"/>
    </xf>
  </cellXfs>
  <cellStyles count="4">
    <cellStyle name="Link 2" xfId="2" xr:uid="{856F6648-6D34-4926-84E7-B2680C6A9020}"/>
    <cellStyle name="Link 3" xfId="3" xr:uid="{7747793A-0E70-4C28-AC08-6CCF1A83BCDD}"/>
    <cellStyle name="Standard" xfId="0" builtinId="0"/>
    <cellStyle name="Standard 3" xfId="1" xr:uid="{F5CCC109-7FCE-4BD9-A0E5-CDBEF6A24242}"/>
  </cellStyles>
  <dxfs count="2">
    <dxf>
      <font>
        <color rgb="FF00B050"/>
      </font>
    </dxf>
    <dxf>
      <font>
        <color rgb="FFFF0000"/>
      </font>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390525</xdr:colOff>
      <xdr:row>0</xdr:row>
      <xdr:rowOff>85725</xdr:rowOff>
    </xdr:from>
    <xdr:to>
      <xdr:col>13</xdr:col>
      <xdr:colOff>666750</xdr:colOff>
      <xdr:row>1</xdr:row>
      <xdr:rowOff>101190</xdr:rowOff>
    </xdr:to>
    <xdr:pic>
      <xdr:nvPicPr>
        <xdr:cNvPr id="3" name="Grafik 2">
          <a:hlinkClick xmlns:r="http://schemas.openxmlformats.org/officeDocument/2006/relationships" r:id="rId1"/>
          <a:extLst>
            <a:ext uri="{FF2B5EF4-FFF2-40B4-BE49-F238E27FC236}">
              <a16:creationId xmlns:a16="http://schemas.microsoft.com/office/drawing/2014/main" id="{2AEEE1F2-AF5E-4C8D-88FC-B3EF4FDCDD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39275" y="85725"/>
          <a:ext cx="1762125" cy="339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F2C14557-B4F5-40F5-9C67-FD32F2F27CBD}"/>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Downloads\Jahresplan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sheetName val="Ferien-Urlaub"/>
      <sheetName val="Info"/>
    </sheetNames>
    <sheetDataSet>
      <sheetData sheetId="0">
        <row r="1">
          <cell r="A1">
            <v>2020</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49DB-76CA-4961-BC59-44B038917723}">
  <sheetPr>
    <pageSetUpPr fitToPage="1"/>
  </sheetPr>
  <dimension ref="A1:Q33"/>
  <sheetViews>
    <sheetView showGridLines="0" tabSelected="1" zoomScale="85" zoomScaleNormal="85" workbookViewId="0">
      <selection activeCell="R13" sqref="R13"/>
    </sheetView>
  </sheetViews>
  <sheetFormatPr baseColWidth="10" defaultRowHeight="15" x14ac:dyDescent="0.25"/>
  <cols>
    <col min="1" max="1" width="2.85546875" customWidth="1"/>
    <col min="2" max="2" width="32.5703125" customWidth="1"/>
    <col min="3" max="14" width="11.140625" customWidth="1"/>
  </cols>
  <sheetData>
    <row r="1" spans="1:17" ht="25.5" x14ac:dyDescent="0.35">
      <c r="B1" s="5" t="s">
        <v>41</v>
      </c>
    </row>
    <row r="2" spans="1:17" x14ac:dyDescent="0.25">
      <c r="B2" s="59">
        <v>2020</v>
      </c>
    </row>
    <row r="3" spans="1:17" ht="15.75" thickBot="1" x14ac:dyDescent="0.3">
      <c r="B3" s="62" t="s">
        <v>10</v>
      </c>
      <c r="C3" s="61" t="str">
        <f>"Jan "&amp;RIGHT($B$2,2)</f>
        <v>Jan 20</v>
      </c>
      <c r="D3" s="61" t="str">
        <f>"Feb "&amp;RIGHT($B$2,2)</f>
        <v>Feb 20</v>
      </c>
      <c r="E3" s="61" t="str">
        <f>"Mrz "&amp;RIGHT($B$2,2)</f>
        <v>Mrz 20</v>
      </c>
      <c r="F3" s="61" t="str">
        <f>"Apr "&amp;RIGHT($B$2,2)</f>
        <v>Apr 20</v>
      </c>
      <c r="G3" s="61" t="str">
        <f>"Mai "&amp;RIGHT($B$2,2)</f>
        <v>Mai 20</v>
      </c>
      <c r="H3" s="61" t="str">
        <f>"Jun "&amp;RIGHT($B$2,2)</f>
        <v>Jun 20</v>
      </c>
      <c r="I3" s="61" t="str">
        <f>"Jul "&amp;RIGHT($B$2,2)</f>
        <v>Jul 20</v>
      </c>
      <c r="J3" s="61" t="str">
        <f>"Aug "&amp;RIGHT($B$2,2)</f>
        <v>Aug 20</v>
      </c>
      <c r="K3" s="61" t="str">
        <f>"Sep "&amp;RIGHT($B$2,2)</f>
        <v>Sep 20</v>
      </c>
      <c r="L3" s="61" t="str">
        <f>"Okt "&amp;RIGHT($B$2,2)</f>
        <v>Okt 20</v>
      </c>
      <c r="M3" s="61" t="str">
        <f>"Nov "&amp;RIGHT($B$2,2)</f>
        <v>Nov 20</v>
      </c>
      <c r="N3" s="61" t="str">
        <f>"Dez "&amp;RIGHT($B$2,2)</f>
        <v>Dez 20</v>
      </c>
      <c r="O3" s="1"/>
      <c r="P3" s="1"/>
    </row>
    <row r="4" spans="1:17" ht="15.75" thickTop="1" x14ac:dyDescent="0.25">
      <c r="A4" s="8">
        <v>1</v>
      </c>
      <c r="B4" s="10" t="s">
        <v>0</v>
      </c>
      <c r="C4" s="11">
        <v>5</v>
      </c>
      <c r="D4" s="11">
        <v>5.05</v>
      </c>
      <c r="E4" s="11"/>
      <c r="F4" s="11"/>
      <c r="G4" s="11"/>
      <c r="H4" s="11"/>
      <c r="I4" s="11"/>
      <c r="J4" s="11"/>
      <c r="K4" s="11"/>
      <c r="L4" s="11"/>
      <c r="M4" s="11"/>
      <c r="N4" s="11"/>
      <c r="Q4" s="1"/>
    </row>
    <row r="5" spans="1:17" x14ac:dyDescent="0.25">
      <c r="A5" s="8">
        <v>2</v>
      </c>
      <c r="B5" s="12" t="s">
        <v>1</v>
      </c>
      <c r="C5" s="13">
        <v>2</v>
      </c>
      <c r="D5" s="13">
        <v>2.5</v>
      </c>
      <c r="E5" s="13"/>
      <c r="F5" s="13"/>
      <c r="G5" s="13"/>
      <c r="H5" s="13"/>
      <c r="I5" s="13"/>
      <c r="J5" s="13"/>
      <c r="K5" s="13"/>
      <c r="L5" s="13"/>
      <c r="M5" s="13"/>
      <c r="N5" s="13"/>
      <c r="Q5" s="1"/>
    </row>
    <row r="6" spans="1:17" x14ac:dyDescent="0.25">
      <c r="A6" s="8">
        <v>3</v>
      </c>
      <c r="B6" s="14" t="s">
        <v>2</v>
      </c>
      <c r="C6" s="15">
        <v>12</v>
      </c>
      <c r="D6" s="15">
        <v>13</v>
      </c>
      <c r="E6" s="15"/>
      <c r="F6" s="15"/>
      <c r="G6" s="15"/>
      <c r="H6" s="15"/>
      <c r="I6" s="15"/>
      <c r="J6" s="15"/>
      <c r="K6" s="15"/>
      <c r="L6" s="15"/>
      <c r="M6" s="15"/>
      <c r="N6" s="15"/>
      <c r="Q6" s="1"/>
    </row>
    <row r="7" spans="1:17" x14ac:dyDescent="0.25">
      <c r="A7" s="8">
        <v>4</v>
      </c>
      <c r="B7" s="12" t="s">
        <v>3</v>
      </c>
      <c r="C7" s="13">
        <v>0</v>
      </c>
      <c r="D7" s="13">
        <v>0</v>
      </c>
      <c r="E7" s="13"/>
      <c r="F7" s="13"/>
      <c r="G7" s="13"/>
      <c r="H7" s="13"/>
      <c r="I7" s="13"/>
      <c r="J7" s="13"/>
      <c r="K7" s="13"/>
      <c r="L7" s="13"/>
      <c r="M7" s="13"/>
      <c r="N7" s="13"/>
    </row>
    <row r="8" spans="1:17" x14ac:dyDescent="0.25">
      <c r="A8" s="8">
        <v>5</v>
      </c>
      <c r="B8" s="14" t="s">
        <v>4</v>
      </c>
      <c r="C8" s="15">
        <v>400</v>
      </c>
      <c r="D8" s="15">
        <v>350</v>
      </c>
      <c r="E8" s="15"/>
      <c r="F8" s="15"/>
      <c r="G8" s="15"/>
      <c r="H8" s="15"/>
      <c r="I8" s="15"/>
      <c r="J8" s="15"/>
      <c r="K8" s="15"/>
      <c r="L8" s="15"/>
      <c r="M8" s="15"/>
      <c r="N8" s="15"/>
    </row>
    <row r="9" spans="1:17" x14ac:dyDescent="0.25">
      <c r="A9" s="8">
        <v>6</v>
      </c>
      <c r="B9" s="12" t="s">
        <v>5</v>
      </c>
      <c r="C9" s="13">
        <v>2</v>
      </c>
      <c r="D9" s="13">
        <v>5</v>
      </c>
      <c r="E9" s="13"/>
      <c r="F9" s="13"/>
      <c r="G9" s="13"/>
      <c r="H9" s="13"/>
      <c r="I9" s="13"/>
      <c r="J9" s="13"/>
      <c r="K9" s="13"/>
      <c r="L9" s="13"/>
      <c r="M9" s="13"/>
      <c r="N9" s="13"/>
    </row>
    <row r="10" spans="1:17" x14ac:dyDescent="0.25">
      <c r="A10" s="8">
        <v>7</v>
      </c>
      <c r="B10" s="14"/>
      <c r="C10" s="15"/>
      <c r="D10" s="15"/>
      <c r="E10" s="15"/>
      <c r="F10" s="15"/>
      <c r="G10" s="15"/>
      <c r="H10" s="15"/>
      <c r="I10" s="15"/>
      <c r="J10" s="15"/>
      <c r="K10" s="15"/>
      <c r="L10" s="15"/>
      <c r="M10" s="15"/>
      <c r="N10" s="15"/>
      <c r="Q10" s="1"/>
    </row>
    <row r="11" spans="1:17" x14ac:dyDescent="0.25">
      <c r="A11" s="8">
        <v>8</v>
      </c>
      <c r="B11" s="12"/>
      <c r="C11" s="13"/>
      <c r="D11" s="13"/>
      <c r="E11" s="13"/>
      <c r="F11" s="13"/>
      <c r="G11" s="13"/>
      <c r="H11" s="13"/>
      <c r="I11" s="13"/>
      <c r="J11" s="13"/>
      <c r="K11" s="13"/>
      <c r="L11" s="13"/>
      <c r="M11" s="13"/>
      <c r="N11" s="13"/>
    </row>
    <row r="12" spans="1:17" x14ac:dyDescent="0.25">
      <c r="A12" s="8">
        <v>9</v>
      </c>
      <c r="B12" s="14"/>
      <c r="C12" s="15"/>
      <c r="D12" s="15"/>
      <c r="E12" s="15"/>
      <c r="F12" s="15"/>
      <c r="G12" s="15"/>
      <c r="H12" s="15"/>
      <c r="I12" s="15"/>
      <c r="J12" s="15"/>
      <c r="K12" s="15"/>
      <c r="L12" s="15"/>
      <c r="M12" s="15"/>
      <c r="N12" s="15"/>
    </row>
    <row r="13" spans="1:17" x14ac:dyDescent="0.25">
      <c r="A13" s="8">
        <v>10</v>
      </c>
      <c r="B13" s="12"/>
      <c r="C13" s="13"/>
      <c r="D13" s="13"/>
      <c r="E13" s="13"/>
      <c r="F13" s="13"/>
      <c r="G13" s="13"/>
      <c r="H13" s="13"/>
      <c r="I13" s="13"/>
      <c r="J13" s="13"/>
      <c r="K13" s="13"/>
      <c r="L13" s="13"/>
      <c r="M13" s="13"/>
      <c r="N13" s="13"/>
    </row>
    <row r="14" spans="1:17" x14ac:dyDescent="0.25">
      <c r="A14" s="8">
        <v>11</v>
      </c>
      <c r="B14" s="16"/>
      <c r="C14" s="15"/>
      <c r="D14" s="15"/>
      <c r="E14" s="15"/>
      <c r="F14" s="15"/>
      <c r="G14" s="15"/>
      <c r="H14" s="15"/>
      <c r="I14" s="15"/>
      <c r="J14" s="15"/>
      <c r="K14" s="15"/>
      <c r="L14" s="15"/>
      <c r="M14" s="15"/>
      <c r="N14" s="15"/>
    </row>
    <row r="15" spans="1:17" x14ac:dyDescent="0.25">
      <c r="A15" s="8">
        <v>12</v>
      </c>
      <c r="B15" s="17"/>
      <c r="C15" s="13"/>
      <c r="D15" s="13"/>
      <c r="E15" s="13"/>
      <c r="F15" s="13"/>
      <c r="G15" s="13"/>
      <c r="H15" s="13"/>
      <c r="I15" s="13"/>
      <c r="J15" s="13"/>
      <c r="K15" s="13"/>
      <c r="L15" s="13"/>
      <c r="M15" s="13"/>
      <c r="N15" s="13"/>
    </row>
    <row r="16" spans="1:17" x14ac:dyDescent="0.25">
      <c r="A16" s="8">
        <v>13</v>
      </c>
      <c r="B16" s="18"/>
      <c r="C16" s="15"/>
      <c r="D16" s="15"/>
      <c r="E16" s="15"/>
      <c r="F16" s="15"/>
      <c r="G16" s="15"/>
      <c r="H16" s="15"/>
      <c r="I16" s="15"/>
      <c r="J16" s="15"/>
      <c r="K16" s="15"/>
      <c r="L16" s="15"/>
      <c r="M16" s="15"/>
      <c r="N16" s="15"/>
      <c r="Q16" s="1"/>
    </row>
    <row r="17" spans="1:14" ht="15" customHeight="1" x14ac:dyDescent="0.25">
      <c r="A17" s="8">
        <v>14</v>
      </c>
      <c r="B17" s="19"/>
      <c r="C17" s="13"/>
      <c r="D17" s="13"/>
      <c r="E17" s="13"/>
      <c r="F17" s="13"/>
      <c r="G17" s="13"/>
      <c r="H17" s="13"/>
      <c r="I17" s="13"/>
      <c r="J17" s="13"/>
      <c r="K17" s="13"/>
      <c r="L17" s="13"/>
      <c r="M17" s="13"/>
      <c r="N17" s="13"/>
    </row>
    <row r="18" spans="1:14" ht="15" customHeight="1" thickBot="1" x14ac:dyDescent="0.3">
      <c r="A18" s="8">
        <v>15</v>
      </c>
      <c r="B18" s="20"/>
      <c r="C18" s="15"/>
      <c r="D18" s="15"/>
      <c r="E18" s="15"/>
      <c r="F18" s="15"/>
      <c r="G18" s="15"/>
      <c r="H18" s="15"/>
      <c r="I18" s="15"/>
      <c r="J18" s="15"/>
      <c r="K18" s="15"/>
      <c r="L18" s="15"/>
      <c r="M18" s="15"/>
      <c r="N18" s="15"/>
    </row>
    <row r="19" spans="1:14" ht="15.75" thickTop="1" x14ac:dyDescent="0.25">
      <c r="B19" s="21" t="s">
        <v>7</v>
      </c>
      <c r="C19" s="22">
        <f>SUM(C4:C18)</f>
        <v>421</v>
      </c>
      <c r="D19" s="22">
        <f t="shared" ref="D19:N19" si="0">SUM(D4:D18)</f>
        <v>375.55</v>
      </c>
      <c r="E19" s="22">
        <f t="shared" si="0"/>
        <v>0</v>
      </c>
      <c r="F19" s="22">
        <f t="shared" si="0"/>
        <v>0</v>
      </c>
      <c r="G19" s="22">
        <f t="shared" si="0"/>
        <v>0</v>
      </c>
      <c r="H19" s="22">
        <f t="shared" si="0"/>
        <v>0</v>
      </c>
      <c r="I19" s="22">
        <f t="shared" si="0"/>
        <v>0</v>
      </c>
      <c r="J19" s="22">
        <f t="shared" si="0"/>
        <v>0</v>
      </c>
      <c r="K19" s="22">
        <f t="shared" si="0"/>
        <v>0</v>
      </c>
      <c r="L19" s="22">
        <f t="shared" si="0"/>
        <v>0</v>
      </c>
      <c r="M19" s="22">
        <f t="shared" si="0"/>
        <v>0</v>
      </c>
      <c r="N19" s="22">
        <f t="shared" si="0"/>
        <v>0</v>
      </c>
    </row>
    <row r="20" spans="1:14" s="23" customFormat="1" ht="6" customHeight="1" x14ac:dyDescent="0.25">
      <c r="B20" s="24"/>
      <c r="C20" s="25"/>
      <c r="D20" s="25"/>
      <c r="E20" s="25"/>
      <c r="F20" s="25"/>
      <c r="G20" s="25"/>
      <c r="H20" s="25"/>
      <c r="I20" s="25"/>
      <c r="J20" s="25"/>
      <c r="K20" s="25"/>
      <c r="L20" s="25"/>
      <c r="M20" s="25"/>
      <c r="N20" s="25"/>
    </row>
    <row r="21" spans="1:14" x14ac:dyDescent="0.25">
      <c r="A21" s="8">
        <v>1</v>
      </c>
      <c r="B21" s="60" t="s">
        <v>11</v>
      </c>
      <c r="C21" s="61" t="str">
        <f>"Jan "&amp;RIGHT($B$2,2)</f>
        <v>Jan 20</v>
      </c>
      <c r="D21" s="61" t="str">
        <f>"Feb "&amp;RIGHT($B$2,2)</f>
        <v>Feb 20</v>
      </c>
      <c r="E21" s="61" t="str">
        <f>"Mrz "&amp;RIGHT($B$2,2)</f>
        <v>Mrz 20</v>
      </c>
      <c r="F21" s="61" t="str">
        <f>"Apr "&amp;RIGHT($B$2,2)</f>
        <v>Apr 20</v>
      </c>
      <c r="G21" s="61" t="str">
        <f>"Mai "&amp;RIGHT($B$2,2)</f>
        <v>Mai 20</v>
      </c>
      <c r="H21" s="61" t="str">
        <f>"Jun "&amp;RIGHT($B$2,2)</f>
        <v>Jun 20</v>
      </c>
      <c r="I21" s="61" t="str">
        <f>"Jul "&amp;RIGHT($B$2,2)</f>
        <v>Jul 20</v>
      </c>
      <c r="J21" s="61" t="str">
        <f>"Aug "&amp;RIGHT($B$2,2)</f>
        <v>Aug 20</v>
      </c>
      <c r="K21" s="61" t="str">
        <f>"Sep "&amp;RIGHT($B$2,2)</f>
        <v>Sep 20</v>
      </c>
      <c r="L21" s="61" t="str">
        <f>"Okt "&amp;RIGHT($B$2,2)</f>
        <v>Okt 20</v>
      </c>
      <c r="M21" s="61" t="str">
        <f>"Nov "&amp;RIGHT($B$2,2)</f>
        <v>Nov 20</v>
      </c>
      <c r="N21" s="61" t="str">
        <f>"Dez "&amp;RIGHT($B$2,2)</f>
        <v>Dez 20</v>
      </c>
    </row>
    <row r="22" spans="1:14" x14ac:dyDescent="0.25">
      <c r="A22" s="9">
        <v>2</v>
      </c>
      <c r="B22" s="54" t="s">
        <v>12</v>
      </c>
      <c r="C22" s="55">
        <v>2000</v>
      </c>
      <c r="D22" s="55">
        <v>2000</v>
      </c>
      <c r="E22" s="55"/>
      <c r="F22" s="55"/>
      <c r="G22" s="55"/>
      <c r="H22" s="55"/>
      <c r="I22" s="55"/>
      <c r="J22" s="55"/>
      <c r="K22" s="55"/>
      <c r="L22" s="55"/>
      <c r="M22" s="55"/>
      <c r="N22" s="56"/>
    </row>
    <row r="23" spans="1:14" x14ac:dyDescent="0.25">
      <c r="A23" s="9">
        <v>3</v>
      </c>
      <c r="B23" s="54"/>
      <c r="C23" s="55"/>
      <c r="D23" s="55"/>
      <c r="E23" s="55"/>
      <c r="F23" s="55"/>
      <c r="G23" s="55"/>
      <c r="H23" s="55"/>
      <c r="I23" s="55"/>
      <c r="J23" s="55"/>
      <c r="K23" s="55"/>
      <c r="L23" s="55"/>
      <c r="M23" s="55"/>
      <c r="N23" s="56"/>
    </row>
    <row r="24" spans="1:14" x14ac:dyDescent="0.25">
      <c r="A24" s="9">
        <v>4</v>
      </c>
      <c r="B24" s="54"/>
      <c r="C24" s="55"/>
      <c r="D24" s="55"/>
      <c r="E24" s="55"/>
      <c r="F24" s="55"/>
      <c r="G24" s="55"/>
      <c r="H24" s="55"/>
      <c r="I24" s="55"/>
      <c r="J24" s="55"/>
      <c r="K24" s="55"/>
      <c r="L24" s="55"/>
      <c r="M24" s="55"/>
      <c r="N24" s="56"/>
    </row>
    <row r="25" spans="1:14" x14ac:dyDescent="0.25">
      <c r="A25" s="9">
        <v>5</v>
      </c>
      <c r="B25" s="54"/>
      <c r="C25" s="55"/>
      <c r="D25" s="55"/>
      <c r="E25" s="55"/>
      <c r="F25" s="55"/>
      <c r="G25" s="55"/>
      <c r="H25" s="55"/>
      <c r="I25" s="55"/>
      <c r="J25" s="55"/>
      <c r="K25" s="55"/>
      <c r="L25" s="55"/>
      <c r="M25" s="55"/>
      <c r="N25" s="56"/>
    </row>
    <row r="26" spans="1:14" x14ac:dyDescent="0.25">
      <c r="A26" s="9">
        <v>6</v>
      </c>
      <c r="B26" s="54"/>
      <c r="C26" s="55"/>
      <c r="D26" s="55"/>
      <c r="E26" s="55"/>
      <c r="F26" s="55"/>
      <c r="G26" s="55"/>
      <c r="H26" s="55"/>
      <c r="I26" s="55"/>
      <c r="J26" s="55"/>
      <c r="K26" s="55"/>
      <c r="L26" s="55"/>
      <c r="M26" s="55"/>
      <c r="N26" s="56"/>
    </row>
    <row r="27" spans="1:14" x14ac:dyDescent="0.25">
      <c r="A27" s="9">
        <v>7</v>
      </c>
      <c r="B27" s="54"/>
      <c r="C27" s="55"/>
      <c r="D27" s="55"/>
      <c r="E27" s="55"/>
      <c r="F27" s="55"/>
      <c r="G27" s="55"/>
      <c r="H27" s="55"/>
      <c r="I27" s="55"/>
      <c r="J27" s="55"/>
      <c r="K27" s="55"/>
      <c r="L27" s="55"/>
      <c r="M27" s="55"/>
      <c r="N27" s="56"/>
    </row>
    <row r="28" spans="1:14" ht="15.75" thickBot="1" x14ac:dyDescent="0.3">
      <c r="A28" s="9">
        <v>8</v>
      </c>
      <c r="B28" s="54"/>
      <c r="C28" s="55"/>
      <c r="D28" s="55"/>
      <c r="E28" s="55">
        <f t="shared" ref="E28:N28" si="1">SUM(E21:E27)</f>
        <v>0</v>
      </c>
      <c r="F28" s="55">
        <f t="shared" si="1"/>
        <v>0</v>
      </c>
      <c r="G28" s="55">
        <f t="shared" si="1"/>
        <v>0</v>
      </c>
      <c r="H28" s="55">
        <f t="shared" si="1"/>
        <v>0</v>
      </c>
      <c r="I28" s="55">
        <f t="shared" si="1"/>
        <v>0</v>
      </c>
      <c r="J28" s="55">
        <f t="shared" si="1"/>
        <v>0</v>
      </c>
      <c r="K28" s="55">
        <f t="shared" si="1"/>
        <v>0</v>
      </c>
      <c r="L28" s="55">
        <f t="shared" si="1"/>
        <v>0</v>
      </c>
      <c r="M28" s="55">
        <f t="shared" si="1"/>
        <v>0</v>
      </c>
      <c r="N28" s="56">
        <f t="shared" si="1"/>
        <v>0</v>
      </c>
    </row>
    <row r="29" spans="1:14" ht="16.5" thickTop="1" thickBot="1" x14ac:dyDescent="0.3">
      <c r="B29" s="57" t="s">
        <v>40</v>
      </c>
      <c r="C29" s="58">
        <f>SUBTOTAL(109,Sparquote!$C$22:$C$28)</f>
        <v>2000</v>
      </c>
      <c r="D29" s="58">
        <f>SUBTOTAL(109,Sparquote!$D$22:$D$28)</f>
        <v>2000</v>
      </c>
      <c r="E29" s="58">
        <f>SUBTOTAL(109,Sparquote!$E$22:$E$28)</f>
        <v>0</v>
      </c>
      <c r="F29" s="58">
        <f>SUBTOTAL(109,Sparquote!$F$22:$F$28)</f>
        <v>0</v>
      </c>
      <c r="G29" s="58">
        <f>SUBTOTAL(109,Sparquote!$G$22:$G$28)</f>
        <v>0</v>
      </c>
      <c r="H29" s="58">
        <f>SUBTOTAL(109,Sparquote!$H$22:$H$28)</f>
        <v>0</v>
      </c>
      <c r="I29" s="58">
        <f>SUBTOTAL(109,Sparquote!$I$22:$I$28)</f>
        <v>0</v>
      </c>
      <c r="J29" s="58">
        <f>SUBTOTAL(109,Sparquote!$J$22:$J$28)</f>
        <v>0</v>
      </c>
      <c r="K29" s="58">
        <f>SUBTOTAL(109,Sparquote!$K$22:$K$28)</f>
        <v>0</v>
      </c>
      <c r="L29" s="58">
        <f>SUBTOTAL(109,Sparquote!$L$22:$L$28)</f>
        <v>0</v>
      </c>
      <c r="M29" s="58">
        <f>SUBTOTAL(109,Sparquote!$M$22:$M$28)</f>
        <v>0</v>
      </c>
      <c r="N29" s="22">
        <f>SUBTOTAL(109,Sparquote!$N$22:$N$28)</f>
        <v>0</v>
      </c>
    </row>
    <row r="30" spans="1:14" x14ac:dyDescent="0.25">
      <c r="B30" s="26" t="s">
        <v>8</v>
      </c>
      <c r="C30" s="27">
        <f>C19+Sparquote!$C$29</f>
        <v>2421</v>
      </c>
      <c r="D30" s="27">
        <f>D19+Sparquote!$D$29</f>
        <v>2375.5500000000002</v>
      </c>
      <c r="E30" s="27">
        <f>E19+Sparquote!$E$29</f>
        <v>0</v>
      </c>
      <c r="F30" s="27">
        <f>F19+Sparquote!$F$29</f>
        <v>0</v>
      </c>
      <c r="G30" s="27">
        <f>G19+Sparquote!$G$29</f>
        <v>0</v>
      </c>
      <c r="H30" s="27">
        <f>H19+Sparquote!$H$29</f>
        <v>0</v>
      </c>
      <c r="I30" s="27">
        <f>I19+Sparquote!$I$29</f>
        <v>0</v>
      </c>
      <c r="J30" s="27">
        <f>J19+Sparquote!$J$29</f>
        <v>0</v>
      </c>
      <c r="K30" s="27">
        <f>K19+Sparquote!$K$29</f>
        <v>0</v>
      </c>
      <c r="L30" s="27">
        <f>L19+Sparquote!$L$29</f>
        <v>0</v>
      </c>
      <c r="M30" s="27">
        <f>M19+Sparquote!$M$29</f>
        <v>0</v>
      </c>
      <c r="N30" s="27">
        <f>N19+Sparquote!$N$29</f>
        <v>0</v>
      </c>
    </row>
    <row r="32" spans="1:14" x14ac:dyDescent="0.25">
      <c r="B32" s="2" t="s">
        <v>9</v>
      </c>
      <c r="C32" s="3">
        <v>800</v>
      </c>
      <c r="D32" s="3">
        <v>900</v>
      </c>
      <c r="E32" s="3"/>
      <c r="F32" s="3"/>
      <c r="G32" s="3"/>
      <c r="H32" s="3"/>
      <c r="I32" s="3"/>
      <c r="J32" s="3"/>
      <c r="K32" s="3"/>
      <c r="L32" s="3"/>
      <c r="M32" s="3"/>
      <c r="N32" s="4"/>
    </row>
    <row r="33" spans="2:14" ht="15.75" x14ac:dyDescent="0.25">
      <c r="B33" s="6" t="s">
        <v>6</v>
      </c>
      <c r="C33" s="7">
        <f t="shared" ref="C33:N33" si="2">IFERROR((C30-C32)/C30,0)</f>
        <v>0.66955803387030155</v>
      </c>
      <c r="D33" s="7">
        <f t="shared" si="2"/>
        <v>0.6211403674938436</v>
      </c>
      <c r="E33" s="7">
        <f t="shared" si="2"/>
        <v>0</v>
      </c>
      <c r="F33" s="7">
        <f t="shared" si="2"/>
        <v>0</v>
      </c>
      <c r="G33" s="7">
        <f t="shared" si="2"/>
        <v>0</v>
      </c>
      <c r="H33" s="7">
        <f t="shared" si="2"/>
        <v>0</v>
      </c>
      <c r="I33" s="7">
        <f t="shared" si="2"/>
        <v>0</v>
      </c>
      <c r="J33" s="7">
        <f t="shared" si="2"/>
        <v>0</v>
      </c>
      <c r="K33" s="7">
        <f t="shared" si="2"/>
        <v>0</v>
      </c>
      <c r="L33" s="7">
        <f t="shared" si="2"/>
        <v>0</v>
      </c>
      <c r="M33" s="7">
        <f t="shared" si="2"/>
        <v>0</v>
      </c>
      <c r="N33" s="7">
        <f t="shared" si="2"/>
        <v>0</v>
      </c>
    </row>
  </sheetData>
  <phoneticPr fontId="1" type="noConversion"/>
  <conditionalFormatting sqref="C33:N33">
    <cfRule type="cellIs" dxfId="1" priority="1" operator="lessThan">
      <formula>0</formula>
    </cfRule>
    <cfRule type="cellIs" dxfId="0" priority="2" operator="greaterThanOrEqual">
      <formula>0</formula>
    </cfRule>
  </conditionalFormatting>
  <printOptions horizontalCentered="1"/>
  <pageMargins left="0.39370078740157483" right="0.39370078740157483" top="0.39370078740157483" bottom="0.39370078740157483" header="0.31496062992125984" footer="0.31496062992125984"/>
  <pageSetup paperSize="9"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D0C2C-FCB4-4A36-A6E1-79CB7182A9F4}">
  <dimension ref="A1:C42"/>
  <sheetViews>
    <sheetView showGridLines="0" workbookViewId="0">
      <selection activeCell="A4" sqref="A4"/>
    </sheetView>
  </sheetViews>
  <sheetFormatPr baseColWidth="10" defaultColWidth="0" defaultRowHeight="15" customHeight="1" zeroHeight="1" x14ac:dyDescent="0.25"/>
  <cols>
    <col min="1" max="1" width="75.7109375" style="29" customWidth="1"/>
    <col min="2" max="3" width="11.42578125" style="29" customWidth="1"/>
    <col min="4" max="16384" width="11.42578125" style="29" hidden="1"/>
  </cols>
  <sheetData>
    <row r="1" spans="1:3" ht="22.5" x14ac:dyDescent="0.4">
      <c r="A1" s="28" t="s">
        <v>41</v>
      </c>
      <c r="C1" s="30"/>
    </row>
    <row r="2" spans="1:3" x14ac:dyDescent="0.25">
      <c r="A2" s="31" t="s">
        <v>13</v>
      </c>
    </row>
    <row r="3" spans="1:3" ht="25.5" customHeight="1" x14ac:dyDescent="0.25">
      <c r="A3" s="53"/>
      <c r="B3" s="53"/>
      <c r="C3" s="53"/>
    </row>
    <row r="4" spans="1:3" ht="16.5" x14ac:dyDescent="0.3">
      <c r="A4" s="32" t="s">
        <v>14</v>
      </c>
      <c r="B4" s="33"/>
      <c r="C4" s="33"/>
    </row>
    <row r="5" spans="1:3" ht="66" x14ac:dyDescent="0.25">
      <c r="A5" s="34" t="s">
        <v>42</v>
      </c>
    </row>
    <row r="6" spans="1:3" x14ac:dyDescent="0.25">
      <c r="A6" s="35"/>
      <c r="B6" s="36"/>
    </row>
    <row r="7" spans="1:3" ht="16.5" x14ac:dyDescent="0.3">
      <c r="A7" s="32" t="s">
        <v>15</v>
      </c>
      <c r="B7" s="33"/>
      <c r="C7" s="33"/>
    </row>
    <row r="8" spans="1:3" ht="33" x14ac:dyDescent="0.25">
      <c r="A8" s="34" t="s">
        <v>43</v>
      </c>
    </row>
    <row r="9" spans="1:3" x14ac:dyDescent="0.25">
      <c r="A9" s="37"/>
      <c r="B9" s="36"/>
    </row>
    <row r="10" spans="1:3" ht="16.5" x14ac:dyDescent="0.3">
      <c r="A10" s="32" t="s">
        <v>16</v>
      </c>
      <c r="B10" s="38"/>
      <c r="C10" s="38"/>
    </row>
    <row r="11" spans="1:3" ht="33" x14ac:dyDescent="0.25">
      <c r="A11" s="34" t="s">
        <v>17</v>
      </c>
    </row>
    <row r="12" spans="1:3" x14ac:dyDescent="0.25">
      <c r="A12" s="39"/>
    </row>
    <row r="13" spans="1:3" ht="16.5" x14ac:dyDescent="0.25">
      <c r="A13" s="34"/>
      <c r="B13" s="36"/>
    </row>
    <row r="14" spans="1:3" ht="15.75" thickBot="1" x14ac:dyDescent="0.3">
      <c r="A14" s="40"/>
      <c r="B14" s="41"/>
      <c r="C14" s="40"/>
    </row>
    <row r="15" spans="1:3" ht="15.75" thickTop="1" x14ac:dyDescent="0.25">
      <c r="A15" s="42" t="s">
        <v>18</v>
      </c>
    </row>
    <row r="16" spans="1:3" x14ac:dyDescent="0.25">
      <c r="A16" s="43" t="s">
        <v>19</v>
      </c>
      <c r="B16" s="44"/>
      <c r="C16" s="44"/>
    </row>
    <row r="17" spans="1:3" x14ac:dyDescent="0.25">
      <c r="A17" s="45"/>
      <c r="B17" s="44"/>
      <c r="C17" s="44"/>
    </row>
    <row r="18" spans="1:3" x14ac:dyDescent="0.25">
      <c r="A18" s="46" t="s">
        <v>20</v>
      </c>
      <c r="B18" s="47"/>
    </row>
    <row r="19" spans="1:3" x14ac:dyDescent="0.25">
      <c r="A19" s="46" t="s">
        <v>21</v>
      </c>
      <c r="B19" s="47"/>
    </row>
    <row r="20" spans="1:3" x14ac:dyDescent="0.25">
      <c r="A20" s="46" t="s">
        <v>22</v>
      </c>
      <c r="B20" s="47"/>
    </row>
    <row r="21" spans="1:3" x14ac:dyDescent="0.25">
      <c r="A21" s="46" t="s">
        <v>23</v>
      </c>
      <c r="B21" s="47"/>
    </row>
    <row r="22" spans="1:3" ht="15.75" x14ac:dyDescent="0.25">
      <c r="A22" s="48" t="s">
        <v>24</v>
      </c>
      <c r="B22" s="47"/>
    </row>
    <row r="23" spans="1:3" ht="15.75" x14ac:dyDescent="0.25">
      <c r="A23" s="48" t="s">
        <v>25</v>
      </c>
      <c r="B23" s="47"/>
    </row>
    <row r="24" spans="1:3" x14ac:dyDescent="0.25">
      <c r="A24" s="46"/>
      <c r="B24" s="47"/>
    </row>
    <row r="25" spans="1:3" x14ac:dyDescent="0.25">
      <c r="A25" s="49" t="s">
        <v>26</v>
      </c>
      <c r="B25" s="47"/>
    </row>
    <row r="26" spans="1:3" x14ac:dyDescent="0.25">
      <c r="A26" s="46"/>
      <c r="B26" s="47"/>
    </row>
    <row r="27" spans="1:3" ht="15.75" x14ac:dyDescent="0.25">
      <c r="A27" s="48" t="s">
        <v>27</v>
      </c>
      <c r="B27" s="47"/>
    </row>
    <row r="28" spans="1:3" x14ac:dyDescent="0.25">
      <c r="A28" s="46" t="s">
        <v>28</v>
      </c>
      <c r="B28" s="47"/>
    </row>
    <row r="29" spans="1:3" x14ac:dyDescent="0.25">
      <c r="A29" s="46" t="s">
        <v>29</v>
      </c>
      <c r="B29" s="47"/>
    </row>
    <row r="30" spans="1:3" x14ac:dyDescent="0.25">
      <c r="A30" s="46" t="s">
        <v>30</v>
      </c>
      <c r="B30" s="47"/>
    </row>
    <row r="31" spans="1:3" x14ac:dyDescent="0.25">
      <c r="A31" s="46" t="s">
        <v>31</v>
      </c>
      <c r="B31" s="47"/>
      <c r="C31" s="50"/>
    </row>
    <row r="32" spans="1:3" ht="15.75" x14ac:dyDescent="0.25">
      <c r="A32" s="48" t="s">
        <v>32</v>
      </c>
    </row>
    <row r="33" spans="1:3" x14ac:dyDescent="0.25">
      <c r="A33" s="46" t="s">
        <v>33</v>
      </c>
    </row>
    <row r="34" spans="1:3" x14ac:dyDescent="0.25">
      <c r="A34" s="46" t="s">
        <v>34</v>
      </c>
    </row>
    <row r="35" spans="1:3" x14ac:dyDescent="0.25">
      <c r="A35" s="46" t="s">
        <v>35</v>
      </c>
    </row>
    <row r="36" spans="1:3" x14ac:dyDescent="0.25">
      <c r="A36" s="46" t="s">
        <v>36</v>
      </c>
    </row>
    <row r="37" spans="1:3" x14ac:dyDescent="0.25"/>
    <row r="38" spans="1:3" x14ac:dyDescent="0.25">
      <c r="A38" s="51" t="s">
        <v>37</v>
      </c>
    </row>
    <row r="39" spans="1:3" ht="15.75" thickBot="1" x14ac:dyDescent="0.3">
      <c r="A39" s="40"/>
      <c r="B39" s="40"/>
      <c r="C39" s="40"/>
    </row>
    <row r="40" spans="1:3" ht="15.75" thickTop="1" x14ac:dyDescent="0.25">
      <c r="A40" s="52" t="s">
        <v>38</v>
      </c>
    </row>
    <row r="41" spans="1:3" ht="15" customHeight="1" x14ac:dyDescent="0.25">
      <c r="A41" s="46" t="s">
        <v>39</v>
      </c>
    </row>
    <row r="42" spans="1:3" ht="15" customHeight="1" x14ac:dyDescent="0.25"/>
  </sheetData>
  <mergeCells count="1">
    <mergeCell ref="A3:C3"/>
  </mergeCells>
  <hyperlinks>
    <hyperlink ref="A18" r:id="rId1" xr:uid="{25610A28-E3CE-4820-A5E0-D748741D0B96}"/>
    <hyperlink ref="A19" r:id="rId2" xr:uid="{EBC0811B-BB17-4B1C-AD29-2122EDABD82B}"/>
    <hyperlink ref="A20" r:id="rId3" xr:uid="{7BE39A12-1965-4CE5-A63F-0EC065B46F80}"/>
    <hyperlink ref="A21" r:id="rId4" xr:uid="{C9A5E0C6-A482-4D3D-A9CD-2EB18694CD59}"/>
    <hyperlink ref="A41" r:id="rId5" xr:uid="{FEFA92D2-E780-4E0F-B5C4-7EF2EBEAABBA}"/>
    <hyperlink ref="A22" r:id="rId6" xr:uid="{0CECABC8-6414-43E5-B8A3-9393165B0A9E}"/>
    <hyperlink ref="A16" r:id="rId7" xr:uid="{2974BFA3-FD55-4BA2-82B1-C0DEF816B8E4}"/>
    <hyperlink ref="A27" r:id="rId8" xr:uid="{38793F60-778A-4E15-A22B-360722135A18}"/>
    <hyperlink ref="A28" r:id="rId9" xr:uid="{A2AAEB0D-A2CD-4DAF-B15F-D20F6404C5D9}"/>
    <hyperlink ref="A29" r:id="rId10" xr:uid="{1F0DECF9-C891-4C09-A9B8-4E82F6C08A2F}"/>
    <hyperlink ref="A23" r:id="rId11" xr:uid="{10048648-C9C0-4888-9E02-6B5FCB744D84}"/>
    <hyperlink ref="A33" r:id="rId12" xr:uid="{E7A87518-5E8D-4BBD-A61E-A37CB0A67A91}"/>
    <hyperlink ref="A36" r:id="rId13" xr:uid="{F2F0453B-3B56-4000-8F2B-F34BA573E9B1}"/>
    <hyperlink ref="A35" r:id="rId14" xr:uid="{01FAB6BB-3891-4735-9A1D-D04BFDCEA065}"/>
    <hyperlink ref="A34" r:id="rId15" xr:uid="{4088F1F6-288C-435A-BD19-42582A906BF9}"/>
    <hyperlink ref="A32" r:id="rId16" xr:uid="{7BA36586-84AE-41E5-AEFE-5866820BB06B}"/>
    <hyperlink ref="A31" r:id="rId17" xr:uid="{EDDC856B-FA91-4717-8625-9C36C3FF5A59}"/>
    <hyperlink ref="A30" r:id="rId18" xr:uid="{D7634305-D4C6-4AA2-83BE-45E70F16F2BD}"/>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Sparquote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Sparquote ermitteln</dc:title>
  <dc:creator>TM; Alle-meine-Vorlagen.de</dc:creator>
  <cp:lastModifiedBy>Timo Mutter</cp:lastModifiedBy>
  <cp:lastPrinted>2020-06-24T19:09:17Z</cp:lastPrinted>
  <dcterms:created xsi:type="dcterms:W3CDTF">2020-06-13T19:46:28Z</dcterms:created>
  <dcterms:modified xsi:type="dcterms:W3CDTF">2020-06-24T19:27:24Z</dcterms:modified>
  <cp:version>1.0</cp:version>
</cp:coreProperties>
</file>