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66925"/>
  <mc:AlternateContent xmlns:mc="http://schemas.openxmlformats.org/markup-compatibility/2006">
    <mc:Choice Requires="x15">
      <x15ac:absPath xmlns:x15ac="http://schemas.microsoft.com/office/spreadsheetml/2010/11/ac" url="D:\Mutter-Software\Website - Alle_meine_Vorlagen.de\Hochgeladen\41 Quittung\"/>
    </mc:Choice>
  </mc:AlternateContent>
  <bookViews>
    <workbookView xWindow="0" yWindow="0" windowWidth="9645" windowHeight="5400"/>
  </bookViews>
  <sheets>
    <sheet name="Quittung drucken" sheetId="1" r:id="rId1"/>
    <sheet name="Übersicht Quittungen" sheetId="2" r:id="rId2"/>
    <sheet name="Quittung leer" sheetId="6" r:id="rId3"/>
    <sheet name="Einstellungen" sheetId="3" r:id="rId4"/>
    <sheet name="Info" sheetId="4" r:id="rId5"/>
  </sheets>
  <definedNames>
    <definedName name="_xlnm.Print_Area" localSheetId="0">'Quittung drucken'!$B$7:$G$49</definedName>
    <definedName name="_xlnm.Print_Area" localSheetId="2">'Quittung leer'!$B$7:$G$49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1" l="1"/>
  <c r="C19" i="1"/>
  <c r="N13" i="2"/>
  <c r="N14" i="2"/>
  <c r="N15" i="2"/>
  <c r="N16" i="2"/>
  <c r="N17" i="2"/>
  <c r="N18" i="2"/>
  <c r="N19" i="2"/>
  <c r="N20" i="2"/>
  <c r="N21" i="2"/>
  <c r="N22" i="2"/>
  <c r="N23" i="2"/>
  <c r="N24" i="2"/>
  <c r="N25" i="2"/>
  <c r="N26" i="2"/>
  <c r="N27" i="2"/>
  <c r="N28" i="2"/>
  <c r="N29" i="2"/>
  <c r="N30" i="2"/>
  <c r="N31" i="2"/>
  <c r="N12" i="2"/>
  <c r="F12" i="1" l="1"/>
  <c r="F36" i="1" s="1"/>
  <c r="F11" i="1"/>
  <c r="F35" i="1" s="1"/>
  <c r="F10" i="1"/>
  <c r="F34" i="1" s="1"/>
  <c r="F9" i="1"/>
  <c r="F33" i="1" s="1"/>
  <c r="G7" i="1"/>
  <c r="C23" i="1"/>
  <c r="C47" i="1" s="1"/>
  <c r="C21" i="1"/>
  <c r="B15" i="1"/>
  <c r="C12" i="1"/>
  <c r="C36" i="1" s="1"/>
  <c r="C11" i="1"/>
  <c r="C35" i="1" s="1"/>
  <c r="C10" i="1"/>
  <c r="C34" i="1" s="1"/>
  <c r="C9" i="1"/>
  <c r="C33" i="1" s="1"/>
  <c r="C45" i="1" l="1"/>
  <c r="C44" i="1"/>
  <c r="B39" i="1"/>
  <c r="C43" i="1" l="1"/>
</calcChain>
</file>

<file path=xl/comments1.xml><?xml version="1.0" encoding="utf-8"?>
<comments xmlns="http://schemas.openxmlformats.org/spreadsheetml/2006/main">
  <authors>
    <author>TM</author>
  </authors>
  <commentList>
    <comment ref="C5" authorId="0" shapeId="0">
      <text>
        <r>
          <rPr>
            <sz val="9"/>
            <color indexed="81"/>
            <rFont val="Segoe UI"/>
            <family val="2"/>
          </rPr>
          <t>Gib hier bitte die Zahl der zu erstellenden Quittung ein. 
Diese Zahl muss der Zahl der ersten Spalte der Tabelle "Übersicht Quittungen" entsprechen, die erstellt werden soll.</t>
        </r>
      </text>
    </comment>
  </commentList>
</comments>
</file>

<file path=xl/comments2.xml><?xml version="1.0" encoding="utf-8"?>
<comments xmlns="http://schemas.openxmlformats.org/spreadsheetml/2006/main">
  <authors>
    <author>TM</author>
  </authors>
  <commentList>
    <comment ref="C2" authorId="0" shapeId="0">
      <text>
        <r>
          <rPr>
            <sz val="9"/>
            <color indexed="81"/>
            <rFont val="Segoe UI"/>
            <family val="2"/>
          </rPr>
          <t xml:space="preserve">Gib hier in diese Felder deine Anschrift ein (Empfänger).
</t>
        </r>
      </text>
    </comment>
    <comment ref="C11" authorId="0" shapeId="0">
      <text>
        <r>
          <rPr>
            <sz val="9"/>
            <color indexed="81"/>
            <rFont val="Segoe UI"/>
            <family val="2"/>
          </rPr>
          <t xml:space="preserve">Hier bitte eine Merkmal eingeben, z.B. fortlaufend nummerieren. Durch Eingabe dieser Zahl im Tabellenblatt "Quittung drucken" kann dann die entsprechende Quittung ausgedruckt werden.
Alternativ kann auch einfach ein "x" in die entsprechende Zeile geschrieben werden - ebenso ein "x" zum ausdrucken in Tabellenblatt "Quittung drucken".
</t>
        </r>
      </text>
    </comment>
    <comment ref="D11" authorId="0" shapeId="0">
      <text>
        <r>
          <rPr>
            <sz val="9"/>
            <color indexed="81"/>
            <rFont val="Segoe UI"/>
            <family val="2"/>
          </rPr>
          <t>Datum der Quittungsausstellung eingeben</t>
        </r>
      </text>
    </comment>
    <comment ref="E11" authorId="0" shapeId="0">
      <text>
        <r>
          <rPr>
            <sz val="9"/>
            <color indexed="81"/>
            <rFont val="Segoe UI"/>
            <family val="2"/>
          </rPr>
          <t>Hier bitte die Quittungsnummer angeben (am besten fortlaufend)</t>
        </r>
      </text>
    </comment>
    <comment ref="L11" authorId="0" shapeId="0">
      <text>
        <r>
          <rPr>
            <sz val="9"/>
            <color indexed="81"/>
            <rFont val="Segoe UI"/>
            <family val="2"/>
          </rPr>
          <t>Hier bitte den Bruttobetrag eingeben</t>
        </r>
      </text>
    </comment>
    <comment ref="M11" authorId="0" shapeId="0">
      <text>
        <r>
          <rPr>
            <sz val="9"/>
            <color indexed="81"/>
            <rFont val="Segoe UI"/>
            <family val="2"/>
          </rPr>
          <t>Hier bitte die Mehrwertsteuer als Zahl eingeben, z.B. "19" für 19%</t>
        </r>
      </text>
    </comment>
    <comment ref="N11" authorId="0" shapeId="0">
      <text>
        <r>
          <rPr>
            <sz val="9"/>
            <color indexed="81"/>
            <rFont val="Segoe UI"/>
            <family val="2"/>
          </rPr>
          <t>In diese Spalte bitte nichts eingeben. Wird autoamtisch über Formel ausgefüllt.</t>
        </r>
      </text>
    </comment>
    <comment ref="O11" authorId="0" shapeId="0">
      <text>
        <r>
          <rPr>
            <sz val="9"/>
            <color indexed="81"/>
            <rFont val="Segoe UI"/>
            <family val="2"/>
          </rPr>
          <t>Hier bitte die Währung auswählen (Pull-Down-Menü)</t>
        </r>
      </text>
    </comment>
    <comment ref="P11" authorId="0" shapeId="0">
      <text>
        <r>
          <rPr>
            <sz val="9"/>
            <color indexed="81"/>
            <rFont val="Segoe UI"/>
            <family val="2"/>
          </rPr>
          <t>Hier bitte den Betrag in Worten schreiben</t>
        </r>
      </text>
    </comment>
    <comment ref="Q11" authorId="0" shapeId="0">
      <text>
        <r>
          <rPr>
            <sz val="9"/>
            <color indexed="81"/>
            <rFont val="Segoe UI"/>
            <family val="2"/>
          </rPr>
          <t>Hier kann eine zusätzliche Beschreibung eingegeben werden</t>
        </r>
      </text>
    </comment>
  </commentList>
</comments>
</file>

<file path=xl/sharedStrings.xml><?xml version="1.0" encoding="utf-8"?>
<sst xmlns="http://schemas.openxmlformats.org/spreadsheetml/2006/main" count="159" uniqueCount="79">
  <si>
    <t xml:space="preserve">Name </t>
  </si>
  <si>
    <t>Vorname</t>
  </si>
  <si>
    <t>Straße</t>
  </si>
  <si>
    <t>PLZ</t>
  </si>
  <si>
    <t>Ort</t>
  </si>
  <si>
    <t>Betrag in Worten</t>
  </si>
  <si>
    <t>Datum</t>
  </si>
  <si>
    <t>Quittung-Nr.</t>
  </si>
  <si>
    <t>100-1</t>
  </si>
  <si>
    <t>Quittung</t>
  </si>
  <si>
    <t>Währung</t>
  </si>
  <si>
    <t>CHF</t>
  </si>
  <si>
    <t>USD</t>
  </si>
  <si>
    <t>Euro</t>
  </si>
  <si>
    <t>Bezahlt von:</t>
  </si>
  <si>
    <t>PLZ/Ort</t>
  </si>
  <si>
    <t>Bezahlt an:</t>
  </si>
  <si>
    <t>Beschreibung:</t>
  </si>
  <si>
    <t>Betrag Netto</t>
  </si>
  <si>
    <t xml:space="preserve">MwSt. </t>
  </si>
  <si>
    <t>Gesamt</t>
  </si>
  <si>
    <t>In Worten:</t>
  </si>
  <si>
    <t>Nr.</t>
  </si>
  <si>
    <t>Kürzel:</t>
  </si>
  <si>
    <t>www.alle-meine-vorlagen.de</t>
  </si>
  <si>
    <t>kostenlose Vorlage von:</t>
  </si>
  <si>
    <t>Firma</t>
  </si>
  <si>
    <t>Name</t>
  </si>
  <si>
    <t>Angaben des Gläubigers</t>
  </si>
  <si>
    <t>Mustermann</t>
  </si>
  <si>
    <t>Hans</t>
  </si>
  <si>
    <t>Musterweg 8</t>
  </si>
  <si>
    <t>Musterhausen</t>
  </si>
  <si>
    <t>Muster GmbH</t>
  </si>
  <si>
    <t>Müller</t>
  </si>
  <si>
    <t>Karl</t>
  </si>
  <si>
    <t>Carlsweg 1</t>
  </si>
  <si>
    <t>Musterstadt</t>
  </si>
  <si>
    <t>Betrag brutto</t>
  </si>
  <si>
    <t>Betrag netto</t>
  </si>
  <si>
    <t>MwSt.</t>
  </si>
  <si>
    <t>Musterfirma</t>
  </si>
  <si>
    <t>Beschreibung</t>
  </si>
  <si>
    <t>Dies und Das erhalten</t>
  </si>
  <si>
    <t>Betrag dankend erhalten</t>
  </si>
  <si>
    <t>Ort/Datum:</t>
  </si>
  <si>
    <t>Passwort Blattschutz: Quittung</t>
  </si>
  <si>
    <r>
      <t xml:space="preserve">Unterschrift:
</t>
    </r>
    <r>
      <rPr>
        <sz val="11"/>
        <color theme="1" tint="0.249977111117893"/>
        <rFont val="Calibri"/>
        <family val="2"/>
        <scheme val="minor"/>
      </rPr>
      <t>(Empfänger)</t>
    </r>
  </si>
  <si>
    <t>Druck-
merkmal</t>
  </si>
  <si>
    <t>Name und Anschrift des Schuldners eingeben</t>
  </si>
  <si>
    <t>Allgemeine Information über diese Vorlage</t>
  </si>
  <si>
    <t>Eingabemöglichkeiten</t>
  </si>
  <si>
    <t>Allgemeine Hinweise</t>
  </si>
  <si>
    <t>Hier gibt es weitere kostenlose Excel-Vorlagen:</t>
  </si>
  <si>
    <t>http://www.alle-meine-vorlagen.de/</t>
  </si>
  <si>
    <t>￭ Arbeitszeitnachweis</t>
  </si>
  <si>
    <t>￭ Anwesenheitsliste</t>
  </si>
  <si>
    <t>￭ Notenspiegel</t>
  </si>
  <si>
    <t>￭ Hausaufgabenplaner</t>
  </si>
  <si>
    <t>￭ AMV-Jahreskalender 2017</t>
  </si>
  <si>
    <t>￭ Telefonnotiz</t>
  </si>
  <si>
    <t>￭ Inventarliste</t>
  </si>
  <si>
    <t>￭ Familienkalender</t>
  </si>
  <si>
    <t>￭ Redaktionsplaner</t>
  </si>
  <si>
    <t>￭ Projektplan Excel</t>
  </si>
  <si>
    <t>Um nur einige zu nennen...</t>
  </si>
  <si>
    <t>Version 1.6</t>
  </si>
  <si>
    <t>Mit der Vorlage "Quittung" kannst du Quittungen ausfüllen, verwalten und ausdrucken.</t>
  </si>
  <si>
    <t>Das Tabellenblatt "Quittung" ist mit einem Blattschutz Passwort geschützt. So werden keine Formeln versehentlich gelöscht. Das Passwort zur Aufhebung des Blattschutzes lautet: "Quittung".</t>
  </si>
  <si>
    <t>￭ FotoDoku - Erstellen Sie ihre individuellen Foto-Dokumentationen</t>
  </si>
  <si>
    <t>Im Tabellenblatt "Übersicht Quittungen" gibst du einfach die Daten, die später auf der Quittung stehen sollen ein. In Spalte 1 der Tabelle setzt du ein beliebiges Druck-Merkmal. Ich empfehle dort fortlaufende Zahlen zu verwenden. So wird die Anzahl der bereits erstellten Quittungen gleich ersichtlich. Durch Eingabe der entsprechenden Zahl im Tabellenblatt "Quittung drucken" wird dann die ausgewählte Quittung 2x in DIN-A4 Größe ausgedruckt. Ort/Datum eintragen und unterschreiben. Fertig ist die Quittung.</t>
  </si>
  <si>
    <t>100-2</t>
  </si>
  <si>
    <t>Muster 1 AG</t>
  </si>
  <si>
    <t>Hansweg 2</t>
  </si>
  <si>
    <t>Hansenstadt</t>
  </si>
  <si>
    <t>Für alles mögliche</t>
  </si>
  <si>
    <t>Müllerfried</t>
  </si>
  <si>
    <t>einhundertsechsundvierzig</t>
  </si>
  <si>
    <t>dreisig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</si>
</sst>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 _€_-;\-* #,##0.00\ _€_-;_-* &quot;-&quot;??\ _€_-;_-@_-"/>
    <numFmt numFmtId="164" formatCode="#,##0.00\ &quot;€&quot;"/>
    <numFmt numFmtId="165" formatCode="#,##0.00\ _€"/>
  </numFmts>
  <fonts count="36">
    <font>
      <sz val="11"/>
      <color theme="1"/>
      <name val="Calibri"/>
      <family val="2"/>
      <scheme val="minor"/>
    </font>
    <font>
      <sz val="11"/>
      <color rgb="FFFF0000"/>
      <name val="Calibri"/>
      <family val="2"/>
      <scheme val="minor"/>
    </font>
    <font>
      <i/>
      <sz val="11"/>
      <color theme="4"/>
      <name val="Calibri"/>
      <family val="2"/>
      <scheme val="minor"/>
    </font>
    <font>
      <i/>
      <sz val="12"/>
      <color theme="4"/>
      <name val="Calibri"/>
      <family val="2"/>
      <scheme val="minor"/>
    </font>
    <font>
      <sz val="12"/>
      <color theme="4"/>
      <name val="Calibri"/>
      <family val="2"/>
      <scheme val="minor"/>
    </font>
    <font>
      <b/>
      <sz val="12"/>
      <color theme="1"/>
      <name val="Calibri"/>
      <family val="2"/>
      <scheme val="minor"/>
    </font>
    <font>
      <b/>
      <sz val="26"/>
      <color theme="4"/>
      <name val="Calibri"/>
      <family val="2"/>
      <scheme val="minor"/>
    </font>
    <font>
      <sz val="12"/>
      <color theme="1"/>
      <name val="Calibri"/>
      <family val="2"/>
      <scheme val="minor"/>
    </font>
    <font>
      <b/>
      <sz val="18"/>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20"/>
      <color theme="1" tint="0.499984740745262"/>
      <name val="Calibri"/>
      <family val="2"/>
      <scheme val="minor"/>
    </font>
    <font>
      <u/>
      <sz val="11"/>
      <color theme="10"/>
      <name val="Calibri"/>
      <family val="2"/>
      <scheme val="minor"/>
    </font>
    <font>
      <u/>
      <sz val="9"/>
      <color theme="10"/>
      <name val="Calibri"/>
      <family val="2"/>
      <scheme val="minor"/>
    </font>
    <font>
      <b/>
      <sz val="9"/>
      <color theme="4"/>
      <name val="Calibri"/>
      <family val="2"/>
      <scheme val="minor"/>
    </font>
    <font>
      <b/>
      <sz val="11"/>
      <color theme="1"/>
      <name val="Calibri"/>
      <family val="2"/>
      <scheme val="minor"/>
    </font>
    <font>
      <sz val="16"/>
      <name val="Calibri"/>
      <family val="2"/>
      <scheme val="minor"/>
    </font>
    <font>
      <sz val="11"/>
      <color theme="0"/>
      <name val="Calibri"/>
      <family val="2"/>
      <scheme val="minor"/>
    </font>
    <font>
      <sz val="11"/>
      <color theme="1" tint="0.34998626667073579"/>
      <name val="Calibri"/>
      <family val="2"/>
      <scheme val="minor"/>
    </font>
    <font>
      <b/>
      <i/>
      <sz val="11"/>
      <color theme="1"/>
      <name val="Calibri"/>
      <family val="2"/>
      <scheme val="minor"/>
    </font>
    <font>
      <sz val="11"/>
      <color theme="1" tint="0.249977111117893"/>
      <name val="Calibri"/>
      <family val="2"/>
      <scheme val="minor"/>
    </font>
    <font>
      <sz val="9"/>
      <color indexed="81"/>
      <name val="Segoe UI"/>
      <family val="2"/>
    </font>
    <font>
      <i/>
      <sz val="10"/>
      <color theme="1" tint="0.34998626667073579"/>
      <name val="Calibri"/>
      <family val="2"/>
      <scheme val="minor"/>
    </font>
    <font>
      <b/>
      <sz val="16"/>
      <color theme="1" tint="0.249977111117893"/>
      <name val="Arial Unicode MS"/>
      <family val="2"/>
    </font>
    <font>
      <sz val="11"/>
      <color rgb="FF006600"/>
      <name val="Calibri"/>
      <family val="2"/>
      <scheme val="minor"/>
    </font>
    <font>
      <sz val="9"/>
      <color theme="1" tint="0.249977111117893"/>
      <name val="Arial Unicode MS"/>
      <family val="2"/>
    </font>
    <font>
      <sz val="11"/>
      <color theme="0"/>
      <name val="Arial Unicode MS"/>
      <family val="2"/>
    </font>
    <font>
      <sz val="11"/>
      <color theme="0"/>
      <name val="Verdana"/>
      <family val="2"/>
    </font>
    <font>
      <sz val="10"/>
      <color theme="1"/>
      <name val="Arial"/>
      <family val="2"/>
    </font>
    <font>
      <b/>
      <sz val="10"/>
      <color rgb="FF0070C0"/>
      <name val="Arial Unicode MS"/>
    </font>
    <font>
      <u/>
      <sz val="11"/>
      <color rgb="FF0070C0"/>
      <name val="Calibri"/>
      <family val="2"/>
      <scheme val="minor"/>
    </font>
    <font>
      <sz val="10"/>
      <color rgb="FF0070C0"/>
      <name val="Arial Unicode MS"/>
      <family val="2"/>
    </font>
    <font>
      <sz val="10"/>
      <color rgb="FF0070C0"/>
      <name val="Arial"/>
      <family val="2"/>
    </font>
    <font>
      <sz val="11"/>
      <color theme="1"/>
      <name val="Arial"/>
      <family val="2"/>
    </font>
    <font>
      <sz val="11"/>
      <color theme="1" tint="0.34998626667073579"/>
      <name val="Arial Unicode MS"/>
      <family val="2"/>
    </font>
    <font>
      <sz val="11"/>
      <color theme="1"/>
      <name val="Calibri"/>
      <family val="2"/>
      <scheme val="minor"/>
    </font>
  </fonts>
  <fills count="12">
    <fill>
      <patternFill patternType="none"/>
    </fill>
    <fill>
      <patternFill patternType="gray125"/>
    </fill>
    <fill>
      <patternFill patternType="solid">
        <fgColor rgb="FF99CCFF"/>
        <bgColor indexed="64"/>
      </patternFill>
    </fill>
    <fill>
      <patternFill patternType="solid">
        <fgColor theme="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bgColor indexed="64"/>
      </patternFill>
    </fill>
    <fill>
      <patternFill patternType="solid">
        <fgColor theme="9" tint="-0.249977111117893"/>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thin">
        <color theme="1" tint="0.34998626667073579"/>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top/>
      <bottom/>
      <diagonal/>
    </border>
    <border>
      <left/>
      <right style="thin">
        <color theme="1" tint="0.34998626667073579"/>
      </right>
      <top/>
      <bottom/>
      <diagonal/>
    </border>
    <border>
      <left style="medium">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style="thin">
        <color theme="1" tint="0.34998626667073579"/>
      </bottom>
      <diagonal/>
    </border>
    <border>
      <left/>
      <right style="medium">
        <color theme="1" tint="0.34998626667073579"/>
      </right>
      <top style="medium">
        <color theme="1" tint="0.34998626667073579"/>
      </top>
      <bottom style="thin">
        <color theme="1" tint="0.34998626667073579"/>
      </bottom>
      <diagonal/>
    </border>
    <border>
      <left style="medium">
        <color theme="1" tint="0.34998626667073579"/>
      </left>
      <right/>
      <top/>
      <bottom/>
      <diagonal/>
    </border>
    <border>
      <left/>
      <right style="medium">
        <color theme="1" tint="0.34998626667073579"/>
      </right>
      <top/>
      <bottom/>
      <diagonal/>
    </border>
    <border>
      <left style="medium">
        <color theme="1" tint="0.34998626667073579"/>
      </left>
      <right/>
      <top/>
      <bottom style="thin">
        <color theme="1" tint="0.34998626667073579"/>
      </bottom>
      <diagonal/>
    </border>
    <border>
      <left/>
      <right style="medium">
        <color theme="1" tint="0.34998626667073579"/>
      </right>
      <top/>
      <bottom style="thin">
        <color theme="1" tint="0.34998626667073579"/>
      </bottom>
      <diagonal/>
    </border>
    <border>
      <left style="medium">
        <color theme="1" tint="0.34998626667073579"/>
      </left>
      <right/>
      <top style="thin">
        <color theme="1" tint="0.34998626667073579"/>
      </top>
      <bottom/>
      <diagonal/>
    </border>
    <border>
      <left/>
      <right style="medium">
        <color theme="1" tint="0.34998626667073579"/>
      </right>
      <top style="thin">
        <color theme="1" tint="0.34998626667073579"/>
      </top>
      <bottom/>
      <diagonal/>
    </border>
    <border>
      <left style="medium">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thin">
        <color theme="0"/>
      </left>
      <right/>
      <top style="thin">
        <color theme="0"/>
      </top>
      <bottom style="thin">
        <color theme="0"/>
      </bottom>
      <diagonal/>
    </border>
    <border>
      <left style="thin">
        <color theme="0"/>
      </left>
      <right/>
      <top/>
      <bottom style="thin">
        <color theme="0"/>
      </bottom>
      <diagonal/>
    </border>
    <border>
      <left/>
      <right/>
      <top style="thin">
        <color theme="0"/>
      </top>
      <bottom style="thin">
        <color theme="0"/>
      </bottom>
      <diagonal/>
    </border>
    <border>
      <left style="thin">
        <color theme="4"/>
      </left>
      <right/>
      <top/>
      <bottom/>
      <diagonal/>
    </border>
    <border>
      <left/>
      <right style="thin">
        <color theme="4"/>
      </right>
      <top style="thin">
        <color theme="0"/>
      </top>
      <bottom style="thin">
        <color theme="0"/>
      </bottom>
      <diagonal/>
    </border>
    <border>
      <left style="thin">
        <color theme="4"/>
      </left>
      <right/>
      <top/>
      <bottom style="thin">
        <color theme="4"/>
      </bottom>
      <diagonal/>
    </border>
    <border>
      <left style="thin">
        <color theme="0"/>
      </left>
      <right/>
      <top style="thin">
        <color theme="0"/>
      </top>
      <bottom style="thin">
        <color theme="4"/>
      </bottom>
      <diagonal/>
    </border>
    <border>
      <left/>
      <right/>
      <top style="thin">
        <color theme="0"/>
      </top>
      <bottom style="thin">
        <color theme="4"/>
      </bottom>
      <diagonal/>
    </border>
    <border>
      <left/>
      <right style="thin">
        <color theme="4"/>
      </right>
      <top style="thin">
        <color theme="0"/>
      </top>
      <bottom style="thin">
        <color theme="4"/>
      </bottom>
      <diagonal/>
    </border>
    <border>
      <left/>
      <right/>
      <top/>
      <bottom style="thin">
        <color theme="0"/>
      </bottom>
      <diagonal/>
    </border>
    <border>
      <left/>
      <right style="thin">
        <color theme="4"/>
      </right>
      <top/>
      <bottom style="thin">
        <color theme="0"/>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thin">
        <color theme="4"/>
      </right>
      <top style="thin">
        <color theme="4"/>
      </top>
      <bottom style="medium">
        <color theme="4"/>
      </bottom>
      <diagonal/>
    </border>
    <border>
      <left/>
      <right/>
      <top/>
      <bottom style="medium">
        <color theme="4"/>
      </bottom>
      <diagonal/>
    </border>
    <border>
      <left/>
      <right style="thin">
        <color theme="4"/>
      </right>
      <top/>
      <bottom style="medium">
        <color theme="4"/>
      </bottom>
      <diagonal/>
    </border>
    <border>
      <left/>
      <right/>
      <top/>
      <bottom style="thin">
        <color indexed="64"/>
      </bottom>
      <diagonal/>
    </border>
    <border>
      <left/>
      <right style="thin">
        <color theme="1" tint="0.34998626667073579"/>
      </right>
      <top style="thin">
        <color theme="1" tint="0.34998626667073579"/>
      </top>
      <bottom/>
      <diagonal/>
    </border>
    <border>
      <left style="thin">
        <color theme="1" tint="0.34998626667073579"/>
      </left>
      <right/>
      <top style="thin">
        <color theme="1" tint="0.34998626667073579"/>
      </top>
      <bottom/>
      <diagonal/>
    </border>
    <border>
      <left style="thin">
        <color theme="0"/>
      </left>
      <right style="medium">
        <color theme="1" tint="0.34998626667073579"/>
      </right>
      <top style="thin">
        <color theme="0"/>
      </top>
      <bottom style="thin">
        <color theme="0"/>
      </bottom>
      <diagonal/>
    </border>
    <border>
      <left style="medium">
        <color theme="1" tint="0.34998626667073579"/>
      </left>
      <right style="thin">
        <color theme="1" tint="0.34998626667073579"/>
      </right>
      <top style="thin">
        <color theme="0"/>
      </top>
      <bottom style="thin">
        <color theme="0"/>
      </bottom>
      <diagonal/>
    </border>
    <border>
      <left/>
      <right style="thin">
        <color theme="1" tint="0.34998626667073579"/>
      </right>
      <top style="thin">
        <color theme="0"/>
      </top>
      <bottom style="thin">
        <color theme="0"/>
      </bottom>
      <diagonal/>
    </border>
    <border>
      <left/>
      <right style="thin">
        <color theme="0"/>
      </right>
      <top style="thin">
        <color theme="0"/>
      </top>
      <bottom style="thin">
        <color theme="0"/>
      </bottom>
      <diagonal/>
    </border>
    <border>
      <left style="medium">
        <color theme="1" tint="0.34998626667073579"/>
      </left>
      <right style="thin">
        <color theme="0"/>
      </right>
      <top style="thin">
        <color theme="0"/>
      </top>
      <bottom style="thin">
        <color theme="0"/>
      </bottom>
      <diagonal/>
    </border>
    <border>
      <left/>
      <right style="medium">
        <color theme="1" tint="0.34998626667073579"/>
      </right>
      <top style="thin">
        <color theme="0"/>
      </top>
      <bottom style="thin">
        <color theme="0"/>
      </bottom>
      <diagonal/>
    </border>
    <border>
      <left/>
      <right style="medium">
        <color theme="1" tint="0.34998626667073579"/>
      </right>
      <top/>
      <bottom style="thin">
        <color theme="0"/>
      </bottom>
      <diagonal/>
    </border>
  </borders>
  <cellStyleXfs count="4">
    <xf numFmtId="0" fontId="0" fillId="0" borderId="0"/>
    <xf numFmtId="0" fontId="12" fillId="0" borderId="0" applyNumberFormat="0" applyFill="0" applyBorder="0" applyAlignment="0" applyProtection="0"/>
    <xf numFmtId="43" fontId="35" fillId="0" borderId="0" applyFont="0" applyFill="0" applyBorder="0" applyAlignment="0" applyProtection="0"/>
    <xf numFmtId="44" fontId="35" fillId="0" borderId="0" applyFont="0" applyFill="0" applyBorder="0" applyAlignment="0" applyProtection="0"/>
  </cellStyleXfs>
  <cellXfs count="151">
    <xf numFmtId="0" fontId="0" fillId="0" borderId="0" xfId="0"/>
    <xf numFmtId="0" fontId="0" fillId="2" borderId="1"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left" vertical="top" indent="1"/>
    </xf>
    <xf numFmtId="0" fontId="0" fillId="0" borderId="0" xfId="0" applyBorder="1"/>
    <xf numFmtId="0" fontId="0" fillId="0" borderId="4" xfId="0" applyBorder="1"/>
    <xf numFmtId="0" fontId="0" fillId="0" borderId="5" xfId="0" applyBorder="1"/>
    <xf numFmtId="0" fontId="0" fillId="0" borderId="0" xfId="0" applyFill="1" applyBorder="1"/>
    <xf numFmtId="0" fontId="0" fillId="3" borderId="0" xfId="0" applyFill="1" applyBorder="1" applyAlignment="1">
      <alignment horizontal="center"/>
    </xf>
    <xf numFmtId="0" fontId="0" fillId="3" borderId="7" xfId="0" applyFill="1" applyBorder="1" applyAlignment="1">
      <alignment horizontal="center"/>
    </xf>
    <xf numFmtId="0" fontId="5" fillId="3" borderId="0" xfId="0" applyFont="1" applyFill="1" applyBorder="1" applyAlignment="1">
      <alignment horizontal="left" indent="1"/>
    </xf>
    <xf numFmtId="0" fontId="9" fillId="3" borderId="6" xfId="0" applyFont="1" applyFill="1" applyBorder="1" applyAlignment="1">
      <alignment horizontal="left" indent="1"/>
    </xf>
    <xf numFmtId="0" fontId="7" fillId="0" borderId="0" xfId="0" applyFont="1" applyFill="1" applyAlignment="1">
      <alignment horizontal="right" indent="1"/>
    </xf>
    <xf numFmtId="0" fontId="1" fillId="0" borderId="0" xfId="0" applyFont="1" applyBorder="1" applyAlignment="1">
      <alignment horizontal="left" vertical="top" indent="1"/>
    </xf>
    <xf numFmtId="0" fontId="1" fillId="0" borderId="2" xfId="0" applyFont="1" applyBorder="1" applyAlignment="1">
      <alignment horizontal="left" vertical="top" indent="1"/>
    </xf>
    <xf numFmtId="0" fontId="11" fillId="0" borderId="0" xfId="0" applyFont="1"/>
    <xf numFmtId="0" fontId="8" fillId="3" borderId="11" xfId="0" applyFont="1" applyFill="1" applyBorder="1" applyAlignment="1">
      <alignment horizontal="right" vertical="center"/>
    </xf>
    <xf numFmtId="0" fontId="9" fillId="3" borderId="13" xfId="0" applyFont="1" applyFill="1" applyBorder="1" applyAlignment="1">
      <alignment horizontal="left" indent="1"/>
    </xf>
    <xf numFmtId="0" fontId="0" fillId="3" borderId="14" xfId="0" applyFill="1" applyBorder="1" applyAlignment="1">
      <alignment horizontal="center"/>
    </xf>
    <xf numFmtId="0" fontId="10" fillId="0" borderId="13" xfId="0" applyFont="1" applyBorder="1" applyAlignment="1">
      <alignment horizontal="left" indent="1"/>
    </xf>
    <xf numFmtId="0" fontId="2" fillId="0" borderId="15" xfId="0" applyFont="1" applyBorder="1" applyAlignment="1">
      <alignment horizontal="left"/>
    </xf>
    <xf numFmtId="0" fontId="9" fillId="4" borderId="17" xfId="0" applyFont="1" applyFill="1" applyBorder="1" applyAlignment="1">
      <alignment horizontal="right" vertical="top"/>
    </xf>
    <xf numFmtId="0" fontId="1" fillId="0" borderId="13" xfId="0" applyFont="1" applyBorder="1" applyAlignment="1">
      <alignment horizontal="left" vertical="top" indent="1"/>
    </xf>
    <xf numFmtId="0" fontId="1" fillId="0" borderId="14" xfId="0" applyFont="1" applyBorder="1" applyAlignment="1">
      <alignment horizontal="left" vertical="top" indent="1"/>
    </xf>
    <xf numFmtId="0" fontId="0" fillId="0" borderId="14" xfId="0" applyFill="1" applyBorder="1"/>
    <xf numFmtId="0" fontId="0" fillId="0" borderId="14" xfId="0" applyBorder="1"/>
    <xf numFmtId="0" fontId="4" fillId="0" borderId="15" xfId="0" applyFont="1" applyBorder="1" applyAlignment="1">
      <alignment horizontal="center"/>
    </xf>
    <xf numFmtId="0" fontId="9" fillId="0" borderId="19" xfId="0" applyFont="1" applyFill="1" applyBorder="1" applyAlignment="1">
      <alignment horizontal="left" vertical="center" indent="1"/>
    </xf>
    <xf numFmtId="0" fontId="13" fillId="0" borderId="0" xfId="1" applyFont="1" applyAlignment="1">
      <alignment horizontal="right"/>
    </xf>
    <xf numFmtId="0" fontId="14" fillId="0" borderId="0" xfId="0" applyFont="1" applyAlignment="1">
      <alignment horizontal="right"/>
    </xf>
    <xf numFmtId="0" fontId="0" fillId="0" borderId="0" xfId="0" applyAlignment="1">
      <alignment horizontal="left" vertical="center" wrapText="1" indent="1"/>
    </xf>
    <xf numFmtId="164" fontId="0" fillId="0" borderId="0" xfId="0" applyNumberFormat="1" applyAlignment="1">
      <alignment horizontal="left" vertical="center" wrapText="1" indent="1"/>
    </xf>
    <xf numFmtId="0" fontId="0" fillId="0" borderId="0" xfId="0" applyAlignment="1">
      <alignment horizontal="center"/>
    </xf>
    <xf numFmtId="0" fontId="15" fillId="0" borderId="0" xfId="0" applyFont="1" applyBorder="1"/>
    <xf numFmtId="0" fontId="0" fillId="0" borderId="0" xfId="0" applyFill="1" applyBorder="1" applyAlignment="1">
      <alignment horizontal="left" vertical="center" indent="1"/>
    </xf>
    <xf numFmtId="0" fontId="0" fillId="4" borderId="0" xfId="0" applyFill="1" applyAlignment="1">
      <alignment horizontal="left" vertical="top" wrapText="1" indent="1"/>
    </xf>
    <xf numFmtId="0" fontId="16" fillId="0" borderId="39" xfId="0" applyFont="1" applyFill="1" applyBorder="1" applyAlignment="1">
      <alignment horizontal="center" vertical="center"/>
    </xf>
    <xf numFmtId="0" fontId="16" fillId="0" borderId="38" xfId="0" applyFont="1" applyFill="1" applyBorder="1" applyAlignment="1">
      <alignment horizontal="center" vertical="center"/>
    </xf>
    <xf numFmtId="0" fontId="0" fillId="4" borderId="0" xfId="0" applyFill="1" applyAlignment="1">
      <alignment horizontal="left" vertical="top" indent="2"/>
    </xf>
    <xf numFmtId="0" fontId="0" fillId="0" borderId="16" xfId="0" applyBorder="1" applyAlignment="1">
      <alignment horizontal="right" indent="1"/>
    </xf>
    <xf numFmtId="0" fontId="0" fillId="0" borderId="0" xfId="0" applyNumberFormat="1" applyAlignment="1">
      <alignment horizontal="left" vertical="center" wrapText="1" indent="1"/>
    </xf>
    <xf numFmtId="0" fontId="0" fillId="3" borderId="12" xfId="0" applyFont="1" applyFill="1" applyBorder="1" applyAlignment="1">
      <alignment horizontal="center" vertical="center"/>
    </xf>
    <xf numFmtId="0" fontId="18" fillId="0" borderId="0" xfId="0" applyFont="1"/>
    <xf numFmtId="0" fontId="19" fillId="0" borderId="7"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Fill="1" applyBorder="1" applyAlignment="1">
      <alignment horizontal="left"/>
    </xf>
    <xf numFmtId="0" fontId="15" fillId="0" borderId="0" xfId="0" applyFont="1" applyBorder="1" applyAlignment="1">
      <alignment horizontal="left"/>
    </xf>
    <xf numFmtId="165" fontId="15" fillId="0" borderId="0" xfId="0" applyNumberFormat="1" applyFont="1" applyFill="1" applyBorder="1" applyAlignment="1">
      <alignment horizontal="right"/>
    </xf>
    <xf numFmtId="0" fontId="10" fillId="7" borderId="6" xfId="0" applyFont="1" applyFill="1" applyBorder="1" applyAlignment="1">
      <alignment horizontal="left" indent="1"/>
    </xf>
    <xf numFmtId="0" fontId="0" fillId="7" borderId="3" xfId="0" applyFill="1" applyBorder="1"/>
    <xf numFmtId="0" fontId="0" fillId="7" borderId="4" xfId="0" applyFill="1" applyBorder="1"/>
    <xf numFmtId="0" fontId="0" fillId="7" borderId="16" xfId="0" applyFill="1" applyBorder="1"/>
    <xf numFmtId="0" fontId="9" fillId="0" borderId="22" xfId="0" applyFont="1" applyFill="1" applyBorder="1" applyAlignment="1">
      <alignment horizontal="left" vertical="center" wrapText="1" indent="1"/>
    </xf>
    <xf numFmtId="0" fontId="15" fillId="3" borderId="27" xfId="0" applyFont="1" applyFill="1" applyBorder="1" applyAlignment="1">
      <alignment horizontal="left" indent="1"/>
    </xf>
    <xf numFmtId="0" fontId="15" fillId="3" borderId="29" xfId="0" applyFont="1" applyFill="1" applyBorder="1" applyAlignment="1">
      <alignment horizontal="left" indent="1"/>
    </xf>
    <xf numFmtId="14" fontId="0" fillId="0" borderId="0" xfId="0" applyNumberFormat="1" applyAlignment="1" applyProtection="1">
      <alignment horizontal="left" vertical="center" wrapText="1" indent="1"/>
      <protection locked="0"/>
    </xf>
    <xf numFmtId="0" fontId="0" fillId="0" borderId="0" xfId="0" applyNumberFormat="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164" fontId="0" fillId="0" borderId="0" xfId="0" applyNumberFormat="1" applyAlignment="1" applyProtection="1">
      <alignment horizontal="left" vertical="center" wrapText="1" indent="1"/>
      <protection locked="0"/>
    </xf>
    <xf numFmtId="0" fontId="0" fillId="0" borderId="0" xfId="0" applyNumberFormat="1" applyAlignment="1" applyProtection="1">
      <alignment horizontal="center" vertical="center" wrapText="1"/>
      <protection locked="0"/>
    </xf>
    <xf numFmtId="0" fontId="26" fillId="9" borderId="0" xfId="0" applyFont="1" applyFill="1" applyBorder="1"/>
    <xf numFmtId="0" fontId="17" fillId="9" borderId="0" xfId="0" applyFont="1" applyFill="1" applyBorder="1"/>
    <xf numFmtId="0" fontId="0" fillId="0" borderId="0" xfId="0" applyAlignment="1">
      <alignment wrapText="1"/>
    </xf>
    <xf numFmtId="0" fontId="27" fillId="9" borderId="0" xfId="0" applyFont="1" applyFill="1" applyBorder="1"/>
    <xf numFmtId="0" fontId="28" fillId="0" borderId="0" xfId="0" applyFont="1" applyAlignment="1">
      <alignment vertical="top" wrapText="1"/>
    </xf>
    <xf numFmtId="0" fontId="0" fillId="0" borderId="40" xfId="0" applyBorder="1"/>
    <xf numFmtId="0" fontId="29" fillId="0" borderId="0" xfId="0" applyFont="1" applyBorder="1" applyAlignment="1"/>
    <xf numFmtId="0" fontId="30" fillId="0" borderId="0" xfId="1" applyFont="1" applyFill="1" applyBorder="1" applyAlignment="1">
      <alignment horizontal="left"/>
    </xf>
    <xf numFmtId="0" fontId="12" fillId="0" borderId="0" xfId="1" applyBorder="1" applyAlignment="1">
      <alignment horizontal="left"/>
    </xf>
    <xf numFmtId="0" fontId="31" fillId="0" borderId="0" xfId="0" applyFont="1" applyAlignment="1">
      <alignment horizontal="left" indent="1"/>
    </xf>
    <xf numFmtId="0" fontId="32" fillId="0" borderId="0" xfId="0" applyFont="1" applyAlignment="1">
      <alignment horizontal="left"/>
    </xf>
    <xf numFmtId="0" fontId="33" fillId="0" borderId="0" xfId="0" applyFont="1" applyAlignment="1">
      <alignment horizontal="right"/>
    </xf>
    <xf numFmtId="0" fontId="34" fillId="0" borderId="0" xfId="0" applyFont="1" applyAlignment="1">
      <alignment vertical="top" wrapText="1"/>
    </xf>
    <xf numFmtId="0" fontId="22" fillId="0" borderId="0" xfId="0" applyFont="1" applyAlignment="1">
      <alignment horizontal="right"/>
    </xf>
    <xf numFmtId="0" fontId="7" fillId="5" borderId="0" xfId="0" applyFont="1" applyFill="1" applyAlignment="1" applyProtection="1">
      <alignment horizontal="left" indent="1"/>
      <protection locked="0"/>
    </xf>
    <xf numFmtId="0" fontId="23" fillId="0" borderId="0" xfId="0" applyFont="1" applyFill="1"/>
    <xf numFmtId="0" fontId="0" fillId="0" borderId="0" xfId="0" applyFill="1"/>
    <xf numFmtId="0" fontId="24" fillId="0" borderId="0" xfId="0" applyFont="1" applyFill="1"/>
    <xf numFmtId="0" fontId="25" fillId="0" borderId="0" xfId="0" applyFont="1" applyFill="1"/>
    <xf numFmtId="0" fontId="12" fillId="10" borderId="0" xfId="1" applyFill="1" applyAlignment="1">
      <alignment horizontal="left"/>
    </xf>
    <xf numFmtId="0" fontId="0" fillId="10" borderId="0" xfId="0" applyFill="1"/>
    <xf numFmtId="0" fontId="12" fillId="10" borderId="0" xfId="1" applyFill="1" applyAlignment="1">
      <alignment horizontal="right"/>
    </xf>
    <xf numFmtId="0" fontId="15" fillId="0" borderId="0" xfId="0" applyFont="1" applyBorder="1" applyAlignment="1">
      <alignment horizontal="left"/>
    </xf>
    <xf numFmtId="164" fontId="0" fillId="0" borderId="0" xfId="0" applyNumberFormat="1"/>
    <xf numFmtId="0" fontId="15" fillId="0" borderId="0" xfId="0" applyFont="1" applyBorder="1" applyAlignment="1">
      <alignment horizontal="left"/>
    </xf>
    <xf numFmtId="0" fontId="1" fillId="0" borderId="20" xfId="0" applyFont="1" applyBorder="1" applyAlignment="1">
      <alignment horizontal="left" vertical="center" indent="1"/>
    </xf>
    <xf numFmtId="0" fontId="1" fillId="0" borderId="21" xfId="0" applyFont="1" applyBorder="1" applyAlignment="1">
      <alignment horizontal="left" vertical="center" indent="1"/>
    </xf>
    <xf numFmtId="0" fontId="1" fillId="0" borderId="20" xfId="0" applyFont="1" applyFill="1" applyBorder="1" applyAlignment="1">
      <alignment horizontal="left" vertical="center" indent="1"/>
    </xf>
    <xf numFmtId="0" fontId="1" fillId="0" borderId="23" xfId="0" applyFont="1" applyFill="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10" xfId="0" applyFont="1" applyBorder="1" applyAlignment="1">
      <alignment horizontal="left" vertical="center" indent="1"/>
    </xf>
    <xf numFmtId="0" fontId="15" fillId="0" borderId="0" xfId="0" applyFont="1" applyBorder="1" applyAlignment="1">
      <alignment horizontal="left" vertical="center"/>
    </xf>
    <xf numFmtId="0" fontId="15" fillId="0" borderId="7" xfId="0" applyFont="1" applyBorder="1" applyAlignment="1">
      <alignment horizontal="left" vertical="center"/>
    </xf>
    <xf numFmtId="0" fontId="15" fillId="7" borderId="0" xfId="0" applyFont="1" applyFill="1" applyBorder="1" applyAlignment="1">
      <alignment horizontal="left" vertical="center"/>
    </xf>
    <xf numFmtId="0" fontId="15" fillId="7" borderId="14" xfId="0" applyFont="1" applyFill="1" applyBorder="1" applyAlignment="1">
      <alignment horizontal="left" vertical="center"/>
    </xf>
    <xf numFmtId="0" fontId="0" fillId="4" borderId="2" xfId="0" applyFill="1" applyBorder="1" applyAlignment="1">
      <alignment horizontal="center"/>
    </xf>
    <xf numFmtId="0" fontId="0" fillId="4" borderId="18" xfId="0" applyFill="1" applyBorder="1" applyAlignment="1">
      <alignment horizontal="center"/>
    </xf>
    <xf numFmtId="0" fontId="15" fillId="0" borderId="13" xfId="0" applyFont="1" applyBorder="1" applyAlignment="1">
      <alignment horizontal="left" vertical="top" indent="1"/>
    </xf>
    <xf numFmtId="0" fontId="19" fillId="0" borderId="0" xfId="0" applyFont="1" applyBorder="1" applyAlignment="1">
      <alignment horizontal="left" vertical="top" indent="1"/>
    </xf>
    <xf numFmtId="0" fontId="19" fillId="0" borderId="14" xfId="0" applyFont="1" applyBorder="1" applyAlignment="1">
      <alignment horizontal="left" vertical="top" indent="1"/>
    </xf>
    <xf numFmtId="0" fontId="19" fillId="0" borderId="13" xfId="0" applyFont="1" applyBorder="1" applyAlignment="1">
      <alignment horizontal="left" vertical="top" indent="1"/>
    </xf>
    <xf numFmtId="0" fontId="19" fillId="0" borderId="15" xfId="0" applyFont="1" applyBorder="1" applyAlignment="1">
      <alignment horizontal="left" vertical="top" indent="1"/>
    </xf>
    <xf numFmtId="0" fontId="19" fillId="0" borderId="4" xfId="0" applyFont="1" applyBorder="1" applyAlignment="1">
      <alignment horizontal="left" vertical="top" indent="1"/>
    </xf>
    <xf numFmtId="0" fontId="19" fillId="0" borderId="16" xfId="0" applyFont="1" applyBorder="1" applyAlignment="1">
      <alignment horizontal="left" vertical="top" indent="1"/>
    </xf>
    <xf numFmtId="0" fontId="3" fillId="0" borderId="0" xfId="0" applyFont="1" applyAlignment="1">
      <alignment horizontal="left" indent="1"/>
    </xf>
    <xf numFmtId="0" fontId="19" fillId="0" borderId="7" xfId="0" applyFont="1" applyBorder="1" applyAlignment="1">
      <alignment horizontal="left" vertical="center"/>
    </xf>
    <xf numFmtId="0" fontId="15" fillId="6" borderId="35" xfId="0" applyFont="1" applyFill="1" applyBorder="1" applyAlignment="1">
      <alignment horizontal="center" vertical="center"/>
    </xf>
    <xf numFmtId="0" fontId="15" fillId="6" borderId="36" xfId="0" applyFont="1" applyFill="1" applyBorder="1" applyAlignment="1">
      <alignment horizontal="center" vertical="center"/>
    </xf>
    <xf numFmtId="0" fontId="15" fillId="6" borderId="37" xfId="0" applyFont="1" applyFill="1" applyBorder="1" applyAlignment="1">
      <alignment horizontal="center" vertical="center"/>
    </xf>
    <xf numFmtId="0" fontId="0" fillId="7" borderId="25" xfId="0" applyFill="1" applyBorder="1" applyAlignment="1">
      <alignment horizontal="left" vertical="center" indent="1"/>
    </xf>
    <xf numFmtId="0" fontId="0" fillId="7" borderId="33" xfId="0" applyFill="1" applyBorder="1" applyAlignment="1">
      <alignment horizontal="left" vertical="center" indent="1"/>
    </xf>
    <xf numFmtId="0" fontId="0" fillId="7" borderId="34" xfId="0" applyFill="1" applyBorder="1" applyAlignment="1">
      <alignment horizontal="left" vertical="center" indent="1"/>
    </xf>
    <xf numFmtId="0" fontId="22" fillId="3" borderId="0" xfId="0" applyFont="1" applyFill="1" applyAlignment="1">
      <alignment horizontal="center" vertical="center"/>
    </xf>
    <xf numFmtId="0" fontId="22" fillId="0" borderId="0" xfId="0" applyFont="1" applyFill="1" applyAlignment="1">
      <alignment horizontal="center" vertical="center"/>
    </xf>
    <xf numFmtId="0" fontId="0" fillId="7" borderId="30" xfId="0" applyFill="1" applyBorder="1" applyAlignment="1">
      <alignment horizontal="left" vertical="center" indent="1"/>
    </xf>
    <xf numFmtId="0" fontId="0" fillId="7" borderId="31" xfId="0" applyFill="1" applyBorder="1" applyAlignment="1">
      <alignment horizontal="left" vertical="center" indent="1"/>
    </xf>
    <xf numFmtId="0" fontId="0" fillId="7" borderId="32" xfId="0" applyFill="1" applyBorder="1" applyAlignment="1">
      <alignment horizontal="left" vertical="center" indent="1"/>
    </xf>
    <xf numFmtId="0" fontId="0" fillId="7" borderId="24" xfId="0" applyFill="1" applyBorder="1" applyAlignment="1">
      <alignment horizontal="left" vertical="center" indent="1"/>
    </xf>
    <xf numFmtId="0" fontId="0" fillId="7" borderId="26" xfId="0" applyFill="1" applyBorder="1" applyAlignment="1">
      <alignment horizontal="left" vertical="center" indent="1"/>
    </xf>
    <xf numFmtId="0" fontId="0" fillId="7" borderId="28" xfId="0" applyFill="1" applyBorder="1" applyAlignment="1">
      <alignment horizontal="left" vertical="center" indent="1"/>
    </xf>
    <xf numFmtId="0" fontId="12" fillId="0" borderId="0" xfId="1" applyFill="1" applyAlignment="1">
      <alignment horizontal="right"/>
    </xf>
    <xf numFmtId="164" fontId="0" fillId="8" borderId="0" xfId="0" applyNumberFormat="1" applyFill="1" applyAlignment="1">
      <alignment horizontal="right" vertical="center" wrapText="1" indent="1"/>
    </xf>
    <xf numFmtId="0" fontId="0" fillId="0" borderId="0" xfId="0" applyNumberFormat="1" applyAlignment="1" applyProtection="1">
      <alignment horizontal="right" vertical="center" wrapText="1" indent="1"/>
      <protection locked="0"/>
    </xf>
    <xf numFmtId="0" fontId="15" fillId="0" borderId="0" xfId="0" applyNumberFormat="1" applyFont="1" applyFill="1" applyBorder="1" applyAlignment="1">
      <alignment horizontal="right"/>
    </xf>
    <xf numFmtId="2" fontId="0" fillId="8" borderId="0" xfId="0" applyNumberFormat="1" applyFill="1" applyAlignment="1">
      <alignment horizontal="right" vertical="center" wrapText="1" indent="1"/>
    </xf>
    <xf numFmtId="0" fontId="15" fillId="0" borderId="0" xfId="2" applyNumberFormat="1" applyFont="1" applyFill="1" applyBorder="1" applyAlignment="1">
      <alignment horizontal="right"/>
    </xf>
    <xf numFmtId="0" fontId="15" fillId="0" borderId="0" xfId="3" applyNumberFormat="1" applyFont="1" applyFill="1" applyBorder="1" applyAlignment="1">
      <alignment horizontal="right"/>
    </xf>
    <xf numFmtId="0" fontId="15" fillId="0" borderId="0" xfId="0" applyNumberFormat="1" applyFont="1" applyBorder="1" applyAlignment="1">
      <alignment horizontal="right"/>
    </xf>
    <xf numFmtId="2" fontId="15" fillId="0" borderId="0" xfId="0" applyNumberFormat="1" applyFont="1" applyFill="1" applyBorder="1" applyAlignment="1">
      <alignment horizontal="right"/>
    </xf>
    <xf numFmtId="0" fontId="0" fillId="3" borderId="2" xfId="0" applyFill="1" applyBorder="1" applyAlignment="1">
      <alignment horizontal="center"/>
    </xf>
    <xf numFmtId="0" fontId="0" fillId="3" borderId="41" xfId="0" applyFill="1" applyBorder="1" applyAlignment="1">
      <alignment horizontal="center"/>
    </xf>
    <xf numFmtId="0" fontId="9" fillId="3" borderId="42" xfId="0" applyFont="1" applyFill="1" applyBorder="1" applyAlignment="1">
      <alignment horizontal="left" indent="1"/>
    </xf>
    <xf numFmtId="0" fontId="15" fillId="11" borderId="43" xfId="0" applyFont="1" applyFill="1" applyBorder="1" applyAlignment="1">
      <alignment horizontal="left" vertical="center"/>
    </xf>
    <xf numFmtId="0" fontId="19" fillId="11" borderId="44" xfId="0" applyFont="1" applyFill="1" applyBorder="1" applyAlignment="1">
      <alignment horizontal="left" vertical="center"/>
    </xf>
    <xf numFmtId="0" fontId="15" fillId="11" borderId="24" xfId="0" applyFont="1" applyFill="1" applyBorder="1" applyAlignment="1">
      <alignment horizontal="center" vertical="center"/>
    </xf>
    <xf numFmtId="0" fontId="15" fillId="11" borderId="45" xfId="0" applyFont="1" applyFill="1" applyBorder="1" applyAlignment="1">
      <alignment horizontal="center" vertical="center"/>
    </xf>
    <xf numFmtId="0" fontId="15" fillId="0" borderId="0" xfId="0" applyFont="1" applyBorder="1" applyAlignment="1">
      <alignment horizontal="left" vertical="top" indent="1"/>
    </xf>
    <xf numFmtId="0" fontId="15" fillId="0" borderId="14" xfId="0" applyFont="1" applyBorder="1" applyAlignment="1">
      <alignment horizontal="left" vertical="top" indent="1"/>
    </xf>
    <xf numFmtId="0" fontId="15" fillId="0" borderId="15" xfId="0" applyFont="1" applyBorder="1" applyAlignment="1">
      <alignment horizontal="left" vertical="top" indent="1"/>
    </xf>
    <xf numFmtId="0" fontId="15" fillId="0" borderId="4" xfId="0" applyFont="1" applyBorder="1" applyAlignment="1">
      <alignment horizontal="left" vertical="top" indent="1"/>
    </xf>
    <xf numFmtId="0" fontId="15" fillId="0" borderId="16" xfId="0" applyFont="1" applyBorder="1" applyAlignment="1">
      <alignment horizontal="left" vertical="top" indent="1"/>
    </xf>
    <xf numFmtId="0" fontId="15" fillId="11" borderId="46" xfId="0" applyFont="1" applyFill="1" applyBorder="1" applyAlignment="1">
      <alignment horizontal="center" vertical="center"/>
    </xf>
    <xf numFmtId="0" fontId="19" fillId="11" borderId="47" xfId="0" applyFont="1" applyFill="1" applyBorder="1" applyAlignment="1">
      <alignment horizontal="left" vertical="center"/>
    </xf>
    <xf numFmtId="0" fontId="15" fillId="11" borderId="26" xfId="0" applyFont="1" applyFill="1" applyBorder="1" applyAlignment="1">
      <alignment horizontal="center" vertical="center"/>
    </xf>
    <xf numFmtId="0" fontId="11" fillId="0" borderId="0" xfId="0" applyFont="1" applyAlignment="1"/>
    <xf numFmtId="0" fontId="0" fillId="11" borderId="12" xfId="0" applyFont="1" applyFill="1" applyBorder="1" applyAlignment="1">
      <alignment horizontal="center" vertical="center"/>
    </xf>
    <xf numFmtId="0" fontId="15" fillId="7" borderId="33" xfId="0" applyFont="1" applyFill="1" applyBorder="1" applyAlignment="1">
      <alignment horizontal="left" vertical="center"/>
    </xf>
    <xf numFmtId="0" fontId="15" fillId="7" borderId="49" xfId="0" applyFont="1" applyFill="1" applyBorder="1" applyAlignment="1">
      <alignment horizontal="left" vertical="center"/>
    </xf>
    <xf numFmtId="0" fontId="15" fillId="7" borderId="26" xfId="0" applyFont="1" applyFill="1" applyBorder="1" applyAlignment="1">
      <alignment horizontal="left" vertical="center"/>
    </xf>
    <xf numFmtId="0" fontId="15" fillId="7" borderId="48" xfId="0" applyFont="1" applyFill="1" applyBorder="1" applyAlignment="1">
      <alignment horizontal="left" vertical="center"/>
    </xf>
  </cellXfs>
  <cellStyles count="4">
    <cellStyle name="Komma" xfId="2" builtinId="3"/>
    <cellStyle name="Link" xfId="1" builtinId="8"/>
    <cellStyle name="Standard" xfId="0" builtinId="0"/>
    <cellStyle name="Währung" xfId="3" builtinId="4"/>
  </cellStyles>
  <dxfs count="17">
    <dxf>
      <numFmt numFmtId="13" formatCode="0%"/>
      <alignment horizontal="right" vertical="center" textRotation="0" wrapText="1" indent="1" justifyLastLine="0" shrinkToFit="0" readingOrder="0"/>
      <protection locked="0" hidden="0"/>
    </dxf>
    <dxf>
      <numFmt numFmtId="164" formatCode="#,##0.00\ &quot;€&quot;"/>
      <fill>
        <patternFill patternType="solid">
          <fgColor indexed="64"/>
          <bgColor theme="5" tint="0.79998168889431442"/>
        </patternFill>
      </fill>
      <alignment horizontal="right" vertical="center" textRotation="0" wrapText="1" indent="1" justifyLastLine="0" shrinkToFit="0" readingOrder="0"/>
    </dxf>
    <dxf>
      <numFmt numFmtId="164" formatCode="#,##0.00\ &quot;€&quot;"/>
      <alignment horizontal="left" vertical="center" textRotation="0" wrapText="1" indent="1" justifyLastLine="0" shrinkToFit="0" readingOrder="0"/>
      <protection locked="0" hidden="0"/>
    </dxf>
    <dxf>
      <numFmt numFmtId="164" formatCode="#,##0.00\ &quot;€&quot;"/>
      <alignment horizontal="left" vertical="center" textRotation="0" wrapText="1" indent="1" justifyLastLine="0" shrinkToFit="0" readingOrder="0"/>
    </dxf>
    <dxf>
      <numFmt numFmtId="0" formatCode="General"/>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protection locked="0" hidden="0"/>
    </dxf>
    <dxf>
      <alignment horizontal="left" vertical="center" textRotation="0" wrapText="1" indent="1" justifyLastLine="0" shrinkToFit="0" readingOrder="0"/>
      <protection locked="0" hidden="0"/>
    </dxf>
    <dxf>
      <alignment horizontal="left" vertical="center" textRotation="0" wrapText="1" indent="1" justifyLastLine="0" shrinkToFit="0" readingOrder="0"/>
      <protection locked="0" hidden="0"/>
    </dxf>
    <dxf>
      <alignment horizontal="left" vertical="center" textRotation="0" wrapText="1" indent="1" justifyLastLine="0" shrinkToFit="0" readingOrder="0"/>
      <protection locked="0" hidden="0"/>
    </dxf>
    <dxf>
      <alignment horizontal="left" vertical="center" textRotation="0" wrapText="1" indent="1" justifyLastLine="0" shrinkToFit="0" readingOrder="0"/>
      <protection locked="0" hidden="0"/>
    </dxf>
    <dxf>
      <numFmt numFmtId="0" formatCode="General"/>
      <alignment horizontal="left" vertical="center" textRotation="0" wrapText="1" indent="1" justifyLastLine="0" shrinkToFit="0" readingOrder="0"/>
      <protection locked="0" hidden="0"/>
    </dxf>
    <dxf>
      <numFmt numFmtId="0" formatCode="General"/>
      <alignment horizontal="left" vertical="center" textRotation="0" wrapText="1" indent="1" justifyLastLine="0" shrinkToFit="0" readingOrder="0"/>
      <protection locked="0" hidden="0"/>
    </dxf>
    <dxf>
      <numFmt numFmtId="19" formatCode="dd/mm/yyyy"/>
      <alignment horizontal="left" vertical="center" textRotation="0" wrapText="1" indent="1" justifyLastLine="0" shrinkToFit="0" readingOrder="0"/>
      <protection locked="0" hidden="0"/>
    </dxf>
    <dxf>
      <numFmt numFmtId="0" formatCode="General"/>
      <alignment horizontal="center" vertical="center" textRotation="0" wrapText="1" indent="0" justifyLastLine="0" shrinkToFit="0" readingOrder="0"/>
      <protection locked="0" hidden="0"/>
    </dxf>
    <dxf>
      <alignment horizontal="left" vertical="center" textRotation="0" wrapText="1" indent="1" justifyLastLine="0" shrinkToFit="0" readingOrder="0"/>
    </dxf>
    <dxf>
      <fill>
        <patternFill patternType="solid">
          <fgColor indexed="64"/>
          <bgColor theme="0" tint="-0.14999847407452621"/>
        </patternFill>
      </fill>
      <alignment horizontal="left" vertical="top" textRotation="0" wrapText="0" relativeIndent="1" justifyLastLine="0" shrinkToFit="0" readingOrder="0"/>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alle-meine-vorlagen.de" TargetMode="Externa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57150</xdr:rowOff>
    </xdr:from>
    <xdr:to>
      <xdr:col>7</xdr:col>
      <xdr:colOff>9525</xdr:colOff>
      <xdr:row>1</xdr:row>
      <xdr:rowOff>180975</xdr:rowOff>
    </xdr:to>
    <xdr:sp macro="" textlink="">
      <xdr:nvSpPr>
        <xdr:cNvPr id="7" name="Rechteck: abgerundete Ecken 6">
          <a:extLst>
            <a:ext uri="{FF2B5EF4-FFF2-40B4-BE49-F238E27FC236}">
              <a16:creationId xmlns:a16="http://schemas.microsoft.com/office/drawing/2014/main" id="{4CDA5EB6-C79F-4948-9EE4-323EE2321295}"/>
            </a:ext>
          </a:extLst>
        </xdr:cNvPr>
        <xdr:cNvSpPr/>
      </xdr:nvSpPr>
      <xdr:spPr>
        <a:xfrm>
          <a:off x="333375" y="57150"/>
          <a:ext cx="5734050" cy="457200"/>
        </a:xfrm>
        <a:prstGeom prst="roundRect">
          <a:avLst/>
        </a:prstGeom>
        <a:gradFill flip="none" rotWithShape="1">
          <a:gsLst>
            <a:gs pos="0">
              <a:schemeClr val="accent5">
                <a:lumMod val="67000"/>
              </a:schemeClr>
            </a:gs>
            <a:gs pos="48000">
              <a:schemeClr val="accent5">
                <a:lumMod val="97000"/>
                <a:lumOff val="3000"/>
              </a:schemeClr>
            </a:gs>
            <a:gs pos="100000">
              <a:schemeClr val="accent5">
                <a:lumMod val="60000"/>
                <a:lumOff val="40000"/>
              </a:schemeClr>
            </a:gs>
          </a:gsLst>
          <a:lin ang="16200000" scaled="1"/>
          <a:tileRect/>
        </a:gra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lvl="0" algn="l"/>
          <a:r>
            <a:rPr lang="de-DE" sz="2400" b="1"/>
            <a:t>Quittung 1.6</a:t>
          </a:r>
        </a:p>
      </xdr:txBody>
    </xdr:sp>
    <xdr:clientData/>
  </xdr:twoCellAnchor>
  <xdr:twoCellAnchor>
    <xdr:from>
      <xdr:col>4</xdr:col>
      <xdr:colOff>535874</xdr:colOff>
      <xdr:row>0</xdr:row>
      <xdr:rowOff>263657</xdr:rowOff>
    </xdr:from>
    <xdr:to>
      <xdr:col>7</xdr:col>
      <xdr:colOff>611190</xdr:colOff>
      <xdr:row>1</xdr:row>
      <xdr:rowOff>137281</xdr:rowOff>
    </xdr:to>
    <xdr:sp macro="" textlink="">
      <xdr:nvSpPr>
        <xdr:cNvPr id="10" name="Rechteck 9">
          <a:extLst>
            <a:ext uri="{FF2B5EF4-FFF2-40B4-BE49-F238E27FC236}">
              <a16:creationId xmlns:a16="http://schemas.microsoft.com/office/drawing/2014/main" id="{9BB60737-A5FB-4D82-96E7-6160AE7563C7}"/>
            </a:ext>
          </a:extLst>
        </xdr:cNvPr>
        <xdr:cNvSpPr/>
      </xdr:nvSpPr>
      <xdr:spPr>
        <a:xfrm>
          <a:off x="3726749" y="263657"/>
          <a:ext cx="2942341" cy="2069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050" i="1"/>
            <a:t>verwalte und drucke deine Quittungen…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3219450</xdr:colOff>
      <xdr:row>0</xdr:row>
      <xdr:rowOff>66676</xdr:rowOff>
    </xdr:from>
    <xdr:to>
      <xdr:col>2</xdr:col>
      <xdr:colOff>666750</xdr:colOff>
      <xdr:row>2</xdr:row>
      <xdr:rowOff>77399</xdr:rowOff>
    </xdr:to>
    <xdr:pic>
      <xdr:nvPicPr>
        <xdr:cNvPr id="2" name="Grafik 1">
          <a:hlinkClick xmlns:r="http://schemas.openxmlformats.org/officeDocument/2006/relationships" r:id="rId1"/>
          <a:extLst>
            <a:ext uri="{FF2B5EF4-FFF2-40B4-BE49-F238E27FC236}">
              <a16:creationId xmlns:a16="http://schemas.microsoft.com/office/drawing/2014/main" id="{8674D614-D83B-4C2E-8B7F-59F37A516E98}"/>
            </a:ext>
          </a:extLst>
        </xdr:cNvPr>
        <xdr:cNvPicPr>
          <a:picLocks noChangeAspect="1"/>
        </xdr:cNvPicPr>
      </xdr:nvPicPr>
      <xdr:blipFill>
        <a:blip xmlns:r="http://schemas.openxmlformats.org/officeDocument/2006/relationships" r:embed="rId2"/>
        <a:stretch>
          <a:fillRect/>
        </a:stretch>
      </xdr:blipFill>
      <xdr:spPr>
        <a:xfrm>
          <a:off x="3219450" y="66676"/>
          <a:ext cx="3257550" cy="458398"/>
        </a:xfrm>
        <a:prstGeom prst="rect">
          <a:avLst/>
        </a:prstGeom>
        <a:ln w="19050">
          <a:noFill/>
        </a:ln>
        <a:effectLst/>
      </xdr:spPr>
    </xdr:pic>
    <xdr:clientData/>
  </xdr:twoCellAnchor>
  <xdr:twoCellAnchor>
    <xdr:from>
      <xdr:col>0</xdr:col>
      <xdr:colOff>38100</xdr:colOff>
      <xdr:row>2</xdr:row>
      <xdr:rowOff>66675</xdr:rowOff>
    </xdr:from>
    <xdr:to>
      <xdr:col>0</xdr:col>
      <xdr:colOff>2047875</xdr:colOff>
      <xdr:row>2</xdr:row>
      <xdr:rowOff>66675</xdr:rowOff>
    </xdr:to>
    <xdr:cxnSp macro="">
      <xdr:nvCxnSpPr>
        <xdr:cNvPr id="3" name="Gerader Verbinder 2">
          <a:extLst>
            <a:ext uri="{FF2B5EF4-FFF2-40B4-BE49-F238E27FC236}">
              <a16:creationId xmlns:a16="http://schemas.microsoft.com/office/drawing/2014/main" id="{E1FD75F0-FB61-4534-A354-95AE6871FE6E}"/>
            </a:ext>
          </a:extLst>
        </xdr:cNvPr>
        <xdr:cNvCxnSpPr/>
      </xdr:nvCxnSpPr>
      <xdr:spPr>
        <a:xfrm>
          <a:off x="38100" y="514350"/>
          <a:ext cx="2009775" cy="0"/>
        </a:xfrm>
        <a:prstGeom prst="line">
          <a:avLst/>
        </a:prstGeom>
      </xdr:spPr>
      <xdr:style>
        <a:lnRef idx="3">
          <a:schemeClr val="accent6"/>
        </a:lnRef>
        <a:fillRef idx="0">
          <a:schemeClr val="accent6"/>
        </a:fillRef>
        <a:effectRef idx="2">
          <a:schemeClr val="accent6"/>
        </a:effectRef>
        <a:fontRef idx="minor">
          <a:schemeClr val="tx1"/>
        </a:fontRef>
      </xdr:style>
    </xdr:cxnSp>
    <xdr:clientData/>
  </xdr:twoCellAnchor>
</xdr:wsDr>
</file>

<file path=xl/tables/table1.xml><?xml version="1.0" encoding="utf-8"?>
<table xmlns="http://schemas.openxmlformats.org/spreadsheetml/2006/main" id="2" name="Tabelle2" displayName="Tabelle2" ref="C11:Q31" totalsRowShown="0" headerRowDxfId="16" dataDxfId="15">
  <autoFilter ref="C11:Q31"/>
  <tableColumns count="15">
    <tableColumn id="10" name="Druck-_x000a_merkmal" dataDxfId="14"/>
    <tableColumn id="1" name="Datum" dataDxfId="13"/>
    <tableColumn id="11" name="Quittung-Nr." dataDxfId="12"/>
    <tableColumn id="12" name="Firma" dataDxfId="11"/>
    <tableColumn id="2" name="Name " dataDxfId="10"/>
    <tableColumn id="3" name="Vorname" dataDxfId="9"/>
    <tableColumn id="4" name="Straße" dataDxfId="8"/>
    <tableColumn id="5" name="PLZ" dataDxfId="7"/>
    <tableColumn id="6" name="Ort" dataDxfId="6"/>
    <tableColumn id="8" name="Betrag brutto" dataDxfId="2"/>
    <tableColumn id="14" name="MwSt." dataDxfId="0"/>
    <tableColumn id="13" name="Betrag netto" dataDxfId="1">
      <calculatedColumnFormula>Tabelle2[[#This Row],[Betrag brutto]]/(1+(M12/100))</calculatedColumnFormula>
    </tableColumn>
    <tableColumn id="7" name="Währung" dataDxfId="3"/>
    <tableColumn id="9" name="Betrag in Worten" dataDxfId="5"/>
    <tableColumn id="16" name="Beschreibung" dataDxfId="4"/>
  </tableColumns>
  <tableStyleInfo name="TableStyleLight1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lle-meine-vorlagen.d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alle-meine-vorlagen.de/"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lle-meine-vorlagen.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6"/>
  <sheetViews>
    <sheetView showGridLines="0" tabSelected="1" zoomScale="115" zoomScaleNormal="115" workbookViewId="0">
      <selection activeCell="C27" sqref="C27"/>
    </sheetView>
  </sheetViews>
  <sheetFormatPr baseColWidth="10" defaultColWidth="0" defaultRowHeight="15" zeroHeight="1"/>
  <cols>
    <col min="1" max="1" width="4.85546875" customWidth="1"/>
    <col min="2" max="2" width="15.5703125" customWidth="1"/>
    <col min="3" max="4" width="13.7109375" customWidth="1"/>
    <col min="5" max="5" width="15.5703125" customWidth="1"/>
    <col min="6" max="7" width="13.7109375" customWidth="1"/>
    <col min="8" max="8" width="11.42578125" customWidth="1"/>
    <col min="9" max="16384" width="11.42578125" hidden="1"/>
  </cols>
  <sheetData>
    <row r="1" spans="2:7" ht="26.25">
      <c r="B1" s="15"/>
    </row>
    <row r="2" spans="2:7"/>
    <row r="3" spans="2:7" ht="15.75">
      <c r="B3" s="105"/>
      <c r="C3" s="105"/>
      <c r="D3" s="105"/>
      <c r="G3" s="29" t="s">
        <v>25</v>
      </c>
    </row>
    <row r="4" spans="2:7">
      <c r="G4" s="28" t="s">
        <v>24</v>
      </c>
    </row>
    <row r="5" spans="2:7" ht="15.75">
      <c r="B5" s="12" t="s">
        <v>23</v>
      </c>
      <c r="C5" s="74">
        <v>1</v>
      </c>
    </row>
    <row r="6" spans="2:7" ht="15.75" thickBot="1">
      <c r="G6" s="73" t="s">
        <v>46</v>
      </c>
    </row>
    <row r="7" spans="2:7" ht="33.75">
      <c r="B7" s="89" t="s">
        <v>9</v>
      </c>
      <c r="C7" s="90"/>
      <c r="D7" s="90"/>
      <c r="E7" s="91"/>
      <c r="F7" s="16" t="s">
        <v>22</v>
      </c>
      <c r="G7" s="41" t="str">
        <f>VLOOKUP(C5,Tabelle2[],3,)</f>
        <v>100-1</v>
      </c>
    </row>
    <row r="8" spans="2:7" ht="15.75">
      <c r="B8" s="17" t="s">
        <v>14</v>
      </c>
      <c r="C8" s="8"/>
      <c r="D8" s="9"/>
      <c r="E8" s="11" t="s">
        <v>16</v>
      </c>
      <c r="F8" s="10"/>
      <c r="G8" s="18"/>
    </row>
    <row r="9" spans="2:7" ht="15.75">
      <c r="B9" s="19" t="s">
        <v>26</v>
      </c>
      <c r="C9" s="92" t="str">
        <f>VLOOKUP($C$5,Tabelle2[],4,FALSE)</f>
        <v>Muster GmbH</v>
      </c>
      <c r="D9" s="106"/>
      <c r="E9" s="48" t="s">
        <v>26</v>
      </c>
      <c r="F9" s="94" t="str">
        <f>'Übersicht Quittungen'!$D$3</f>
        <v>Musterfirma</v>
      </c>
      <c r="G9" s="95"/>
    </row>
    <row r="10" spans="2:7" ht="15.75">
      <c r="B10" s="19" t="s">
        <v>27</v>
      </c>
      <c r="C10" s="44" t="str">
        <f>VLOOKUP($C$5,Tabelle2[],5,)&amp;" "&amp;VLOOKUP($C$5,Tabelle2[],6,)</f>
        <v>Müller Karl</v>
      </c>
      <c r="D10" s="43"/>
      <c r="E10" s="48" t="s">
        <v>27</v>
      </c>
      <c r="F10" s="94" t="str">
        <f>'Übersicht Quittungen'!$D$4 &amp; " " &amp; 'Übersicht Quittungen'!$D$5</f>
        <v>Mustermann Hans</v>
      </c>
      <c r="G10" s="95"/>
    </row>
    <row r="11" spans="2:7" ht="15.75">
      <c r="B11" s="19" t="s">
        <v>2</v>
      </c>
      <c r="C11" s="92" t="str">
        <f>VLOOKUP($C$5,Tabelle2[],7,)</f>
        <v>Carlsweg 1</v>
      </c>
      <c r="D11" s="106"/>
      <c r="E11" s="48" t="s">
        <v>2</v>
      </c>
      <c r="F11" s="94" t="str">
        <f>'Übersicht Quittungen'!$D$6</f>
        <v>Musterweg 8</v>
      </c>
      <c r="G11" s="95"/>
    </row>
    <row r="12" spans="2:7" ht="15.75">
      <c r="B12" s="19" t="s">
        <v>15</v>
      </c>
      <c r="C12" s="92" t="str">
        <f>VLOOKUP($C$5,Tabelle2[],8,)&amp;" "&amp;VLOOKUP($C$5,Tabelle2[],9,)</f>
        <v>54321 Musterstadt</v>
      </c>
      <c r="D12" s="106"/>
      <c r="E12" s="48" t="s">
        <v>15</v>
      </c>
      <c r="F12" s="94" t="str">
        <f>'Übersicht Quittungen'!$D$7 &amp; " " &amp;'Übersicht Quittungen'!$D$8</f>
        <v>12345 Musterhausen</v>
      </c>
      <c r="G12" s="95"/>
    </row>
    <row r="13" spans="2:7">
      <c r="B13" s="20"/>
      <c r="C13" s="5"/>
      <c r="D13" s="6"/>
      <c r="E13" s="49"/>
      <c r="F13" s="50"/>
      <c r="G13" s="51"/>
    </row>
    <row r="14" spans="2:7" ht="15.75" customHeight="1">
      <c r="B14" s="21" t="s">
        <v>17</v>
      </c>
      <c r="C14" s="96"/>
      <c r="D14" s="96"/>
      <c r="E14" s="96"/>
      <c r="F14" s="96"/>
      <c r="G14" s="97"/>
    </row>
    <row r="15" spans="2:7" ht="15" customHeight="1">
      <c r="B15" s="98" t="str">
        <f>VLOOKUP(C5,Tabelle2[],15,)</f>
        <v>Dies und Das erhalten</v>
      </c>
      <c r="C15" s="99"/>
      <c r="D15" s="99"/>
      <c r="E15" s="99"/>
      <c r="F15" s="99"/>
      <c r="G15" s="100"/>
    </row>
    <row r="16" spans="2:7" ht="15" customHeight="1">
      <c r="B16" s="101"/>
      <c r="C16" s="99"/>
      <c r="D16" s="99"/>
      <c r="E16" s="99"/>
      <c r="F16" s="99"/>
      <c r="G16" s="100"/>
    </row>
    <row r="17" spans="2:7">
      <c r="B17" s="102"/>
      <c r="C17" s="103"/>
      <c r="D17" s="103"/>
      <c r="E17" s="103"/>
      <c r="F17" s="103"/>
      <c r="G17" s="104"/>
    </row>
    <row r="18" spans="2:7">
      <c r="B18" s="22"/>
      <c r="C18" s="14"/>
      <c r="D18" s="14"/>
      <c r="E18" s="13"/>
      <c r="F18" s="13"/>
      <c r="G18" s="23"/>
    </row>
    <row r="19" spans="2:7" ht="15.75">
      <c r="B19" s="19" t="s">
        <v>18</v>
      </c>
      <c r="C19" s="126" t="str">
        <f>ROUND(VLOOKUP(C5,Tabelle2[],12,FALSE),2)&amp;" "&amp;VLOOKUP(C5,Tabelle2[],13,FALSE)</f>
        <v>123,25 Euro</v>
      </c>
      <c r="D19" s="126"/>
      <c r="E19" s="45"/>
      <c r="F19" s="7"/>
      <c r="G19" s="24"/>
    </row>
    <row r="20" spans="2:7" ht="15.75">
      <c r="B20" s="19" t="s">
        <v>19</v>
      </c>
      <c r="C20" s="128" t="str">
        <f>VLOOKUP(C5,Tabelle2[],11,0)&amp;"%"</f>
        <v>19%</v>
      </c>
      <c r="D20" s="128"/>
      <c r="E20" s="46"/>
      <c r="F20" s="4"/>
      <c r="G20" s="25"/>
    </row>
    <row r="21" spans="2:7" ht="15.75">
      <c r="B21" s="19" t="s">
        <v>20</v>
      </c>
      <c r="C21" s="129" t="str">
        <f>VLOOKUP(C5,Tabelle2[],10,FALSE)&amp;" "&amp;VLOOKUP(C5,Tabelle2[],13,FALSE)</f>
        <v>146,67 Euro</v>
      </c>
      <c r="D21" s="129"/>
      <c r="E21" s="46"/>
      <c r="F21" s="4"/>
      <c r="G21" s="25"/>
    </row>
    <row r="22" spans="2:7" ht="9.9499999999999993" customHeight="1">
      <c r="B22" s="19"/>
      <c r="C22" s="47"/>
      <c r="D22" s="47"/>
      <c r="E22" s="46"/>
      <c r="F22" s="4"/>
      <c r="G22" s="25"/>
    </row>
    <row r="23" spans="2:7" ht="15.75">
      <c r="B23" s="19" t="s">
        <v>21</v>
      </c>
      <c r="C23" s="84" t="str">
        <f>VLOOKUP($C$5,Tabelle2[],14,FALSE)</f>
        <v>einhundertsechsundvierzig</v>
      </c>
      <c r="D23" s="84"/>
      <c r="E23" s="84"/>
      <c r="F23" s="4"/>
      <c r="G23" s="25"/>
    </row>
    <row r="24" spans="2:7" ht="15.75">
      <c r="B24" s="26"/>
      <c r="C24" s="5"/>
      <c r="D24" s="5"/>
      <c r="E24" s="5"/>
      <c r="F24" s="5"/>
      <c r="G24" s="39" t="s">
        <v>44</v>
      </c>
    </row>
    <row r="25" spans="2:7" ht="31.5" thickBot="1">
      <c r="B25" s="27" t="s">
        <v>45</v>
      </c>
      <c r="C25" s="85"/>
      <c r="D25" s="86"/>
      <c r="E25" s="52" t="s">
        <v>47</v>
      </c>
      <c r="F25" s="87"/>
      <c r="G25" s="88"/>
    </row>
    <row r="26" spans="2:7"/>
    <row r="27" spans="2:7"/>
    <row r="28" spans="2:7"/>
    <row r="29" spans="2:7"/>
    <row r="30" spans="2:7" ht="15.75" thickBot="1"/>
    <row r="31" spans="2:7" ht="33.75">
      <c r="B31" s="89" t="s">
        <v>9</v>
      </c>
      <c r="C31" s="90"/>
      <c r="D31" s="90"/>
      <c r="E31" s="91"/>
      <c r="F31" s="16" t="s">
        <v>22</v>
      </c>
      <c r="G31" s="41" t="s">
        <v>8</v>
      </c>
    </row>
    <row r="32" spans="2:7" ht="15.75">
      <c r="B32" s="17" t="s">
        <v>14</v>
      </c>
      <c r="C32" s="8"/>
      <c r="D32" s="9"/>
      <c r="E32" s="11" t="s">
        <v>16</v>
      </c>
      <c r="F32" s="10"/>
      <c r="G32" s="18"/>
    </row>
    <row r="33" spans="2:7" ht="15.75">
      <c r="B33" s="19" t="s">
        <v>26</v>
      </c>
      <c r="C33" s="92" t="str">
        <f t="shared" ref="C33" si="0">C9</f>
        <v>Muster GmbH</v>
      </c>
      <c r="D33" s="93"/>
      <c r="E33" s="48" t="s">
        <v>26</v>
      </c>
      <c r="F33" s="94" t="str">
        <f t="shared" ref="F33:F36" si="1">F9</f>
        <v>Musterfirma</v>
      </c>
      <c r="G33" s="95"/>
    </row>
    <row r="34" spans="2:7" ht="15.75">
      <c r="B34" s="19" t="s">
        <v>27</v>
      </c>
      <c r="C34" s="44" t="str">
        <f t="shared" ref="C34:C36" si="2">C10</f>
        <v>Müller Karl</v>
      </c>
      <c r="D34" s="43"/>
      <c r="E34" s="48" t="s">
        <v>27</v>
      </c>
      <c r="F34" s="94" t="str">
        <f t="shared" si="1"/>
        <v>Mustermann Hans</v>
      </c>
      <c r="G34" s="95"/>
    </row>
    <row r="35" spans="2:7" ht="15.75">
      <c r="B35" s="19" t="s">
        <v>2</v>
      </c>
      <c r="C35" s="92" t="str">
        <f t="shared" si="2"/>
        <v>Carlsweg 1</v>
      </c>
      <c r="D35" s="93"/>
      <c r="E35" s="48" t="s">
        <v>2</v>
      </c>
      <c r="F35" s="94" t="str">
        <f t="shared" si="1"/>
        <v>Musterweg 8</v>
      </c>
      <c r="G35" s="95"/>
    </row>
    <row r="36" spans="2:7" ht="15.75">
      <c r="B36" s="19" t="s">
        <v>15</v>
      </c>
      <c r="C36" s="92" t="str">
        <f t="shared" si="2"/>
        <v>54321 Musterstadt</v>
      </c>
      <c r="D36" s="93"/>
      <c r="E36" s="48" t="s">
        <v>15</v>
      </c>
      <c r="F36" s="94" t="str">
        <f t="shared" si="1"/>
        <v>12345 Musterhausen</v>
      </c>
      <c r="G36" s="95"/>
    </row>
    <row r="37" spans="2:7">
      <c r="B37" s="20"/>
      <c r="C37" s="5"/>
      <c r="D37" s="6"/>
      <c r="E37" s="49"/>
      <c r="F37" s="50"/>
      <c r="G37" s="51"/>
    </row>
    <row r="38" spans="2:7" ht="15.75" customHeight="1">
      <c r="B38" s="21" t="s">
        <v>17</v>
      </c>
      <c r="C38" s="96"/>
      <c r="D38" s="96"/>
      <c r="E38" s="96"/>
      <c r="F38" s="96"/>
      <c r="G38" s="97"/>
    </row>
    <row r="39" spans="2:7" ht="15" customHeight="1">
      <c r="B39" s="98" t="str">
        <f t="shared" ref="B39" si="3">$B$15</f>
        <v>Dies und Das erhalten</v>
      </c>
      <c r="C39" s="99"/>
      <c r="D39" s="99"/>
      <c r="E39" s="99"/>
      <c r="F39" s="99"/>
      <c r="G39" s="100"/>
    </row>
    <row r="40" spans="2:7" ht="15" customHeight="1">
      <c r="B40" s="101"/>
      <c r="C40" s="99"/>
      <c r="D40" s="99"/>
      <c r="E40" s="99"/>
      <c r="F40" s="99"/>
      <c r="G40" s="100"/>
    </row>
    <row r="41" spans="2:7">
      <c r="B41" s="102"/>
      <c r="C41" s="103"/>
      <c r="D41" s="103"/>
      <c r="E41" s="103"/>
      <c r="F41" s="103"/>
      <c r="G41" s="104"/>
    </row>
    <row r="42" spans="2:7">
      <c r="B42" s="22"/>
      <c r="C42" s="14"/>
      <c r="D42" s="14"/>
      <c r="E42" s="13"/>
      <c r="F42" s="13"/>
      <c r="G42" s="23"/>
    </row>
    <row r="43" spans="2:7" ht="15.75">
      <c r="B43" s="19" t="s">
        <v>18</v>
      </c>
      <c r="C43" s="127" t="str">
        <f t="shared" ref="C43:C45" si="4">C19</f>
        <v>123,25 Euro</v>
      </c>
      <c r="D43" s="127"/>
      <c r="E43" s="45"/>
      <c r="F43" s="7"/>
      <c r="G43" s="24"/>
    </row>
    <row r="44" spans="2:7" ht="15.75">
      <c r="B44" s="19" t="s">
        <v>19</v>
      </c>
      <c r="C44" s="128" t="str">
        <f t="shared" si="4"/>
        <v>19%</v>
      </c>
      <c r="D44" s="128"/>
      <c r="E44" s="46"/>
      <c r="F44" s="4"/>
      <c r="G44" s="25"/>
    </row>
    <row r="45" spans="2:7" ht="15.75">
      <c r="B45" s="19" t="s">
        <v>20</v>
      </c>
      <c r="C45" s="124" t="str">
        <f t="shared" si="4"/>
        <v>146,67 Euro</v>
      </c>
      <c r="D45" s="124"/>
      <c r="E45" s="46"/>
      <c r="F45" s="4"/>
      <c r="G45" s="25"/>
    </row>
    <row r="46" spans="2:7" ht="9.9499999999999993" customHeight="1">
      <c r="B46" s="19"/>
      <c r="C46" s="47"/>
      <c r="D46" s="47"/>
      <c r="E46" s="46"/>
      <c r="F46" s="4"/>
      <c r="G46" s="25"/>
    </row>
    <row r="47" spans="2:7" ht="15.75">
      <c r="B47" s="19" t="s">
        <v>21</v>
      </c>
      <c r="C47" s="84" t="str">
        <f t="shared" ref="C47" si="5">$C$23</f>
        <v>einhundertsechsundvierzig</v>
      </c>
      <c r="D47" s="84"/>
      <c r="E47" s="84"/>
      <c r="F47" s="4"/>
      <c r="G47" s="25"/>
    </row>
    <row r="48" spans="2:7" ht="15.75">
      <c r="B48" s="26"/>
      <c r="C48" s="5"/>
      <c r="D48" s="5"/>
      <c r="E48" s="5"/>
      <c r="F48" s="5"/>
      <c r="G48" s="39" t="s">
        <v>44</v>
      </c>
    </row>
    <row r="49" spans="2:7" ht="31.5" thickBot="1">
      <c r="B49" s="27" t="s">
        <v>45</v>
      </c>
      <c r="C49" s="85"/>
      <c r="D49" s="86"/>
      <c r="E49" s="52" t="s">
        <v>47</v>
      </c>
      <c r="F49" s="87"/>
      <c r="G49" s="88"/>
    </row>
    <row r="50" spans="2:7"/>
    <row r="51" spans="2:7"/>
    <row r="52" spans="2:7"/>
    <row r="53" spans="2:7"/>
    <row r="54" spans="2:7"/>
    <row r="55" spans="2:7"/>
    <row r="56" spans="2:7"/>
  </sheetData>
  <sheetProtection algorithmName="SHA-512" hashValue="XD9XGYKY5sq+1tUxuvfn4se4WFh3G5HCqJKmnuYdULBkwfZsnwhqOaAfSFkpES2ltDyrtOivMH6QBDB729XJ5Q==" saltValue="LoJwF/ivHe0whPwJMGneWg==" spinCount="100000" sheet="1" objects="1" scenarios="1"/>
  <mergeCells count="33">
    <mergeCell ref="F10:G10"/>
    <mergeCell ref="B3:D3"/>
    <mergeCell ref="C20:D20"/>
    <mergeCell ref="C19:D19"/>
    <mergeCell ref="C14:G14"/>
    <mergeCell ref="F12:G12"/>
    <mergeCell ref="B7:E7"/>
    <mergeCell ref="C12:D12"/>
    <mergeCell ref="C11:D11"/>
    <mergeCell ref="C9:D9"/>
    <mergeCell ref="F9:G9"/>
    <mergeCell ref="F11:G11"/>
    <mergeCell ref="C25:D25"/>
    <mergeCell ref="B15:G17"/>
    <mergeCell ref="C23:E23"/>
    <mergeCell ref="F25:G25"/>
    <mergeCell ref="C21:D21"/>
    <mergeCell ref="C47:E47"/>
    <mergeCell ref="C49:D49"/>
    <mergeCell ref="F49:G49"/>
    <mergeCell ref="B31:E31"/>
    <mergeCell ref="C33:D33"/>
    <mergeCell ref="F33:G33"/>
    <mergeCell ref="C38:G38"/>
    <mergeCell ref="B39:G41"/>
    <mergeCell ref="C43:D43"/>
    <mergeCell ref="C44:D44"/>
    <mergeCell ref="C45:D45"/>
    <mergeCell ref="F34:G34"/>
    <mergeCell ref="C35:D35"/>
    <mergeCell ref="F35:G35"/>
    <mergeCell ref="C36:D36"/>
    <mergeCell ref="F36:G36"/>
  </mergeCells>
  <hyperlinks>
    <hyperlink ref="G4" r:id="rId1"/>
  </hyperlinks>
  <pageMargins left="0.78740157480314965" right="0.39370078740157483" top="0.78740157480314965" bottom="0.78740157480314965" header="0.31496062992125984" footer="0.31496062992125984"/>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Q31"/>
  <sheetViews>
    <sheetView showGridLines="0" workbookViewId="0">
      <selection activeCell="I5" sqref="I5"/>
    </sheetView>
  </sheetViews>
  <sheetFormatPr baseColWidth="10" defaultRowHeight="15"/>
  <cols>
    <col min="1" max="1" width="2.7109375" customWidth="1"/>
    <col min="2" max="2" width="5.7109375" customWidth="1"/>
    <col min="3" max="3" width="12.42578125" bestFit="1" customWidth="1"/>
    <col min="4" max="4" width="12" customWidth="1"/>
    <col min="5" max="5" width="13.5703125" customWidth="1"/>
    <col min="6" max="6" width="19.28515625" customWidth="1"/>
    <col min="7" max="7" width="23.28515625" customWidth="1"/>
    <col min="8" max="8" width="16.7109375" customWidth="1"/>
    <col min="9" max="9" width="30.5703125" customWidth="1"/>
    <col min="10" max="10" width="7.5703125" bestFit="1" customWidth="1"/>
    <col min="11" max="11" width="18.85546875" customWidth="1"/>
    <col min="16" max="16" width="30" customWidth="1"/>
    <col min="17" max="17" width="23.5703125" customWidth="1"/>
  </cols>
  <sheetData>
    <row r="2" spans="2:17" ht="29.25" customHeight="1" thickBot="1">
      <c r="B2" s="36">
        <v>1</v>
      </c>
      <c r="C2" s="107" t="s">
        <v>28</v>
      </c>
      <c r="D2" s="108"/>
      <c r="E2" s="108"/>
      <c r="F2" s="109"/>
      <c r="H2" s="42"/>
    </row>
    <row r="3" spans="2:17">
      <c r="C3" s="53" t="s">
        <v>26</v>
      </c>
      <c r="D3" s="110" t="s">
        <v>41</v>
      </c>
      <c r="E3" s="111"/>
      <c r="F3" s="112"/>
    </row>
    <row r="4" spans="2:17">
      <c r="C4" s="53" t="s">
        <v>27</v>
      </c>
      <c r="D4" s="110" t="s">
        <v>29</v>
      </c>
      <c r="E4" s="111"/>
      <c r="F4" s="112"/>
    </row>
    <row r="5" spans="2:17">
      <c r="C5" s="53" t="s">
        <v>1</v>
      </c>
      <c r="D5" s="118" t="s">
        <v>30</v>
      </c>
      <c r="E5" s="119"/>
      <c r="F5" s="120"/>
    </row>
    <row r="6" spans="2:17">
      <c r="C6" s="53" t="s">
        <v>2</v>
      </c>
      <c r="D6" s="118" t="s">
        <v>31</v>
      </c>
      <c r="E6" s="119"/>
      <c r="F6" s="120"/>
    </row>
    <row r="7" spans="2:17">
      <c r="C7" s="53" t="s">
        <v>3</v>
      </c>
      <c r="D7" s="118">
        <v>12345</v>
      </c>
      <c r="E7" s="119"/>
      <c r="F7" s="120"/>
    </row>
    <row r="8" spans="2:17">
      <c r="C8" s="54" t="s">
        <v>4</v>
      </c>
      <c r="D8" s="115" t="s">
        <v>32</v>
      </c>
      <c r="E8" s="116"/>
      <c r="F8" s="117"/>
    </row>
    <row r="9" spans="2:17">
      <c r="C9" s="33"/>
      <c r="D9" s="34"/>
      <c r="E9" s="34"/>
      <c r="F9" s="34"/>
      <c r="N9" s="83"/>
    </row>
    <row r="10" spans="2:17">
      <c r="C10" s="32"/>
      <c r="D10" s="32"/>
      <c r="E10" s="32"/>
      <c r="F10" s="113" t="s">
        <v>49</v>
      </c>
      <c r="G10" s="113"/>
      <c r="H10" s="113"/>
      <c r="I10" s="113"/>
      <c r="J10" s="113"/>
      <c r="K10" s="113"/>
      <c r="L10" s="114"/>
      <c r="M10" s="114"/>
      <c r="N10" s="32"/>
      <c r="O10" s="32"/>
      <c r="P10" s="32"/>
    </row>
    <row r="11" spans="2:17" ht="29.25" customHeight="1" thickBot="1">
      <c r="B11" s="37">
        <v>2</v>
      </c>
      <c r="C11" s="35" t="s">
        <v>48</v>
      </c>
      <c r="D11" s="3" t="s">
        <v>6</v>
      </c>
      <c r="E11" s="3" t="s">
        <v>7</v>
      </c>
      <c r="F11" s="3" t="s">
        <v>26</v>
      </c>
      <c r="G11" s="3" t="s">
        <v>0</v>
      </c>
      <c r="H11" s="3" t="s">
        <v>1</v>
      </c>
      <c r="I11" s="3" t="s">
        <v>2</v>
      </c>
      <c r="J11" s="3" t="s">
        <v>3</v>
      </c>
      <c r="K11" s="3" t="s">
        <v>4</v>
      </c>
      <c r="L11" s="35" t="s">
        <v>38</v>
      </c>
      <c r="M11" s="35" t="s">
        <v>40</v>
      </c>
      <c r="N11" s="35" t="s">
        <v>39</v>
      </c>
      <c r="O11" s="3" t="s">
        <v>10</v>
      </c>
      <c r="P11" s="3" t="s">
        <v>5</v>
      </c>
      <c r="Q11" s="38" t="s">
        <v>42</v>
      </c>
    </row>
    <row r="12" spans="2:17">
      <c r="C12" s="59">
        <v>1</v>
      </c>
      <c r="D12" s="55">
        <v>42774</v>
      </c>
      <c r="E12" s="56" t="s">
        <v>8</v>
      </c>
      <c r="F12" s="56" t="s">
        <v>33</v>
      </c>
      <c r="G12" s="57" t="s">
        <v>34</v>
      </c>
      <c r="H12" s="57" t="s">
        <v>35</v>
      </c>
      <c r="I12" s="57" t="s">
        <v>36</v>
      </c>
      <c r="J12" s="57">
        <v>54321</v>
      </c>
      <c r="K12" s="57" t="s">
        <v>37</v>
      </c>
      <c r="L12" s="58">
        <v>146.66999999999999</v>
      </c>
      <c r="M12" s="123">
        <v>19</v>
      </c>
      <c r="N12" s="122">
        <f>Tabelle2[[#This Row],[Betrag brutto]]/(1+(M12/100))</f>
        <v>123.25210084033613</v>
      </c>
      <c r="O12" s="31" t="s">
        <v>13</v>
      </c>
      <c r="P12" s="30" t="s">
        <v>77</v>
      </c>
      <c r="Q12" s="40" t="s">
        <v>43</v>
      </c>
    </row>
    <row r="13" spans="2:17">
      <c r="C13" s="59">
        <v>2</v>
      </c>
      <c r="D13" s="55">
        <v>42776</v>
      </c>
      <c r="E13" s="56" t="s">
        <v>71</v>
      </c>
      <c r="F13" s="56" t="s">
        <v>72</v>
      </c>
      <c r="G13" s="57" t="s">
        <v>76</v>
      </c>
      <c r="H13" s="57" t="s">
        <v>30</v>
      </c>
      <c r="I13" s="57" t="s">
        <v>73</v>
      </c>
      <c r="J13" s="57">
        <v>1234</v>
      </c>
      <c r="K13" s="57" t="s">
        <v>74</v>
      </c>
      <c r="L13" s="58">
        <v>30</v>
      </c>
      <c r="M13" s="123">
        <v>8</v>
      </c>
      <c r="N13" s="125">
        <f>Tabelle2[[#This Row],[Betrag brutto]]/(1+(M13/100))</f>
        <v>27.777777777777775</v>
      </c>
      <c r="O13" s="31" t="s">
        <v>11</v>
      </c>
      <c r="P13" s="30" t="s">
        <v>78</v>
      </c>
      <c r="Q13" s="40" t="s">
        <v>75</v>
      </c>
    </row>
    <row r="14" spans="2:17">
      <c r="C14" s="59">
        <v>3</v>
      </c>
      <c r="D14" s="55"/>
      <c r="E14" s="56"/>
      <c r="F14" s="56"/>
      <c r="G14" s="57"/>
      <c r="H14" s="57"/>
      <c r="I14" s="57"/>
      <c r="J14" s="57"/>
      <c r="K14" s="57"/>
      <c r="L14" s="58"/>
      <c r="M14" s="123"/>
      <c r="N14" s="122">
        <f>Tabelle2[[#This Row],[Betrag brutto]]/(1+(M14/100))</f>
        <v>0</v>
      </c>
      <c r="O14" s="31"/>
      <c r="P14" s="30"/>
      <c r="Q14" s="40"/>
    </row>
    <row r="15" spans="2:17">
      <c r="C15" s="59">
        <v>4</v>
      </c>
      <c r="D15" s="55"/>
      <c r="E15" s="56"/>
      <c r="F15" s="56"/>
      <c r="G15" s="57"/>
      <c r="H15" s="57"/>
      <c r="I15" s="57"/>
      <c r="J15" s="57"/>
      <c r="K15" s="57"/>
      <c r="L15" s="58"/>
      <c r="M15" s="123"/>
      <c r="N15" s="122">
        <f>Tabelle2[[#This Row],[Betrag brutto]]/(1+(M15/100))</f>
        <v>0</v>
      </c>
      <c r="O15" s="31"/>
      <c r="P15" s="30"/>
      <c r="Q15" s="40"/>
    </row>
    <row r="16" spans="2:17">
      <c r="C16" s="59"/>
      <c r="D16" s="55"/>
      <c r="E16" s="56"/>
      <c r="F16" s="56"/>
      <c r="G16" s="57"/>
      <c r="H16" s="57"/>
      <c r="I16" s="57"/>
      <c r="J16" s="57"/>
      <c r="K16" s="57"/>
      <c r="L16" s="58"/>
      <c r="M16" s="123"/>
      <c r="N16" s="122">
        <f>Tabelle2[[#This Row],[Betrag brutto]]/(1+(M16/100))</f>
        <v>0</v>
      </c>
      <c r="O16" s="31"/>
      <c r="P16" s="30"/>
      <c r="Q16" s="40"/>
    </row>
    <row r="17" spans="3:17">
      <c r="C17" s="59"/>
      <c r="D17" s="55"/>
      <c r="E17" s="56"/>
      <c r="F17" s="56"/>
      <c r="G17" s="57"/>
      <c r="H17" s="57"/>
      <c r="I17" s="57"/>
      <c r="J17" s="57"/>
      <c r="K17" s="57"/>
      <c r="L17" s="58"/>
      <c r="M17" s="123"/>
      <c r="N17" s="122">
        <f>Tabelle2[[#This Row],[Betrag brutto]]/(1+(M17/100))</f>
        <v>0</v>
      </c>
      <c r="O17" s="31"/>
      <c r="P17" s="30"/>
      <c r="Q17" s="40"/>
    </row>
    <row r="18" spans="3:17">
      <c r="C18" s="59"/>
      <c r="D18" s="55"/>
      <c r="E18" s="56"/>
      <c r="F18" s="56"/>
      <c r="G18" s="57"/>
      <c r="H18" s="57"/>
      <c r="I18" s="57"/>
      <c r="J18" s="57"/>
      <c r="K18" s="57"/>
      <c r="L18" s="58"/>
      <c r="M18" s="123"/>
      <c r="N18" s="122">
        <f>Tabelle2[[#This Row],[Betrag brutto]]/(1+(M18/100))</f>
        <v>0</v>
      </c>
      <c r="O18" s="31"/>
      <c r="P18" s="30"/>
      <c r="Q18" s="40"/>
    </row>
    <row r="19" spans="3:17">
      <c r="C19" s="59"/>
      <c r="D19" s="55"/>
      <c r="E19" s="56"/>
      <c r="F19" s="56"/>
      <c r="G19" s="57"/>
      <c r="H19" s="57"/>
      <c r="I19" s="57"/>
      <c r="J19" s="57"/>
      <c r="K19" s="57"/>
      <c r="L19" s="58"/>
      <c r="M19" s="123"/>
      <c r="N19" s="122">
        <f>Tabelle2[[#This Row],[Betrag brutto]]/(1+(M19/100))</f>
        <v>0</v>
      </c>
      <c r="O19" s="31"/>
      <c r="P19" s="30"/>
      <c r="Q19" s="40"/>
    </row>
    <row r="20" spans="3:17">
      <c r="C20" s="59"/>
      <c r="D20" s="55"/>
      <c r="E20" s="56"/>
      <c r="F20" s="56"/>
      <c r="G20" s="57"/>
      <c r="H20" s="57"/>
      <c r="I20" s="57"/>
      <c r="J20" s="57"/>
      <c r="K20" s="57"/>
      <c r="L20" s="58"/>
      <c r="M20" s="123"/>
      <c r="N20" s="122">
        <f>Tabelle2[[#This Row],[Betrag brutto]]/(1+(M20/100))</f>
        <v>0</v>
      </c>
      <c r="O20" s="31"/>
      <c r="P20" s="30"/>
      <c r="Q20" s="40"/>
    </row>
    <row r="21" spans="3:17">
      <c r="C21" s="59"/>
      <c r="D21" s="55"/>
      <c r="E21" s="56"/>
      <c r="F21" s="56"/>
      <c r="G21" s="57"/>
      <c r="H21" s="57"/>
      <c r="I21" s="57"/>
      <c r="J21" s="57"/>
      <c r="K21" s="57"/>
      <c r="L21" s="58"/>
      <c r="M21" s="123"/>
      <c r="N21" s="122">
        <f>Tabelle2[[#This Row],[Betrag brutto]]/(1+(M21/100))</f>
        <v>0</v>
      </c>
      <c r="O21" s="31"/>
      <c r="P21" s="30"/>
      <c r="Q21" s="40"/>
    </row>
    <row r="22" spans="3:17">
      <c r="C22" s="59"/>
      <c r="D22" s="55"/>
      <c r="E22" s="56"/>
      <c r="F22" s="56"/>
      <c r="G22" s="57"/>
      <c r="H22" s="57"/>
      <c r="I22" s="57"/>
      <c r="J22" s="57"/>
      <c r="K22" s="57"/>
      <c r="L22" s="58"/>
      <c r="M22" s="123"/>
      <c r="N22" s="122">
        <f>Tabelle2[[#This Row],[Betrag brutto]]/(1+(M22/100))</f>
        <v>0</v>
      </c>
      <c r="O22" s="31"/>
      <c r="P22" s="30"/>
      <c r="Q22" s="40"/>
    </row>
    <row r="23" spans="3:17">
      <c r="C23" s="59"/>
      <c r="D23" s="55"/>
      <c r="E23" s="56"/>
      <c r="F23" s="56"/>
      <c r="G23" s="57"/>
      <c r="H23" s="57"/>
      <c r="I23" s="57"/>
      <c r="J23" s="57"/>
      <c r="K23" s="57"/>
      <c r="L23" s="58"/>
      <c r="M23" s="123"/>
      <c r="N23" s="122">
        <f>Tabelle2[[#This Row],[Betrag brutto]]/(1+(M23/100))</f>
        <v>0</v>
      </c>
      <c r="O23" s="31"/>
      <c r="P23" s="30"/>
      <c r="Q23" s="40"/>
    </row>
    <row r="24" spans="3:17">
      <c r="C24" s="59"/>
      <c r="D24" s="55"/>
      <c r="E24" s="56"/>
      <c r="F24" s="56"/>
      <c r="G24" s="57"/>
      <c r="H24" s="57"/>
      <c r="I24" s="57"/>
      <c r="J24" s="57"/>
      <c r="K24" s="57"/>
      <c r="L24" s="58"/>
      <c r="M24" s="123"/>
      <c r="N24" s="122">
        <f>Tabelle2[[#This Row],[Betrag brutto]]/(1+(M24/100))</f>
        <v>0</v>
      </c>
      <c r="O24" s="31"/>
      <c r="P24" s="30"/>
      <c r="Q24" s="40"/>
    </row>
    <row r="25" spans="3:17">
      <c r="C25" s="59"/>
      <c r="D25" s="55"/>
      <c r="E25" s="56"/>
      <c r="F25" s="56"/>
      <c r="G25" s="57"/>
      <c r="H25" s="57"/>
      <c r="I25" s="57"/>
      <c r="J25" s="57"/>
      <c r="K25" s="57"/>
      <c r="L25" s="58"/>
      <c r="M25" s="123"/>
      <c r="N25" s="122">
        <f>Tabelle2[[#This Row],[Betrag brutto]]/(1+(M25/100))</f>
        <v>0</v>
      </c>
      <c r="O25" s="31"/>
      <c r="P25" s="30"/>
      <c r="Q25" s="40"/>
    </row>
    <row r="26" spans="3:17">
      <c r="C26" s="59"/>
      <c r="D26" s="55"/>
      <c r="E26" s="56"/>
      <c r="F26" s="56"/>
      <c r="G26" s="57"/>
      <c r="H26" s="57"/>
      <c r="I26" s="57"/>
      <c r="J26" s="57"/>
      <c r="K26" s="57"/>
      <c r="L26" s="58"/>
      <c r="M26" s="123"/>
      <c r="N26" s="122">
        <f>Tabelle2[[#This Row],[Betrag brutto]]/(1+(M26/100))</f>
        <v>0</v>
      </c>
      <c r="O26" s="31"/>
      <c r="P26" s="30"/>
      <c r="Q26" s="40"/>
    </row>
    <row r="27" spans="3:17">
      <c r="C27" s="59"/>
      <c r="D27" s="55"/>
      <c r="E27" s="56"/>
      <c r="F27" s="56"/>
      <c r="G27" s="57"/>
      <c r="H27" s="57"/>
      <c r="I27" s="57"/>
      <c r="J27" s="57"/>
      <c r="K27" s="57"/>
      <c r="L27" s="58"/>
      <c r="M27" s="123"/>
      <c r="N27" s="122">
        <f>Tabelle2[[#This Row],[Betrag brutto]]/(1+(M27/100))</f>
        <v>0</v>
      </c>
      <c r="O27" s="31"/>
      <c r="P27" s="30"/>
      <c r="Q27" s="40"/>
    </row>
    <row r="28" spans="3:17">
      <c r="C28" s="59"/>
      <c r="D28" s="55"/>
      <c r="E28" s="56"/>
      <c r="F28" s="56"/>
      <c r="G28" s="57"/>
      <c r="H28" s="57"/>
      <c r="I28" s="57"/>
      <c r="J28" s="57"/>
      <c r="K28" s="57"/>
      <c r="L28" s="58"/>
      <c r="M28" s="123"/>
      <c r="N28" s="122">
        <f>Tabelle2[[#This Row],[Betrag brutto]]/(1+(M28/100))</f>
        <v>0</v>
      </c>
      <c r="O28" s="31"/>
      <c r="P28" s="30"/>
      <c r="Q28" s="40"/>
    </row>
    <row r="29" spans="3:17">
      <c r="C29" s="59"/>
      <c r="D29" s="55"/>
      <c r="E29" s="56"/>
      <c r="F29" s="56"/>
      <c r="G29" s="57"/>
      <c r="H29" s="57"/>
      <c r="I29" s="57"/>
      <c r="J29" s="57"/>
      <c r="K29" s="57"/>
      <c r="L29" s="58"/>
      <c r="M29" s="123"/>
      <c r="N29" s="122">
        <f>Tabelle2[[#This Row],[Betrag brutto]]/(1+(M29/100))</f>
        <v>0</v>
      </c>
      <c r="O29" s="31"/>
      <c r="P29" s="30"/>
      <c r="Q29" s="40"/>
    </row>
    <row r="30" spans="3:17">
      <c r="C30" s="59"/>
      <c r="D30" s="55"/>
      <c r="E30" s="56"/>
      <c r="F30" s="56"/>
      <c r="G30" s="57"/>
      <c r="H30" s="57"/>
      <c r="I30" s="57"/>
      <c r="J30" s="57"/>
      <c r="K30" s="57"/>
      <c r="L30" s="58"/>
      <c r="M30" s="123"/>
      <c r="N30" s="122">
        <f>Tabelle2[[#This Row],[Betrag brutto]]/(1+(M30/100))</f>
        <v>0</v>
      </c>
      <c r="O30" s="31"/>
      <c r="P30" s="30"/>
      <c r="Q30" s="40"/>
    </row>
    <row r="31" spans="3:17">
      <c r="C31" s="59"/>
      <c r="D31" s="55"/>
      <c r="E31" s="56"/>
      <c r="F31" s="56"/>
      <c r="G31" s="57"/>
      <c r="H31" s="57"/>
      <c r="I31" s="57"/>
      <c r="J31" s="57"/>
      <c r="K31" s="57"/>
      <c r="L31" s="58"/>
      <c r="M31" s="123"/>
      <c r="N31" s="122">
        <f>Tabelle2[[#This Row],[Betrag brutto]]/(1+(M31/100))</f>
        <v>0</v>
      </c>
      <c r="O31" s="31"/>
      <c r="P31" s="30"/>
      <c r="Q31" s="40"/>
    </row>
  </sheetData>
  <sheetProtection insertRows="0"/>
  <mergeCells count="9">
    <mergeCell ref="C2:F2"/>
    <mergeCell ref="D3:F3"/>
    <mergeCell ref="F10:K10"/>
    <mergeCell ref="L10:M10"/>
    <mergeCell ref="D4:F4"/>
    <mergeCell ref="D8:F8"/>
    <mergeCell ref="D7:F7"/>
    <mergeCell ref="D6:F6"/>
    <mergeCell ref="D5:F5"/>
  </mergeCells>
  <pageMargins left="0.7" right="0.7" top="0.78740157499999996" bottom="0.78740157499999996" header="0.3" footer="0.3"/>
  <pageSetup paperSize="9" orientation="portrait" r:id="rId1"/>
  <legacy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Einstellungen!$B$5:$B$7</xm:f>
          </x14:formula1>
          <xm:sqref>O12:O31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zoomScaleNormal="100" workbookViewId="0">
      <selection activeCell="B7" sqref="B7:E7"/>
    </sheetView>
  </sheetViews>
  <sheetFormatPr baseColWidth="10" defaultColWidth="0" defaultRowHeight="15" customHeight="1" zeroHeight="1"/>
  <cols>
    <col min="1" max="1" width="4.85546875" customWidth="1"/>
    <col min="2" max="2" width="15.5703125" customWidth="1"/>
    <col min="3" max="4" width="13.7109375" customWidth="1"/>
    <col min="5" max="5" width="15.5703125" customWidth="1"/>
    <col min="6" max="7" width="13.7109375" customWidth="1"/>
    <col min="8" max="8" width="11.42578125" customWidth="1"/>
    <col min="9" max="16384" width="11.42578125" hidden="1"/>
  </cols>
  <sheetData>
    <row r="1" spans="2:7" ht="26.25" customHeight="1">
      <c r="B1" s="145"/>
      <c r="C1" s="145"/>
      <c r="D1" s="145"/>
    </row>
    <row r="2" spans="2:7" ht="15" customHeight="1">
      <c r="B2" s="145"/>
      <c r="C2" s="145"/>
      <c r="D2" s="145"/>
    </row>
    <row r="3" spans="2:7" ht="15.75" customHeight="1">
      <c r="B3" s="145"/>
      <c r="C3" s="145"/>
      <c r="D3" s="145"/>
      <c r="G3" s="29" t="s">
        <v>25</v>
      </c>
    </row>
    <row r="4" spans="2:7" ht="15" customHeight="1">
      <c r="B4" s="145"/>
      <c r="C4" s="145"/>
      <c r="D4" s="145"/>
      <c r="G4" s="28" t="s">
        <v>24</v>
      </c>
    </row>
    <row r="5" spans="2:7" ht="15.75" customHeight="1">
      <c r="B5" s="145"/>
      <c r="C5" s="145"/>
      <c r="D5" s="145"/>
    </row>
    <row r="6" spans="2:7" ht="15.75" thickBot="1">
      <c r="G6" s="73"/>
    </row>
    <row r="7" spans="2:7" ht="33.75">
      <c r="B7" s="89" t="s">
        <v>9</v>
      </c>
      <c r="C7" s="90"/>
      <c r="D7" s="90"/>
      <c r="E7" s="91"/>
      <c r="F7" s="16" t="s">
        <v>22</v>
      </c>
      <c r="G7" s="146"/>
    </row>
    <row r="8" spans="2:7" ht="15.75">
      <c r="B8" s="17" t="s">
        <v>14</v>
      </c>
      <c r="C8" s="130"/>
      <c r="D8" s="131"/>
      <c r="E8" s="132" t="s">
        <v>16</v>
      </c>
      <c r="F8" s="10"/>
      <c r="G8" s="18"/>
    </row>
    <row r="9" spans="2:7" ht="15.75">
      <c r="B9" s="19" t="s">
        <v>26</v>
      </c>
      <c r="C9" s="133"/>
      <c r="D9" s="134"/>
      <c r="E9" s="48" t="s">
        <v>26</v>
      </c>
      <c r="F9" s="147"/>
      <c r="G9" s="148"/>
    </row>
    <row r="10" spans="2:7" ht="15.75">
      <c r="B10" s="19" t="s">
        <v>27</v>
      </c>
      <c r="C10" s="135"/>
      <c r="D10" s="136"/>
      <c r="E10" s="48" t="s">
        <v>27</v>
      </c>
      <c r="F10" s="149"/>
      <c r="G10" s="150"/>
    </row>
    <row r="11" spans="2:7" ht="15.75">
      <c r="B11" s="19" t="s">
        <v>2</v>
      </c>
      <c r="C11" s="133"/>
      <c r="D11" s="134"/>
      <c r="E11" s="48" t="s">
        <v>2</v>
      </c>
      <c r="F11" s="149"/>
      <c r="G11" s="150"/>
    </row>
    <row r="12" spans="2:7" ht="15.75">
      <c r="B12" s="19" t="s">
        <v>15</v>
      </c>
      <c r="C12" s="133"/>
      <c r="D12" s="134"/>
      <c r="E12" s="48" t="s">
        <v>15</v>
      </c>
      <c r="F12" s="149"/>
      <c r="G12" s="150"/>
    </row>
    <row r="13" spans="2:7">
      <c r="B13" s="20"/>
      <c r="C13" s="133"/>
      <c r="D13" s="134"/>
      <c r="E13" s="49"/>
      <c r="F13" s="50"/>
      <c r="G13" s="51"/>
    </row>
    <row r="14" spans="2:7" ht="15.75" customHeight="1">
      <c r="B14" s="21" t="s">
        <v>17</v>
      </c>
      <c r="C14" s="96"/>
      <c r="D14" s="96"/>
      <c r="E14" s="96"/>
      <c r="F14" s="96"/>
      <c r="G14" s="97"/>
    </row>
    <row r="15" spans="2:7" ht="15" customHeight="1">
      <c r="B15" s="98"/>
      <c r="C15" s="137"/>
      <c r="D15" s="137"/>
      <c r="E15" s="137"/>
      <c r="F15" s="137"/>
      <c r="G15" s="138"/>
    </row>
    <row r="16" spans="2:7" ht="15" customHeight="1">
      <c r="B16" s="98"/>
      <c r="C16" s="137"/>
      <c r="D16" s="137"/>
      <c r="E16" s="137"/>
      <c r="F16" s="137"/>
      <c r="G16" s="138"/>
    </row>
    <row r="17" spans="2:7">
      <c r="B17" s="139"/>
      <c r="C17" s="140"/>
      <c r="D17" s="140"/>
      <c r="E17" s="140"/>
      <c r="F17" s="140"/>
      <c r="G17" s="141"/>
    </row>
    <row r="18" spans="2:7">
      <c r="B18" s="22"/>
      <c r="C18" s="14"/>
      <c r="D18" s="14"/>
      <c r="E18" s="13"/>
      <c r="F18" s="13"/>
      <c r="G18" s="23"/>
    </row>
    <row r="19" spans="2:7" ht="15.75">
      <c r="B19" s="19" t="s">
        <v>18</v>
      </c>
      <c r="C19" s="135"/>
      <c r="D19" s="142"/>
      <c r="E19" s="45"/>
      <c r="F19" s="7"/>
      <c r="G19" s="24"/>
    </row>
    <row r="20" spans="2:7" ht="15.75">
      <c r="B20" s="19" t="s">
        <v>19</v>
      </c>
      <c r="C20" s="133"/>
      <c r="D20" s="143"/>
      <c r="E20" s="82"/>
      <c r="F20" s="4"/>
      <c r="G20" s="25"/>
    </row>
    <row r="21" spans="2:7" ht="15.75">
      <c r="B21" s="19" t="s">
        <v>20</v>
      </c>
      <c r="C21" s="133"/>
      <c r="D21" s="143"/>
      <c r="E21" s="82"/>
      <c r="F21" s="4"/>
      <c r="G21" s="25"/>
    </row>
    <row r="22" spans="2:7" ht="9.9499999999999993" customHeight="1">
      <c r="B22" s="19"/>
      <c r="C22" s="47"/>
      <c r="D22" s="47"/>
      <c r="E22" s="82"/>
      <c r="F22" s="4"/>
      <c r="G22" s="25"/>
    </row>
    <row r="23" spans="2:7" ht="15.75">
      <c r="B23" s="19" t="s">
        <v>21</v>
      </c>
      <c r="C23" s="135"/>
      <c r="D23" s="144"/>
      <c r="E23" s="142"/>
      <c r="F23" s="4"/>
      <c r="G23" s="25"/>
    </row>
    <row r="24" spans="2:7" ht="15.75">
      <c r="B24" s="26"/>
      <c r="C24" s="5"/>
      <c r="D24" s="5"/>
      <c r="E24" s="5"/>
      <c r="F24" s="5"/>
      <c r="G24" s="39" t="s">
        <v>44</v>
      </c>
    </row>
    <row r="25" spans="2:7" ht="31.5" thickBot="1">
      <c r="B25" s="27" t="s">
        <v>45</v>
      </c>
      <c r="C25" s="85"/>
      <c r="D25" s="86"/>
      <c r="E25" s="52" t="s">
        <v>47</v>
      </c>
      <c r="F25" s="87"/>
      <c r="G25" s="88"/>
    </row>
    <row r="26" spans="2:7"/>
    <row r="27" spans="2:7"/>
    <row r="28" spans="2:7"/>
    <row r="29" spans="2:7"/>
    <row r="30" spans="2:7" ht="15.75" thickBot="1"/>
    <row r="31" spans="2:7" ht="33.75">
      <c r="B31" s="89" t="s">
        <v>9</v>
      </c>
      <c r="C31" s="90"/>
      <c r="D31" s="90"/>
      <c r="E31" s="91"/>
      <c r="F31" s="16" t="s">
        <v>22</v>
      </c>
      <c r="G31" s="146"/>
    </row>
    <row r="32" spans="2:7" ht="15.75">
      <c r="B32" s="17" t="s">
        <v>14</v>
      </c>
      <c r="C32" s="130"/>
      <c r="D32" s="131"/>
      <c r="E32" s="132" t="s">
        <v>16</v>
      </c>
      <c r="F32" s="10"/>
      <c r="G32" s="18"/>
    </row>
    <row r="33" spans="2:7" ht="15.75">
      <c r="B33" s="19" t="s">
        <v>26</v>
      </c>
      <c r="C33" s="133"/>
      <c r="D33" s="134"/>
      <c r="E33" s="48" t="s">
        <v>26</v>
      </c>
      <c r="F33" s="147"/>
      <c r="G33" s="148"/>
    </row>
    <row r="34" spans="2:7" ht="15.75">
      <c r="B34" s="19" t="s">
        <v>27</v>
      </c>
      <c r="C34" s="135"/>
      <c r="D34" s="136"/>
      <c r="E34" s="48" t="s">
        <v>27</v>
      </c>
      <c r="F34" s="149"/>
      <c r="G34" s="150"/>
    </row>
    <row r="35" spans="2:7" ht="15.75">
      <c r="B35" s="19" t="s">
        <v>2</v>
      </c>
      <c r="C35" s="133"/>
      <c r="D35" s="134"/>
      <c r="E35" s="48" t="s">
        <v>2</v>
      </c>
      <c r="F35" s="149"/>
      <c r="G35" s="150"/>
    </row>
    <row r="36" spans="2:7" ht="15.75">
      <c r="B36" s="19" t="s">
        <v>15</v>
      </c>
      <c r="C36" s="133"/>
      <c r="D36" s="134"/>
      <c r="E36" s="48" t="s">
        <v>15</v>
      </c>
      <c r="F36" s="149"/>
      <c r="G36" s="150"/>
    </row>
    <row r="37" spans="2:7">
      <c r="B37" s="20"/>
      <c r="C37" s="133"/>
      <c r="D37" s="134"/>
      <c r="E37" s="49"/>
      <c r="F37" s="50"/>
      <c r="G37" s="51"/>
    </row>
    <row r="38" spans="2:7" ht="15.75" customHeight="1">
      <c r="B38" s="21" t="s">
        <v>17</v>
      </c>
      <c r="C38" s="96"/>
      <c r="D38" s="96"/>
      <c r="E38" s="96"/>
      <c r="F38" s="96"/>
      <c r="G38" s="97"/>
    </row>
    <row r="39" spans="2:7" ht="15" customHeight="1">
      <c r="B39" s="98"/>
      <c r="C39" s="137"/>
      <c r="D39" s="137"/>
      <c r="E39" s="137"/>
      <c r="F39" s="137"/>
      <c r="G39" s="138"/>
    </row>
    <row r="40" spans="2:7" ht="15" customHeight="1">
      <c r="B40" s="98"/>
      <c r="C40" s="137"/>
      <c r="D40" s="137"/>
      <c r="E40" s="137"/>
      <c r="F40" s="137"/>
      <c r="G40" s="138"/>
    </row>
    <row r="41" spans="2:7">
      <c r="B41" s="139"/>
      <c r="C41" s="140"/>
      <c r="D41" s="140"/>
      <c r="E41" s="140"/>
      <c r="F41" s="140"/>
      <c r="G41" s="141"/>
    </row>
    <row r="42" spans="2:7">
      <c r="B42" s="22"/>
      <c r="C42" s="14"/>
      <c r="D42" s="14"/>
      <c r="E42" s="13"/>
      <c r="F42" s="13"/>
      <c r="G42" s="23"/>
    </row>
    <row r="43" spans="2:7" ht="15.75">
      <c r="B43" s="19" t="s">
        <v>18</v>
      </c>
      <c r="C43" s="135"/>
      <c r="D43" s="142"/>
      <c r="E43" s="45"/>
      <c r="F43" s="7"/>
      <c r="G43" s="24"/>
    </row>
    <row r="44" spans="2:7" ht="15.75">
      <c r="B44" s="19" t="s">
        <v>19</v>
      </c>
      <c r="C44" s="133"/>
      <c r="D44" s="143"/>
      <c r="E44" s="82"/>
      <c r="F44" s="4"/>
      <c r="G44" s="25"/>
    </row>
    <row r="45" spans="2:7" ht="15.75">
      <c r="B45" s="19" t="s">
        <v>20</v>
      </c>
      <c r="C45" s="133"/>
      <c r="D45" s="143"/>
      <c r="E45" s="82"/>
      <c r="F45" s="4"/>
      <c r="G45" s="25"/>
    </row>
    <row r="46" spans="2:7" ht="9.9499999999999993" customHeight="1">
      <c r="B46" s="19"/>
      <c r="C46" s="47"/>
      <c r="D46" s="47"/>
      <c r="E46" s="82"/>
      <c r="F46" s="4"/>
      <c r="G46" s="25"/>
    </row>
    <row r="47" spans="2:7" ht="15.75">
      <c r="B47" s="19" t="s">
        <v>21</v>
      </c>
      <c r="C47" s="135"/>
      <c r="D47" s="144"/>
      <c r="E47" s="142"/>
      <c r="F47" s="4"/>
      <c r="G47" s="25"/>
    </row>
    <row r="48" spans="2:7" ht="15.75">
      <c r="B48" s="26"/>
      <c r="C48" s="5"/>
      <c r="D48" s="5"/>
      <c r="E48" s="5"/>
      <c r="F48" s="5"/>
      <c r="G48" s="39" t="s">
        <v>44</v>
      </c>
    </row>
    <row r="49" spans="2:7" ht="31.5" thickBot="1">
      <c r="B49" s="27" t="s">
        <v>45</v>
      </c>
      <c r="C49" s="85"/>
      <c r="D49" s="86"/>
      <c r="E49" s="52" t="s">
        <v>47</v>
      </c>
      <c r="F49" s="87"/>
      <c r="G49" s="88"/>
    </row>
    <row r="50" spans="2:7"/>
    <row r="51" spans="2:7"/>
    <row r="52" spans="2:7"/>
    <row r="53" spans="2:7"/>
    <row r="54" spans="2:7"/>
    <row r="55" spans="2:7"/>
    <row r="56" spans="2:7"/>
  </sheetData>
  <mergeCells count="36">
    <mergeCell ref="C13:D13"/>
    <mergeCell ref="C34:D34"/>
    <mergeCell ref="C37:D37"/>
    <mergeCell ref="B39:G41"/>
    <mergeCell ref="C43:D43"/>
    <mergeCell ref="C44:D44"/>
    <mergeCell ref="C45:D45"/>
    <mergeCell ref="C47:E47"/>
    <mergeCell ref="C49:D49"/>
    <mergeCell ref="F49:G49"/>
    <mergeCell ref="F34:G34"/>
    <mergeCell ref="C35:D35"/>
    <mergeCell ref="F35:G35"/>
    <mergeCell ref="C36:D36"/>
    <mergeCell ref="F36:G36"/>
    <mergeCell ref="C38:G38"/>
    <mergeCell ref="C21:D21"/>
    <mergeCell ref="C23:E23"/>
    <mergeCell ref="C25:D25"/>
    <mergeCell ref="F25:G25"/>
    <mergeCell ref="B31:E31"/>
    <mergeCell ref="C33:D33"/>
    <mergeCell ref="F33:G33"/>
    <mergeCell ref="C12:D12"/>
    <mergeCell ref="F12:G12"/>
    <mergeCell ref="C14:G14"/>
    <mergeCell ref="B15:G17"/>
    <mergeCell ref="C19:D19"/>
    <mergeCell ref="C20:D20"/>
    <mergeCell ref="B7:E7"/>
    <mergeCell ref="C9:D9"/>
    <mergeCell ref="F9:G9"/>
    <mergeCell ref="F10:G10"/>
    <mergeCell ref="C11:D11"/>
    <mergeCell ref="F11:G11"/>
    <mergeCell ref="C10:D10"/>
  </mergeCells>
  <hyperlinks>
    <hyperlink ref="G4" r:id="rId1"/>
  </hyperlinks>
  <pageMargins left="0.78740157480314965" right="0.39370078740157483" top="0.78740157480314965" bottom="0.78740157480314965"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7"/>
  <sheetViews>
    <sheetView showGridLines="0" workbookViewId="0">
      <selection activeCell="B2" sqref="B2"/>
    </sheetView>
  </sheetViews>
  <sheetFormatPr baseColWidth="10" defaultRowHeight="15"/>
  <sheetData>
    <row r="3" spans="2:2">
      <c r="B3" s="1" t="s">
        <v>10</v>
      </c>
    </row>
    <row r="4" spans="2:2">
      <c r="B4" s="2"/>
    </row>
    <row r="5" spans="2:2">
      <c r="B5" s="2" t="s">
        <v>13</v>
      </c>
    </row>
    <row r="6" spans="2:2">
      <c r="B6" s="2" t="s">
        <v>11</v>
      </c>
    </row>
    <row r="7" spans="2:2">
      <c r="B7" s="2" t="s">
        <v>12</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election activeCell="A5" sqref="A5"/>
    </sheetView>
  </sheetViews>
  <sheetFormatPr baseColWidth="10" defaultColWidth="0" defaultRowHeight="15" customHeight="1" zeroHeight="1"/>
  <cols>
    <col min="1" max="1" width="75.7109375" customWidth="1"/>
    <col min="2" max="3" width="11.42578125" customWidth="1"/>
    <col min="4" max="16384" width="11.42578125" hidden="1"/>
  </cols>
  <sheetData>
    <row r="1" spans="1:3" ht="20.25">
      <c r="A1" s="75" t="s">
        <v>9</v>
      </c>
      <c r="B1" s="76"/>
      <c r="C1" s="77"/>
    </row>
    <row r="2" spans="1:3">
      <c r="A2" s="78" t="s">
        <v>66</v>
      </c>
      <c r="B2" s="76"/>
      <c r="C2" s="76"/>
    </row>
    <row r="3" spans="1:3">
      <c r="A3" s="121"/>
      <c r="B3" s="121"/>
      <c r="C3" s="121"/>
    </row>
    <row r="4" spans="1:3">
      <c r="A4" s="79"/>
      <c r="B4" s="80"/>
      <c r="C4" s="81"/>
    </row>
    <row r="5" spans="1:3">
      <c r="A5" s="60" t="s">
        <v>50</v>
      </c>
      <c r="B5" s="61"/>
      <c r="C5" s="61"/>
    </row>
    <row r="6" spans="1:3" ht="28.5">
      <c r="A6" s="72" t="s">
        <v>67</v>
      </c>
    </row>
    <row r="7" spans="1:3">
      <c r="B7" s="62"/>
    </row>
    <row r="8" spans="1:3">
      <c r="A8" s="60" t="s">
        <v>51</v>
      </c>
      <c r="B8" s="61"/>
      <c r="C8" s="61"/>
    </row>
    <row r="9" spans="1:3" ht="99.75">
      <c r="A9" s="72" t="s">
        <v>70</v>
      </c>
    </row>
    <row r="10" spans="1:3">
      <c r="A10" s="42"/>
      <c r="B10" s="62"/>
    </row>
    <row r="11" spans="1:3">
      <c r="A11" s="60" t="s">
        <v>52</v>
      </c>
      <c r="B11" s="63"/>
      <c r="C11" s="63"/>
    </row>
    <row r="12" spans="1:3" ht="42.75">
      <c r="A12" s="72" t="s">
        <v>68</v>
      </c>
    </row>
    <row r="13" spans="1:3">
      <c r="A13" s="64"/>
    </row>
    <row r="14" spans="1:3">
      <c r="B14" s="62"/>
    </row>
    <row r="15" spans="1:3">
      <c r="A15" s="65"/>
      <c r="B15" s="62"/>
    </row>
    <row r="16" spans="1:3">
      <c r="A16" s="66" t="s">
        <v>53</v>
      </c>
    </row>
    <row r="17" spans="1:3">
      <c r="A17" s="67" t="s">
        <v>54</v>
      </c>
      <c r="B17" s="68"/>
      <c r="C17" s="68"/>
    </row>
    <row r="18" spans="1:3">
      <c r="A18" s="67"/>
      <c r="B18" s="68"/>
      <c r="C18" s="68"/>
    </row>
    <row r="19" spans="1:3">
      <c r="A19" s="69" t="s">
        <v>69</v>
      </c>
      <c r="B19" s="70"/>
    </row>
    <row r="20" spans="1:3">
      <c r="A20" s="69" t="s">
        <v>55</v>
      </c>
      <c r="B20" s="70"/>
    </row>
    <row r="21" spans="1:3">
      <c r="A21" s="69" t="s">
        <v>56</v>
      </c>
      <c r="B21" s="70"/>
    </row>
    <row r="22" spans="1:3">
      <c r="A22" s="69" t="s">
        <v>57</v>
      </c>
      <c r="B22" s="70"/>
    </row>
    <row r="23" spans="1:3">
      <c r="A23" s="69" t="s">
        <v>58</v>
      </c>
      <c r="B23" s="70"/>
    </row>
    <row r="24" spans="1:3">
      <c r="A24" s="69" t="s">
        <v>59</v>
      </c>
      <c r="B24" s="70"/>
      <c r="C24" s="71"/>
    </row>
    <row r="25" spans="1:3">
      <c r="A25" s="69" t="s">
        <v>60</v>
      </c>
    </row>
    <row r="26" spans="1:3">
      <c r="A26" s="69" t="s">
        <v>61</v>
      </c>
    </row>
    <row r="27" spans="1:3">
      <c r="A27" s="69" t="s">
        <v>62</v>
      </c>
    </row>
    <row r="28" spans="1:3">
      <c r="A28" s="69" t="s">
        <v>63</v>
      </c>
    </row>
    <row r="29" spans="1:3">
      <c r="A29" s="69" t="s">
        <v>64</v>
      </c>
    </row>
    <row r="30" spans="1:3"/>
    <row r="31" spans="1:3">
      <c r="A31" s="69" t="s">
        <v>65</v>
      </c>
    </row>
    <row r="32" spans="1:3"/>
    <row r="33"/>
    <row r="34"/>
  </sheetData>
  <mergeCells count="1">
    <mergeCell ref="A3:C3"/>
  </mergeCells>
  <hyperlinks>
    <hyperlink ref="A17" r:id="rId1"/>
  </hyperlinks>
  <pageMargins left="0.7" right="0.7" top="0.78740157499999996" bottom="0.78740157499999996"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Quittung drucken</vt:lpstr>
      <vt:lpstr>Übersicht Quittungen</vt:lpstr>
      <vt:lpstr>Quittung leer</vt:lpstr>
      <vt:lpstr>Einstellungen</vt:lpstr>
      <vt:lpstr>Info</vt:lpstr>
      <vt:lpstr>'Quittung drucken'!Druckbereich</vt:lpstr>
      <vt:lpstr>'Quittung leer'!Druckbereich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TM</dc:creator>
  <cp:lastModifiedBy>TM</cp:lastModifiedBy>
  <cp:lastPrinted>2017-02-16T20:24:24Z</cp:lastPrinted>
  <dcterms:created xsi:type="dcterms:W3CDTF">2017-02-08T19:49:03Z</dcterms:created>
  <dcterms:modified xsi:type="dcterms:W3CDTF">2017-02-16T20:24:54Z</dcterms:modified>
</cp:coreProperties>
</file>