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Mutter-Software\Website - Alle_meine_Vorlagen.de\Hochgeladen\146 Preisspiegel\"/>
    </mc:Choice>
  </mc:AlternateContent>
  <xr:revisionPtr revIDLastSave="0" documentId="8_{DB9C01BE-F030-4C6A-95C9-7F0CE5C45514}" xr6:coauthVersionLast="47" xr6:coauthVersionMax="47" xr10:uidLastSave="{00000000-0000-0000-0000-000000000000}"/>
  <bookViews>
    <workbookView xWindow="-120" yWindow="-120" windowWidth="29040" windowHeight="15840" xr2:uid="{8B6A529E-5C0B-4464-A201-6E850550A00D}"/>
  </bookViews>
  <sheets>
    <sheet name="Preisspiegel" sheetId="1" r:id="rId1"/>
    <sheet name="Info" sheetId="2" r:id="rId2"/>
  </sheets>
  <externalReferences>
    <externalReference r:id="rId3"/>
    <externalReference r:id="rId4"/>
  </externalReferences>
  <definedNames>
    <definedName name="Kalenderjahr" localSheetId="1">[1]Einstellungen!$C$2</definedName>
    <definedName name="Kalenderjahr">[2]Einstellungen!$C$2</definedName>
    <definedName name="Tabelle_Feiertage" localSheetId="1">#REF!</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 i="1" l="1"/>
  <c r="R4" i="1"/>
  <c r="U4" i="1"/>
  <c r="L4" i="1"/>
  <c r="I4" i="1"/>
  <c r="F4" i="1"/>
  <c r="G27" i="1"/>
  <c r="H27" i="1" s="1"/>
  <c r="J27" i="1"/>
  <c r="K27" i="1" s="1"/>
  <c r="M27" i="1"/>
  <c r="N27" i="1" s="1"/>
  <c r="P27" i="1"/>
  <c r="Q27" i="1"/>
  <c r="S27" i="1"/>
  <c r="T27" i="1" s="1"/>
  <c r="V27" i="1"/>
  <c r="W27" i="1"/>
  <c r="Z27" i="1"/>
  <c r="AC27" i="1"/>
  <c r="AD27" i="1"/>
  <c r="G28" i="1"/>
  <c r="H28" i="1" s="1"/>
  <c r="J28" i="1"/>
  <c r="K28" i="1" s="1"/>
  <c r="M28" i="1"/>
  <c r="N28" i="1" s="1"/>
  <c r="P28" i="1"/>
  <c r="Q28" i="1" s="1"/>
  <c r="S28" i="1"/>
  <c r="T28" i="1"/>
  <c r="V28" i="1"/>
  <c r="W28" i="1" s="1"/>
  <c r="Z28" i="1"/>
  <c r="AC28" i="1"/>
  <c r="AD28" i="1"/>
  <c r="G29" i="1"/>
  <c r="J29" i="1"/>
  <c r="K29" i="1" s="1"/>
  <c r="M29" i="1"/>
  <c r="N29" i="1" s="1"/>
  <c r="P29" i="1"/>
  <c r="Q29" i="1" s="1"/>
  <c r="S29" i="1"/>
  <c r="T29" i="1" s="1"/>
  <c r="V29" i="1"/>
  <c r="W29" i="1" s="1"/>
  <c r="Z29" i="1"/>
  <c r="AC29" i="1"/>
  <c r="AD29" i="1"/>
  <c r="G30" i="1"/>
  <c r="H30" i="1"/>
  <c r="J30" i="1"/>
  <c r="K30" i="1"/>
  <c r="M30" i="1"/>
  <c r="N30" i="1" s="1"/>
  <c r="P30" i="1"/>
  <c r="Q30" i="1"/>
  <c r="S30" i="1"/>
  <c r="T30" i="1"/>
  <c r="V30" i="1"/>
  <c r="W30" i="1"/>
  <c r="Z30" i="1"/>
  <c r="AC30" i="1"/>
  <c r="AD30" i="1"/>
  <c r="G31" i="1"/>
  <c r="H31" i="1" s="1"/>
  <c r="J31" i="1"/>
  <c r="K31" i="1" s="1"/>
  <c r="M31" i="1"/>
  <c r="N31" i="1" s="1"/>
  <c r="P31" i="1"/>
  <c r="Q31" i="1" s="1"/>
  <c r="S31" i="1"/>
  <c r="T31" i="1" s="1"/>
  <c r="V31" i="1"/>
  <c r="W31" i="1" s="1"/>
  <c r="Z31" i="1"/>
  <c r="AC31" i="1"/>
  <c r="AD31" i="1"/>
  <c r="AD16" i="1"/>
  <c r="AD17" i="1"/>
  <c r="AD18" i="1"/>
  <c r="AD19" i="1"/>
  <c r="AD20" i="1"/>
  <c r="AD21" i="1"/>
  <c r="AD22" i="1"/>
  <c r="AD23" i="1"/>
  <c r="AD24" i="1"/>
  <c r="AD25" i="1"/>
  <c r="AD26" i="1"/>
  <c r="AC16" i="1"/>
  <c r="AC17" i="1"/>
  <c r="AC18" i="1"/>
  <c r="AC19" i="1"/>
  <c r="AC20" i="1"/>
  <c r="AC21" i="1"/>
  <c r="AC22" i="1"/>
  <c r="AC23" i="1"/>
  <c r="AC24" i="1"/>
  <c r="AC25" i="1"/>
  <c r="AC26" i="1"/>
  <c r="Z16" i="1"/>
  <c r="Z17" i="1"/>
  <c r="Z18" i="1"/>
  <c r="Z19" i="1"/>
  <c r="Z20" i="1"/>
  <c r="Z21" i="1"/>
  <c r="Z22" i="1"/>
  <c r="Z23" i="1"/>
  <c r="Z24" i="1"/>
  <c r="Z25" i="1"/>
  <c r="Z26" i="1"/>
  <c r="X27" i="1" l="1"/>
  <c r="X31" i="1"/>
  <c r="AA30" i="1"/>
  <c r="Y30" i="1"/>
  <c r="X28" i="1"/>
  <c r="X30" i="1"/>
  <c r="Y28" i="1"/>
  <c r="AB30" i="1"/>
  <c r="Y31" i="1"/>
  <c r="AB31" i="1"/>
  <c r="AA28" i="1"/>
  <c r="AB27" i="1"/>
  <c r="Y27" i="1"/>
  <c r="AA27" i="1"/>
  <c r="AA31" i="1"/>
  <c r="H29" i="1"/>
  <c r="AB28" i="1"/>
  <c r="X29" i="1"/>
  <c r="V8" i="1"/>
  <c r="W8" i="1" s="1"/>
  <c r="V9" i="1"/>
  <c r="W9" i="1" s="1"/>
  <c r="V10" i="1"/>
  <c r="V11" i="1"/>
  <c r="V12" i="1"/>
  <c r="W12" i="1" s="1"/>
  <c r="V13" i="1"/>
  <c r="W13" i="1" s="1"/>
  <c r="V14" i="1"/>
  <c r="W14" i="1" s="1"/>
  <c r="V15" i="1"/>
  <c r="W15" i="1" s="1"/>
  <c r="V16" i="1"/>
  <c r="W16" i="1" s="1"/>
  <c r="V17" i="1"/>
  <c r="W17" i="1" s="1"/>
  <c r="V18" i="1"/>
  <c r="W18" i="1" s="1"/>
  <c r="V19" i="1"/>
  <c r="W19" i="1" s="1"/>
  <c r="V20" i="1"/>
  <c r="W20" i="1" s="1"/>
  <c r="V21" i="1"/>
  <c r="W21" i="1" s="1"/>
  <c r="V22" i="1"/>
  <c r="W22" i="1" s="1"/>
  <c r="V23" i="1"/>
  <c r="W23" i="1" s="1"/>
  <c r="V24" i="1"/>
  <c r="W24" i="1" s="1"/>
  <c r="V25" i="1"/>
  <c r="W25" i="1" s="1"/>
  <c r="V26" i="1"/>
  <c r="W26" i="1" s="1"/>
  <c r="S8" i="1"/>
  <c r="T8" i="1" s="1"/>
  <c r="S9" i="1"/>
  <c r="T9" i="1" s="1"/>
  <c r="S10" i="1"/>
  <c r="S11" i="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P8" i="1"/>
  <c r="Q8" i="1" s="1"/>
  <c r="P9" i="1"/>
  <c r="Q9" i="1" s="1"/>
  <c r="P10" i="1"/>
  <c r="P4" i="1" s="1"/>
  <c r="P11" i="1"/>
  <c r="Q11" i="1" s="1"/>
  <c r="P12" i="1"/>
  <c r="Q12" i="1" s="1"/>
  <c r="P13" i="1"/>
  <c r="Q13" i="1" s="1"/>
  <c r="P14" i="1"/>
  <c r="Q14" i="1" s="1"/>
  <c r="P15" i="1"/>
  <c r="Q15" i="1" s="1"/>
  <c r="P16" i="1"/>
  <c r="Q16" i="1" s="1"/>
  <c r="P17" i="1"/>
  <c r="Q17" i="1" s="1"/>
  <c r="P18" i="1"/>
  <c r="Q18" i="1" s="1"/>
  <c r="P19" i="1"/>
  <c r="Q19" i="1" s="1"/>
  <c r="P20" i="1"/>
  <c r="Q20" i="1" s="1"/>
  <c r="P21" i="1"/>
  <c r="Q21" i="1" s="1"/>
  <c r="P22" i="1"/>
  <c r="Q22" i="1" s="1"/>
  <c r="P23" i="1"/>
  <c r="Q23" i="1" s="1"/>
  <c r="P24" i="1"/>
  <c r="Q24" i="1" s="1"/>
  <c r="P25" i="1"/>
  <c r="Q25" i="1" s="1"/>
  <c r="P26" i="1"/>
  <c r="Q26" i="1" s="1"/>
  <c r="M8" i="1"/>
  <c r="M9" i="1"/>
  <c r="M10" i="1"/>
  <c r="M11" i="1"/>
  <c r="M12" i="1"/>
  <c r="M13" i="1"/>
  <c r="M14" i="1"/>
  <c r="M15" i="1"/>
  <c r="M16" i="1"/>
  <c r="M17" i="1"/>
  <c r="M18" i="1"/>
  <c r="M19" i="1"/>
  <c r="M20" i="1"/>
  <c r="M21" i="1"/>
  <c r="M22" i="1"/>
  <c r="M23" i="1"/>
  <c r="M24" i="1"/>
  <c r="M25" i="1"/>
  <c r="M26" i="1"/>
  <c r="N26"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8" i="1"/>
  <c r="K8" i="1" s="1"/>
  <c r="J9" i="1"/>
  <c r="K9" i="1" s="1"/>
  <c r="J10" i="1"/>
  <c r="J11" i="1"/>
  <c r="K11" i="1" s="1"/>
  <c r="V7" i="1"/>
  <c r="W7" i="1" s="1"/>
  <c r="S7" i="1"/>
  <c r="T7" i="1" s="1"/>
  <c r="P7" i="1"/>
  <c r="Q7" i="1" s="1"/>
  <c r="M7" i="1"/>
  <c r="J7" i="1"/>
  <c r="K7" i="1" s="1"/>
  <c r="G10" i="1"/>
  <c r="G11" i="1"/>
  <c r="G12" i="1"/>
  <c r="G13" i="1"/>
  <c r="G14" i="1"/>
  <c r="G15" i="1"/>
  <c r="G16" i="1"/>
  <c r="G17" i="1"/>
  <c r="G18" i="1"/>
  <c r="G19" i="1"/>
  <c r="G20" i="1"/>
  <c r="G21" i="1"/>
  <c r="G22" i="1"/>
  <c r="G23" i="1"/>
  <c r="G24" i="1"/>
  <c r="G25" i="1"/>
  <c r="G26" i="1"/>
  <c r="G8" i="1"/>
  <c r="G9" i="1"/>
  <c r="G7" i="1"/>
  <c r="G4" i="1" s="1"/>
  <c r="W10" i="1" l="1"/>
  <c r="W4" i="1" s="1"/>
  <c r="V4" i="1"/>
  <c r="T10" i="1"/>
  <c r="S4" i="1"/>
  <c r="K10" i="1"/>
  <c r="K4" i="1" s="1"/>
  <c r="J4" i="1"/>
  <c r="N22" i="1"/>
  <c r="Y22" i="1" s="1"/>
  <c r="X22" i="1"/>
  <c r="N10" i="1"/>
  <c r="AC10" i="1"/>
  <c r="X10" i="1"/>
  <c r="N21" i="1"/>
  <c r="Y21" i="1" s="1"/>
  <c r="X21" i="1"/>
  <c r="N13" i="1"/>
  <c r="AC13" i="1"/>
  <c r="X13" i="1"/>
  <c r="N9" i="1"/>
  <c r="AC9" i="1"/>
  <c r="X9" i="1"/>
  <c r="N24" i="1"/>
  <c r="Y24" i="1" s="1"/>
  <c r="X24" i="1"/>
  <c r="N20" i="1"/>
  <c r="Y20" i="1" s="1"/>
  <c r="X20" i="1"/>
  <c r="N16" i="1"/>
  <c r="X16" i="1"/>
  <c r="N12" i="1"/>
  <c r="AC12" i="1"/>
  <c r="X12" i="1"/>
  <c r="N8" i="1"/>
  <c r="AC8" i="1"/>
  <c r="X8" i="1"/>
  <c r="N18" i="1"/>
  <c r="Y18" i="1" s="1"/>
  <c r="X18" i="1"/>
  <c r="N7" i="1"/>
  <c r="AC7" i="1"/>
  <c r="M4" i="1"/>
  <c r="X7" i="1"/>
  <c r="N25" i="1"/>
  <c r="Y25" i="1" s="1"/>
  <c r="X25" i="1"/>
  <c r="N17" i="1"/>
  <c r="Y17" i="1" s="1"/>
  <c r="X17" i="1"/>
  <c r="N23" i="1"/>
  <c r="Y23" i="1" s="1"/>
  <c r="X23" i="1"/>
  <c r="N15" i="1"/>
  <c r="AB15" i="1" s="1"/>
  <c r="AC15" i="1"/>
  <c r="X15" i="1"/>
  <c r="N11" i="1"/>
  <c r="AC11" i="1"/>
  <c r="X11" i="1"/>
  <c r="N14" i="1"/>
  <c r="AB14" i="1" s="1"/>
  <c r="AC14" i="1"/>
  <c r="X14" i="1"/>
  <c r="N19" i="1"/>
  <c r="X19" i="1"/>
  <c r="X26" i="1"/>
  <c r="AB29" i="1"/>
  <c r="Y29" i="1"/>
  <c r="AA29" i="1"/>
  <c r="H25" i="1"/>
  <c r="H17" i="1"/>
  <c r="H9" i="1"/>
  <c r="H24" i="1"/>
  <c r="H20" i="1"/>
  <c r="H16" i="1"/>
  <c r="H12" i="1"/>
  <c r="H7" i="1"/>
  <c r="H13" i="1"/>
  <c r="H8" i="1"/>
  <c r="H23" i="1"/>
  <c r="H19" i="1"/>
  <c r="H15" i="1"/>
  <c r="H11" i="1"/>
  <c r="H21" i="1"/>
  <c r="H26" i="1"/>
  <c r="Y26" i="1" s="1"/>
  <c r="H22" i="1"/>
  <c r="H18" i="1"/>
  <c r="H14" i="1"/>
  <c r="H10" i="1"/>
  <c r="W11" i="1"/>
  <c r="Q10" i="1"/>
  <c r="Q4" i="1" s="1"/>
  <c r="T11" i="1"/>
  <c r="Y16" i="1" l="1"/>
  <c r="AA12" i="1"/>
  <c r="T4" i="1"/>
  <c r="AA13" i="1"/>
  <c r="AB11" i="1"/>
  <c r="AA10" i="1"/>
  <c r="AA9" i="1"/>
  <c r="H4" i="1"/>
  <c r="AB8" i="1"/>
  <c r="AA7" i="1"/>
  <c r="AA17" i="1"/>
  <c r="AA15" i="1"/>
  <c r="AB20" i="1"/>
  <c r="AA19" i="1"/>
  <c r="AB23" i="1"/>
  <c r="AB9" i="1"/>
  <c r="AA22" i="1"/>
  <c r="AA14" i="1"/>
  <c r="AA11" i="1"/>
  <c r="AA25" i="1"/>
  <c r="AB24" i="1"/>
  <c r="AB16" i="1"/>
  <c r="AB17" i="1"/>
  <c r="AB25" i="1"/>
  <c r="AB7" i="1"/>
  <c r="AA8" i="1"/>
  <c r="AA16" i="1"/>
  <c r="AA18" i="1"/>
  <c r="AB13" i="1"/>
  <c r="AD10" i="1"/>
  <c r="Y10" i="1"/>
  <c r="Y15" i="1"/>
  <c r="AD15" i="1"/>
  <c r="Y12" i="1"/>
  <c r="AD12" i="1"/>
  <c r="AB21" i="1"/>
  <c r="AA23" i="1"/>
  <c r="AB18" i="1"/>
  <c r="AB12" i="1"/>
  <c r="AA20" i="1"/>
  <c r="AA24" i="1"/>
  <c r="Y9" i="1"/>
  <c r="AD9" i="1"/>
  <c r="AA21" i="1"/>
  <c r="AB10" i="1"/>
  <c r="AB22" i="1"/>
  <c r="Z7" i="1"/>
  <c r="AD7" i="1"/>
  <c r="Y7" i="1"/>
  <c r="N4" i="1"/>
  <c r="AD13" i="1"/>
  <c r="Y13" i="1"/>
  <c r="AD14" i="1"/>
  <c r="Y14" i="1"/>
  <c r="Y11" i="1"/>
  <c r="AD11" i="1"/>
  <c r="Y8" i="1"/>
  <c r="AD8" i="1"/>
  <c r="AB19" i="1"/>
  <c r="Y19" i="1"/>
  <c r="AA26" i="1"/>
  <c r="AB26" i="1"/>
  <c r="Z8" i="1"/>
  <c r="Z13" i="1"/>
  <c r="Z12" i="1"/>
  <c r="Z9" i="1"/>
  <c r="Z10" i="1"/>
  <c r="Z14" i="1"/>
  <c r="Z11" i="1"/>
  <c r="Z15" i="1"/>
  <c r="AC4" i="1"/>
  <c r="X4" i="1"/>
  <c r="AD4" i="1" l="1"/>
  <c r="Y4" i="1"/>
  <c r="Z4" i="1"/>
  <c r="AA4" i="1"/>
  <c r="A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F2" authorId="0" shapeId="0" xr:uid="{BE1447D9-1A64-468E-A147-7A8349AA0CF2}">
      <text>
        <r>
          <rPr>
            <sz val="9"/>
            <color indexed="81"/>
            <rFont val="Segoe UI"/>
            <charset val="1"/>
          </rPr>
          <t>Bitte hier den Rabatt eingeben (in Prozent).</t>
        </r>
      </text>
    </comment>
    <comment ref="I2" authorId="0" shapeId="0" xr:uid="{FF28442C-211E-4BA0-9601-489161A33FDF}">
      <text>
        <r>
          <rPr>
            <sz val="9"/>
            <color indexed="81"/>
            <rFont val="Segoe UI"/>
            <charset val="1"/>
          </rPr>
          <t>Bitte hier den Rabatt eingeben (in Prozent).</t>
        </r>
      </text>
    </comment>
    <comment ref="L2" authorId="0" shapeId="0" xr:uid="{BE679D58-0CCA-4BA5-B56C-DAC74016C11E}">
      <text>
        <r>
          <rPr>
            <sz val="9"/>
            <color indexed="81"/>
            <rFont val="Segoe UI"/>
            <charset val="1"/>
          </rPr>
          <t>Bitte hier den Rabatt eingeben (in Prozent).</t>
        </r>
      </text>
    </comment>
    <comment ref="O2" authorId="0" shapeId="0" xr:uid="{B84FAA54-4B12-470B-A483-0CE91D6CA33C}">
      <text>
        <r>
          <rPr>
            <sz val="9"/>
            <color indexed="81"/>
            <rFont val="Segoe UI"/>
            <charset val="1"/>
          </rPr>
          <t>Bitte hier den Rabatt eingeben (in Prozent).</t>
        </r>
      </text>
    </comment>
    <comment ref="R2" authorId="0" shapeId="0" xr:uid="{D69BCCDC-5997-421C-A742-6BF388EDF3A0}">
      <text>
        <r>
          <rPr>
            <sz val="9"/>
            <color indexed="81"/>
            <rFont val="Segoe UI"/>
            <charset val="1"/>
          </rPr>
          <t>Bitte hier den Rabatt eingeben (in Prozent).</t>
        </r>
      </text>
    </comment>
    <comment ref="U2" authorId="0" shapeId="0" xr:uid="{C78A15D8-0F0C-476E-908B-CE2B897C67A0}">
      <text>
        <r>
          <rPr>
            <sz val="9"/>
            <color indexed="81"/>
            <rFont val="Segoe UI"/>
            <charset val="1"/>
          </rPr>
          <t>Bitte hier den Rabatt eingeben (in Prozent).</t>
        </r>
      </text>
    </comment>
    <comment ref="F3" authorId="0" shapeId="0" xr:uid="{C26882E8-E2D5-4018-8C98-507ED80EAEC8}">
      <text>
        <r>
          <rPr>
            <sz val="9"/>
            <color indexed="81"/>
            <rFont val="Segoe UI"/>
            <family val="2"/>
          </rPr>
          <t>Hier bitte das Skonto eingeben (in Prozent)</t>
        </r>
      </text>
    </comment>
    <comment ref="I3" authorId="0" shapeId="0" xr:uid="{DF4F57FC-1DFE-4143-ACF7-1A6004378F4B}">
      <text>
        <r>
          <rPr>
            <sz val="9"/>
            <color indexed="81"/>
            <rFont val="Segoe UI"/>
            <family val="2"/>
          </rPr>
          <t>Hier bitte das Skonto eingeben (in Prozent)</t>
        </r>
      </text>
    </comment>
    <comment ref="L3" authorId="0" shapeId="0" xr:uid="{2B3497CF-6300-4486-8321-D51751CC153D}">
      <text>
        <r>
          <rPr>
            <sz val="9"/>
            <color indexed="81"/>
            <rFont val="Segoe UI"/>
            <family val="2"/>
          </rPr>
          <t>Hier bitte das Skonto eingeben (in Prozent)</t>
        </r>
      </text>
    </comment>
    <comment ref="O3" authorId="0" shapeId="0" xr:uid="{BBCABF72-D75A-46D6-8D4F-7ACA9BD6E4D9}">
      <text>
        <r>
          <rPr>
            <sz val="9"/>
            <color indexed="81"/>
            <rFont val="Segoe UI"/>
            <family val="2"/>
          </rPr>
          <t>Hier bitte das Skonto eingeben (in Prozent)</t>
        </r>
      </text>
    </comment>
    <comment ref="R3" authorId="0" shapeId="0" xr:uid="{0E9EC9A5-D75B-4741-98F4-C791E26C689E}">
      <text>
        <r>
          <rPr>
            <sz val="9"/>
            <color indexed="81"/>
            <rFont val="Segoe UI"/>
            <family val="2"/>
          </rPr>
          <t>Hier bitte das Skonto eingeben (in Prozent)</t>
        </r>
      </text>
    </comment>
    <comment ref="U3" authorId="0" shapeId="0" xr:uid="{E723DD1E-50BB-46C0-B47A-BD0EFB89D8A0}">
      <text>
        <r>
          <rPr>
            <sz val="9"/>
            <color indexed="81"/>
            <rFont val="Segoe UI"/>
            <family val="2"/>
          </rPr>
          <t>Hier bitte das Skonto eingeben (in Prozent)</t>
        </r>
      </text>
    </comment>
    <comment ref="B6" authorId="0" shapeId="0" xr:uid="{7331FCDA-16DB-473D-9A11-E7FF4E678061}">
      <text>
        <r>
          <rPr>
            <sz val="9"/>
            <color indexed="81"/>
            <rFont val="Segoe UI"/>
            <family val="2"/>
          </rPr>
          <t>Hier kann durch eingeben eines "x" festgelegt werden, ob die Position im hinteren Bereich "Zusammentrag" berechnet werden soll. Du kannst also auswählen, ob die Position relevant ist.</t>
        </r>
      </text>
    </comment>
    <comment ref="C6" authorId="0" shapeId="0" xr:uid="{550E9E71-E76D-425E-AAFB-F14FD8B496C5}">
      <text>
        <r>
          <rPr>
            <sz val="9"/>
            <color indexed="81"/>
            <rFont val="Segoe UI"/>
            <family val="2"/>
          </rPr>
          <t>Hier kann die Position der Leistung eingegeben werden.</t>
        </r>
      </text>
    </comment>
    <comment ref="D6" authorId="0" shapeId="0" xr:uid="{4DDF0AF6-2C6E-4DEF-A680-8B56F30D2AF1}">
      <text>
        <r>
          <rPr>
            <sz val="9"/>
            <color indexed="81"/>
            <rFont val="Segoe UI"/>
            <family val="2"/>
          </rPr>
          <t xml:space="preserve">Hier kann die Leistungsbeschreibung eingegeben werden.
</t>
        </r>
      </text>
    </comment>
    <comment ref="E6" authorId="0" shapeId="0" xr:uid="{65031FFB-4EB9-4A61-B38E-99A51A7B5C59}">
      <text>
        <r>
          <rPr>
            <sz val="9"/>
            <color indexed="81"/>
            <rFont val="Segoe UI"/>
            <family val="2"/>
          </rPr>
          <t xml:space="preserve">Bitte hier die Anzahl oder Masse eintragen. 
</t>
        </r>
        <r>
          <rPr>
            <b/>
            <sz val="9"/>
            <color indexed="81"/>
            <rFont val="Segoe UI"/>
            <family val="2"/>
          </rPr>
          <t>Hinweis:</t>
        </r>
        <r>
          <rPr>
            <sz val="9"/>
            <color indexed="81"/>
            <rFont val="Segoe UI"/>
            <family val="2"/>
          </rPr>
          <t xml:space="preserve"> Es muss immer eine Stückzahl (also mindestens 1) eingetragen werden.</t>
        </r>
      </text>
    </comment>
    <comment ref="F6" authorId="0" shapeId="0" xr:uid="{B1924802-973B-4642-BD75-86FC961C0541}">
      <text>
        <r>
          <rPr>
            <sz val="9"/>
            <color indexed="81"/>
            <rFont val="Segoe UI"/>
            <family val="2"/>
          </rPr>
          <t>Bitte gib hier den EP (Einheitspreis) einer Teilleistung ein.</t>
        </r>
      </text>
    </comment>
    <comment ref="G6" authorId="0" shapeId="0" xr:uid="{AEC374B3-3A05-4712-901E-78A956C0357E}">
      <text>
        <r>
          <rPr>
            <sz val="9"/>
            <color indexed="81"/>
            <rFont val="Segoe UI"/>
            <family val="2"/>
          </rPr>
          <t>EP Kondition (Einheitspreis unter Berücksichtigung von Rabatt und Skonto)
Wird automatisch berechnet.</t>
        </r>
      </text>
    </comment>
    <comment ref="H6" authorId="0" shapeId="0" xr:uid="{BA437D5C-AC8F-44C1-9511-4135BFA88D2E}">
      <text>
        <r>
          <rPr>
            <sz val="9"/>
            <color indexed="81"/>
            <rFont val="Segoe UI"/>
            <family val="2"/>
          </rPr>
          <t>GP = 
Gesamtpreis aus EP Kondition x Menge/Masse
Wird automatisch berechnet.</t>
        </r>
      </text>
    </comment>
    <comment ref="I6" authorId="0" shapeId="0" xr:uid="{85EB93A1-C696-4DC2-845B-9A1D14D4F8C0}">
      <text>
        <r>
          <rPr>
            <sz val="9"/>
            <color indexed="81"/>
            <rFont val="Segoe UI"/>
            <family val="2"/>
          </rPr>
          <t>Bitte gib hier den EP (Einheitspreis) einer Teilleistung ein.</t>
        </r>
      </text>
    </comment>
    <comment ref="J6" authorId="0" shapeId="0" xr:uid="{0171380F-882E-4E70-8BE3-3DFB6626E57F}">
      <text>
        <r>
          <rPr>
            <sz val="9"/>
            <color indexed="81"/>
            <rFont val="Segoe UI"/>
            <family val="2"/>
          </rPr>
          <t>EP Kondition (Einheitspreis unter Berücksichtigung von Rabatt und Skonto)
Wird automatisch berechnet.</t>
        </r>
      </text>
    </comment>
    <comment ref="K6" authorId="0" shapeId="0" xr:uid="{66DC57AE-6C4A-4D3A-BF49-E889265F7019}">
      <text>
        <r>
          <rPr>
            <sz val="9"/>
            <color indexed="81"/>
            <rFont val="Segoe UI"/>
            <family val="2"/>
          </rPr>
          <t>GP = 
Gesamtpreis aus EP Kondition x Menge/Masse
Wird automatisch berechnet.</t>
        </r>
      </text>
    </comment>
    <comment ref="L6" authorId="0" shapeId="0" xr:uid="{002E2276-15C8-4810-ADBD-5298499B9587}">
      <text>
        <r>
          <rPr>
            <sz val="9"/>
            <color indexed="81"/>
            <rFont val="Segoe UI"/>
            <family val="2"/>
          </rPr>
          <t>Bitte gib hier den EP (Einheitspreis) einer Teilleistung ein.</t>
        </r>
      </text>
    </comment>
    <comment ref="M6" authorId="0" shapeId="0" xr:uid="{8A432DE3-6F86-404A-8F45-FCD38CA5F3BF}">
      <text>
        <r>
          <rPr>
            <sz val="9"/>
            <color indexed="81"/>
            <rFont val="Segoe UI"/>
            <family val="2"/>
          </rPr>
          <t>EP Kondition (Einheitspreis unter Berücksichtigung von Rabatt und Skonto)
Wird automatisch berechnet.</t>
        </r>
      </text>
    </comment>
    <comment ref="N6" authorId="0" shapeId="0" xr:uid="{F6FF27A1-C78A-4894-BAF2-0C9B79D608A9}">
      <text>
        <r>
          <rPr>
            <sz val="9"/>
            <color indexed="81"/>
            <rFont val="Segoe UI"/>
            <family val="2"/>
          </rPr>
          <t>GP = 
Gesamtpreis aus EP Kondition x Menge/Masse
Wird automatisch berechnet.</t>
        </r>
      </text>
    </comment>
    <comment ref="O6" authorId="0" shapeId="0" xr:uid="{71DB2B6D-C4B3-48AF-974B-AA0B128E51B6}">
      <text>
        <r>
          <rPr>
            <sz val="9"/>
            <color indexed="81"/>
            <rFont val="Segoe UI"/>
            <family val="2"/>
          </rPr>
          <t>Bitte gib hier den EP (Einheitspreis) einer Teilleistung ein.</t>
        </r>
      </text>
    </comment>
    <comment ref="P6" authorId="0" shapeId="0" xr:uid="{A0578E80-8CD5-4A5B-8589-E6EABF28380F}">
      <text>
        <r>
          <rPr>
            <sz val="9"/>
            <color indexed="81"/>
            <rFont val="Segoe UI"/>
            <family val="2"/>
          </rPr>
          <t>EP Kondition (Einheitspreis unter Berücksichtigung von Rabatt und Skonto)
Wird automatisch berechnet.</t>
        </r>
      </text>
    </comment>
    <comment ref="Q6" authorId="0" shapeId="0" xr:uid="{3E581713-0557-4E09-AB1C-06F6E7CE230B}">
      <text>
        <r>
          <rPr>
            <sz val="9"/>
            <color indexed="81"/>
            <rFont val="Segoe UI"/>
            <family val="2"/>
          </rPr>
          <t>GP = 
Gesamtpreis aus EP Kondition x Menge/Masse
Wird automatisch berechnet.</t>
        </r>
      </text>
    </comment>
    <comment ref="R6" authorId="0" shapeId="0" xr:uid="{F5FF2B6F-73D4-43AF-9122-D6BB606B0FDD}">
      <text>
        <r>
          <rPr>
            <sz val="9"/>
            <color indexed="81"/>
            <rFont val="Segoe UI"/>
            <family val="2"/>
          </rPr>
          <t>Bitte gib hier den EP (Einheitspreis) einer Teilleistung ein.</t>
        </r>
      </text>
    </comment>
    <comment ref="S6" authorId="0" shapeId="0" xr:uid="{FD9F46C0-7E14-42DE-A698-D5B335DA2397}">
      <text>
        <r>
          <rPr>
            <sz val="9"/>
            <color indexed="81"/>
            <rFont val="Segoe UI"/>
            <family val="2"/>
          </rPr>
          <t>EP Kondition (Einheitspreis unter Berücksichtigung von Rabatt und Skonto)
Wird automatisch berechnet.</t>
        </r>
      </text>
    </comment>
    <comment ref="T6" authorId="0" shapeId="0" xr:uid="{8C6419E7-0916-4651-850F-41D954E00A3B}">
      <text>
        <r>
          <rPr>
            <sz val="9"/>
            <color indexed="81"/>
            <rFont val="Segoe UI"/>
            <family val="2"/>
          </rPr>
          <t>GP = 
Gesamtpreis aus EP Kondition x Menge/Masse
Wird automatisch berechnet.</t>
        </r>
      </text>
    </comment>
    <comment ref="U6" authorId="0" shapeId="0" xr:uid="{DE0F4A64-616C-475D-9DE2-A1CFD4BCF3AA}">
      <text>
        <r>
          <rPr>
            <sz val="9"/>
            <color indexed="81"/>
            <rFont val="Segoe UI"/>
            <family val="2"/>
          </rPr>
          <t>Bitte gib hier den EP (Einheitspreis) einer Teilleistung ein.</t>
        </r>
      </text>
    </comment>
    <comment ref="V6" authorId="0" shapeId="0" xr:uid="{DB51372D-B1B1-4ADB-9496-5C88AEA549E3}">
      <text>
        <r>
          <rPr>
            <sz val="9"/>
            <color indexed="81"/>
            <rFont val="Segoe UI"/>
            <family val="2"/>
          </rPr>
          <t>EP Kondition (Einheitspreis unter Berücksichtigung von Rabatt und Skonto)
Wird automatisch berechnet.</t>
        </r>
      </text>
    </comment>
    <comment ref="W6" authorId="0" shapeId="0" xr:uid="{5BBD1E18-06E5-4A69-81DC-ADE6F1A9718B}">
      <text>
        <r>
          <rPr>
            <sz val="9"/>
            <color indexed="81"/>
            <rFont val="Segoe UI"/>
            <family val="2"/>
          </rPr>
          <t>GP = 
Gesamtpreis aus EP Kondition x Menge/Masse
Wird automatisch berechnet.</t>
        </r>
      </text>
    </comment>
    <comment ref="X6" authorId="0" shapeId="0" xr:uid="{98F0F5B6-3F1C-44A8-88E2-6419D0EB5B29}">
      <text>
        <r>
          <rPr>
            <sz val="9"/>
            <color indexed="81"/>
            <rFont val="Segoe UI"/>
            <family val="2"/>
          </rPr>
          <t xml:space="preserve">Berechnet den Durchschnitt aller Einheitspreise inklusive Rabatt und Skonto.
</t>
        </r>
      </text>
    </comment>
    <comment ref="Y6" authorId="0" shapeId="0" xr:uid="{F2E7FD86-6140-4CCE-9EA9-B90CC741F18A}">
      <text>
        <r>
          <rPr>
            <sz val="9"/>
            <color indexed="81"/>
            <rFont val="Segoe UI"/>
            <family val="2"/>
          </rPr>
          <t xml:space="preserve">Berechnet den Durchschnitt aller Gesamtpreise.
</t>
        </r>
      </text>
    </comment>
    <comment ref="Z6" authorId="0" shapeId="0" xr:uid="{13B8F6D9-E113-454D-B7D8-E9D634312FA2}">
      <text>
        <r>
          <rPr>
            <sz val="9"/>
            <color indexed="81"/>
            <rFont val="Segoe UI"/>
            <family val="2"/>
          </rPr>
          <t xml:space="preserve">Wenn ein "x" in Spalte "B - Auswahl" gesetzt ist, wird hier der Durschnittspreis aller Gesamtpreise angezeigt.
</t>
        </r>
      </text>
    </comment>
    <comment ref="AA6" authorId="0" shapeId="0" xr:uid="{E02F2BD6-FD5C-4DD5-8113-2B1AA0CDBE1B}">
      <text>
        <r>
          <rPr>
            <sz val="9"/>
            <color indexed="81"/>
            <rFont val="Segoe UI"/>
            <family val="2"/>
          </rPr>
          <t xml:space="preserve">Berechnet den besten Einheitspreis inklusive Rabatt und Skonto.
</t>
        </r>
      </text>
    </comment>
    <comment ref="AB6" authorId="0" shapeId="0" xr:uid="{33774092-CC45-4A2F-BC08-B916384AE9EF}">
      <text>
        <r>
          <rPr>
            <sz val="9"/>
            <color indexed="81"/>
            <rFont val="Segoe UI"/>
            <family val="2"/>
          </rPr>
          <t xml:space="preserve">Berechnet den besten  Gesamtpreis.
</t>
        </r>
      </text>
    </comment>
    <comment ref="AC6" authorId="0" shapeId="0" xr:uid="{BB36ED20-3CFF-4EEF-870A-6A65F2FAD5A6}">
      <text>
        <r>
          <rPr>
            <sz val="9"/>
            <color indexed="81"/>
            <rFont val="Segoe UI"/>
            <family val="2"/>
          </rPr>
          <t xml:space="preserve">Wenn ein "x" in Spalte "B - Auswahl" gesetzt ist, wird hier der beste Einheitspreis inklusive Rabatt und Skonto angezeigt.
</t>
        </r>
      </text>
    </comment>
    <comment ref="AD6" authorId="0" shapeId="0" xr:uid="{74368C0B-A7A3-45CA-8D76-47104FEBDFF0}">
      <text>
        <r>
          <rPr>
            <sz val="9"/>
            <color indexed="81"/>
            <rFont val="Segoe UI"/>
            <family val="2"/>
          </rPr>
          <t xml:space="preserve">Wenn ein "x" in Spalte "B - Auswahl" gesetzt ist, wird hier der beste Preis aller Gesamtpreise angezeigt.
</t>
        </r>
      </text>
    </comment>
  </commentList>
</comments>
</file>

<file path=xl/sharedStrings.xml><?xml version="1.0" encoding="utf-8"?>
<sst xmlns="http://schemas.openxmlformats.org/spreadsheetml/2006/main" count="94" uniqueCount="78">
  <si>
    <t>Auswahl</t>
  </si>
  <si>
    <t>x</t>
  </si>
  <si>
    <t>Position</t>
  </si>
  <si>
    <t>Auswertung Preisspiegel</t>
  </si>
  <si>
    <t>01</t>
  </si>
  <si>
    <t>Gerüstbau</t>
  </si>
  <si>
    <t>Summe</t>
  </si>
  <si>
    <t>EP Kondition</t>
  </si>
  <si>
    <t>EP 
original</t>
  </si>
  <si>
    <t>Rabatt</t>
  </si>
  <si>
    <t>Skonto</t>
  </si>
  <si>
    <t>Bester Preis
EP 
Kondition</t>
  </si>
  <si>
    <t>Ø  EP Kondition</t>
  </si>
  <si>
    <t>GP</t>
  </si>
  <si>
    <t>Bieter 1</t>
  </si>
  <si>
    <t>Bieter 2</t>
  </si>
  <si>
    <t>Bieter 3</t>
  </si>
  <si>
    <t>Bieter 4</t>
  </si>
  <si>
    <t>Bieter 5</t>
  </si>
  <si>
    <t>Bieter 6</t>
  </si>
  <si>
    <r>
      <rPr>
        <b/>
        <sz val="12"/>
        <color theme="0"/>
        <rFont val="Calibri"/>
        <family val="2"/>
        <scheme val="minor"/>
      </rPr>
      <t>Bester Preis
GP</t>
    </r>
    <r>
      <rPr>
        <sz val="12"/>
        <color theme="0"/>
        <rFont val="Calibri"/>
        <family val="2"/>
        <scheme val="minor"/>
      </rPr>
      <t xml:space="preserve">
</t>
    </r>
  </si>
  <si>
    <r>
      <rPr>
        <b/>
        <sz val="12"/>
        <color theme="0"/>
        <rFont val="Calibri"/>
        <family val="2"/>
        <scheme val="minor"/>
      </rPr>
      <t xml:space="preserve">Bester Preis GP
</t>
    </r>
    <r>
      <rPr>
        <sz val="12"/>
        <color theme="0"/>
        <rFont val="Calibri"/>
        <family val="2"/>
        <scheme val="minor"/>
      </rPr>
      <t xml:space="preserve"> 
[Auswahl]</t>
    </r>
  </si>
  <si>
    <t>Zusammentrag</t>
  </si>
  <si>
    <r>
      <rPr>
        <b/>
        <sz val="12"/>
        <color theme="0"/>
        <rFont val="Calibri"/>
        <family val="2"/>
        <scheme val="minor"/>
      </rPr>
      <t xml:space="preserve">Bester Preis 
EP Kondition
</t>
    </r>
    <r>
      <rPr>
        <sz val="12"/>
        <color theme="0"/>
        <rFont val="Calibri"/>
        <family val="2"/>
        <scheme val="minor"/>
      </rPr>
      <t>[Auswahl]</t>
    </r>
  </si>
  <si>
    <t>Leistungsbeschreibung</t>
  </si>
  <si>
    <t>Menge
oder Masse</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</si>
  <si>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</si>
  <si>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</si>
  <si>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</si>
  <si>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</si>
  <si>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</si>
  <si>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</si>
  <si>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</si>
  <si>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</si>
  <si>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</si>
  <si>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</si>
  <si>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</si>
  <si>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</si>
  <si>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</si>
  <si>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</si>
  <si>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</si>
  <si>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</si>
  <si>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</si>
  <si>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</si>
  <si>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</si>
  <si>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</si>
  <si>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</si>
  <si>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</si>
  <si>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</si>
  <si>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</si>
  <si>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</si>
  <si>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</si>
  <si>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</si>
  <si>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</si>
  <si>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</si>
  <si>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</si>
  <si>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</si>
  <si>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</si>
  <si>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</si>
  <si>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</si>
  <si>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</si>
  <si>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</si>
  <si>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</si>
  <si>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</si>
  <si>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Preisspiegel</t>
  </si>
  <si>
    <t>Ein Angebotsvergleich mit Hilfe eines Preisspiegel ist bei großen Projekten sehr nützlich, um Preise vergleichen zu können. Gerade in der Baubranche gibt es viele Ausschreibungen an diverse Nachunternehmer, Subunternehmer oder Anbieter. Um einen Preisvergleich durchführen zu können, ist es wichtig, eine klare Preisübersicht zu haben. Dadurch ist sichergestellt, dass das Budget eingehalten und nicht wesentlich überschritten wird.</t>
  </si>
  <si>
    <t>Es lassen sich bis zu 25 Leistungen und bis zu 6 Angebote bei Berücksichtigung von Rabatt und Skonto vergleichen. Zusätzlich können aus den Leistungen diejenigen ausgewählt werden, die beim Preisvergleich berücksichtigt werden sollen.</t>
  </si>
  <si>
    <t>Gitternetz</t>
  </si>
  <si>
    <t>Baumeister</t>
  </si>
  <si>
    <t>Fachbau AG</t>
  </si>
  <si>
    <t>BestBau GmbH</t>
  </si>
  <si>
    <t>Musterbau</t>
  </si>
  <si>
    <t>MaxBau</t>
  </si>
  <si>
    <t>Maser-Bau AG</t>
  </si>
  <si>
    <t>Ø GP</t>
  </si>
  <si>
    <r>
      <rPr>
        <b/>
        <sz val="12"/>
        <color theme="0"/>
        <rFont val="Calibri"/>
        <family val="2"/>
      </rPr>
      <t xml:space="preserve">Ø </t>
    </r>
    <r>
      <rPr>
        <b/>
        <sz val="12"/>
        <color theme="0"/>
        <rFont val="Calibri"/>
        <family val="2"/>
        <scheme val="minor"/>
      </rPr>
      <t>GP</t>
    </r>
    <r>
      <rPr>
        <sz val="12"/>
        <color theme="0"/>
        <rFont val="Calibri"/>
        <family val="2"/>
        <scheme val="minor"/>
      </rPr>
      <t xml:space="preserve"> 
[Auswahl]</t>
    </r>
  </si>
  <si>
    <t>Version 1.0 - Schweiz (Version für die Schweiz mit Währung CHF)</t>
  </si>
  <si>
    <t xml:space="preserve">  &gt;&gt; Entdecke hier die Pro-Version des Preisspiegels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</si>
</sst>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CHF]"/>
  </numFmts>
  <fonts count="44" x14ac:knownFonts="1">
    <font>
      <sz val="11"/>
      <color theme="1"/>
      <name val="Calibri"/>
      <family val="2"/>
      <scheme val="minor"/>
    </font>
    <font>
      <sz val="8"/>
      <name val="Calibri"/>
      <family val="2"/>
      <scheme val="minor"/>
    </font>
    <font>
      <sz val="10"/>
      <color theme="1" tint="0.249977111117893"/>
      <name val="Calibri"/>
      <family val="2"/>
      <scheme val="minor"/>
    </font>
    <font>
      <sz val="12"/>
      <color theme="1"/>
      <name val="Calibri"/>
      <family val="2"/>
      <scheme val="minor"/>
    </font>
    <font>
      <sz val="12"/>
      <color theme="0"/>
      <name val="Calibri"/>
      <family val="2"/>
      <scheme val="minor"/>
    </font>
    <font>
      <b/>
      <sz val="20"/>
      <color theme="1" tint="0.249977111117893"/>
      <name val="Calibri"/>
      <family val="2"/>
      <scheme val="minor"/>
    </font>
    <font>
      <sz val="18"/>
      <color theme="1" tint="0.249977111117893"/>
      <name val="Calibri"/>
      <family val="2"/>
      <scheme val="minor"/>
    </font>
    <font>
      <sz val="14"/>
      <color theme="1"/>
      <name val="Calibri"/>
      <family val="2"/>
      <scheme val="minor"/>
    </font>
    <font>
      <b/>
      <sz val="11"/>
      <color theme="1"/>
      <name val="Calibri"/>
      <family val="2"/>
      <scheme val="minor"/>
    </font>
    <font>
      <sz val="10"/>
      <color theme="1"/>
      <name val="Calibri"/>
      <family val="2"/>
      <scheme val="minor"/>
    </font>
    <font>
      <sz val="10"/>
      <color theme="1" tint="0.34998626667073579"/>
      <name val="Calibri"/>
      <family val="2"/>
      <scheme val="minor"/>
    </font>
    <font>
      <sz val="9"/>
      <color indexed="81"/>
      <name val="Segoe UI"/>
      <charset val="1"/>
    </font>
    <font>
      <sz val="9"/>
      <color indexed="81"/>
      <name val="Segoe UI"/>
      <family val="2"/>
    </font>
    <font>
      <b/>
      <sz val="12"/>
      <color theme="0"/>
      <name val="Calibri"/>
      <family val="2"/>
      <scheme val="minor"/>
    </font>
    <font>
      <b/>
      <sz val="12"/>
      <color theme="0"/>
      <name val="Calibri"/>
      <family val="2"/>
    </font>
    <font>
      <sz val="11"/>
      <color theme="1"/>
      <name val="Calibri"/>
      <family val="2"/>
      <scheme val="minor"/>
    </font>
    <font>
      <b/>
      <sz val="11"/>
      <color theme="0"/>
      <name val="Calibri"/>
      <family val="2"/>
      <scheme val="minor"/>
    </font>
    <font>
      <sz val="11"/>
      <color theme="0"/>
      <name val="Calibri"/>
      <family val="2"/>
      <scheme val="minor"/>
    </font>
    <font>
      <b/>
      <sz val="9"/>
      <color indexed="81"/>
      <name val="Segoe UI"/>
      <family val="2"/>
    </font>
    <font>
      <sz val="12"/>
      <color theme="7"/>
      <name val="Calibri"/>
      <family val="2"/>
      <scheme val="minor"/>
    </font>
    <font>
      <sz val="10"/>
      <color theme="7"/>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0"/>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70C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u/>
      <sz val="12"/>
      <color rgb="FF0070C0"/>
      <name val="Calibri"/>
      <family val="2"/>
      <scheme val="minor"/>
    </font>
    <font>
      <b/>
      <sz val="11"/>
      <color rgb="FF0070C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
      <b/>
      <u/>
      <sz val="11"/>
      <color theme="10"/>
      <name val="Calibri"/>
      <family val="2"/>
      <scheme val="minor"/>
    </font>
    <font>
      <b/>
      <u/>
      <sz val="14"/>
      <color theme="10"/>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73">
    <border>
      <left/>
      <right/>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bottom style="thin">
        <color theme="2"/>
      </bottom>
      <diagonal/>
    </border>
    <border>
      <left style="thin">
        <color theme="0" tint="-0.24994659260841701"/>
      </left>
      <right style="thin">
        <color theme="0" tint="-0.24994659260841701"/>
      </right>
      <top style="medium">
        <color rgb="FF00B0F0"/>
      </top>
      <bottom style="thin">
        <color theme="0" tint="-0.14996795556505021"/>
      </bottom>
      <diagonal/>
    </border>
    <border>
      <left style="thin">
        <color theme="0" tint="-0.24994659260841701"/>
      </left>
      <right style="thin">
        <color theme="0" tint="-0.24994659260841701"/>
      </right>
      <top style="medium">
        <color rgb="FF00B0F0"/>
      </top>
      <bottom style="thin">
        <color theme="0" tint="-0.24994659260841701"/>
      </bottom>
      <diagonal/>
    </border>
    <border>
      <left style="thin">
        <color theme="0" tint="-0.24994659260841701"/>
      </left>
      <right/>
      <top style="medium">
        <color rgb="FF00B0F0"/>
      </top>
      <bottom style="thin">
        <color theme="0" tint="-0.14996795556505021"/>
      </bottom>
      <diagonal/>
    </border>
    <border>
      <left style="thin">
        <color theme="0" tint="-0.24994659260841701"/>
      </left>
      <right/>
      <top style="thin">
        <color theme="0" tint="-0.14996795556505021"/>
      </top>
      <bottom style="thin">
        <color theme="0" tint="-0.1499679555650502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2"/>
      </top>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style="thin">
        <color theme="0" tint="-0.24994659260841701"/>
      </left>
      <right style="thick">
        <color theme="0" tint="-0.24994659260841701"/>
      </right>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thin">
        <color theme="0" tint="-0.34998626667073579"/>
      </top>
      <bottom style="medium">
        <color theme="0" tint="-0.34998626667073579"/>
      </bottom>
      <diagonal/>
    </border>
    <border>
      <left style="medium">
        <color indexed="64"/>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indexed="64"/>
      </right>
      <top style="medium">
        <color theme="0" tint="-0.34998626667073579"/>
      </top>
      <bottom style="medium">
        <color theme="0" tint="-0.34998626667073579"/>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theme="0" tint="-0.24994659260841701"/>
      </right>
      <top/>
      <bottom style="thin">
        <color theme="2"/>
      </bottom>
      <diagonal/>
    </border>
    <border>
      <left style="thin">
        <color theme="0" tint="-0.24994659260841701"/>
      </left>
      <right style="medium">
        <color indexed="64"/>
      </right>
      <top/>
      <bottom style="thin">
        <color theme="2"/>
      </bottom>
      <diagonal/>
    </border>
    <border>
      <left style="medium">
        <color indexed="64"/>
      </left>
      <right style="thin">
        <color theme="0" tint="-0.24994659260841701"/>
      </right>
      <top style="thin">
        <color theme="2"/>
      </top>
      <bottom style="thin">
        <color theme="2"/>
      </bottom>
      <diagonal/>
    </border>
    <border>
      <left style="medium">
        <color indexed="64"/>
      </left>
      <right style="thin">
        <color theme="0" tint="-0.24994659260841701"/>
      </right>
      <top style="thin">
        <color theme="2"/>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thin">
        <color theme="0" tint="-0.24994659260841701"/>
      </right>
      <top/>
      <bottom style="medium">
        <color indexed="64"/>
      </bottom>
      <diagonal/>
    </border>
    <border>
      <left style="medium">
        <color indexed="64"/>
      </left>
      <right/>
      <top style="medium">
        <color indexed="64"/>
      </top>
      <bottom style="thin">
        <color theme="0" tint="-0.34998626667073579"/>
      </bottom>
      <diagonal/>
    </border>
    <border>
      <left/>
      <right/>
      <top/>
      <bottom style="medium">
        <color indexed="64"/>
      </bottom>
      <diagonal/>
    </border>
    <border>
      <left/>
      <right style="medium">
        <color theme="0"/>
      </right>
      <top/>
      <bottom style="medium">
        <color indexed="64"/>
      </bottom>
      <diagonal/>
    </border>
    <border>
      <left style="medium">
        <color theme="0"/>
      </left>
      <right style="medium">
        <color theme="0"/>
      </right>
      <top/>
      <bottom style="medium">
        <color indexed="64"/>
      </bottom>
      <diagonal/>
    </border>
    <border>
      <left style="medium">
        <color theme="0"/>
      </left>
      <right/>
      <top/>
      <bottom style="medium">
        <color indexed="64"/>
      </bottom>
      <diagonal/>
    </border>
    <border>
      <left style="medium">
        <color indexed="64"/>
      </left>
      <right style="thin">
        <color theme="0" tint="-0.24994659260841701"/>
      </right>
      <top style="thin">
        <color indexed="64"/>
      </top>
      <bottom style="medium">
        <color rgb="FF00B0F0"/>
      </bottom>
      <diagonal/>
    </border>
    <border>
      <left/>
      <right/>
      <top style="thin">
        <color indexed="64"/>
      </top>
      <bottom style="medium">
        <color rgb="FF00B0F0"/>
      </bottom>
      <diagonal/>
    </border>
    <border>
      <left style="thin">
        <color theme="0" tint="-0.24994659260841701"/>
      </left>
      <right style="medium">
        <color indexed="64"/>
      </right>
      <top style="thin">
        <color indexed="64"/>
      </top>
      <bottom style="medium">
        <color rgb="FF00B0F0"/>
      </bottom>
      <diagonal/>
    </border>
    <border>
      <left/>
      <right/>
      <top style="medium">
        <color indexed="64"/>
      </top>
      <bottom/>
      <diagonal/>
    </border>
    <border>
      <left/>
      <right style="medium">
        <color indexed="64"/>
      </right>
      <top style="medium">
        <color indexed="64"/>
      </top>
      <bottom/>
      <diagonal/>
    </border>
    <border>
      <left/>
      <right/>
      <top/>
      <bottom style="medium">
        <color theme="0" tint="-0.34998626667073579"/>
      </bottom>
      <diagonal/>
    </border>
    <border>
      <left/>
      <right style="medium">
        <color indexed="64"/>
      </right>
      <top/>
      <bottom style="medium">
        <color theme="0" tint="-0.34998626667073579"/>
      </bottom>
      <diagonal/>
    </border>
    <border>
      <left style="medium">
        <color indexed="64"/>
      </left>
      <right style="thin">
        <color indexed="64"/>
      </right>
      <top style="medium">
        <color indexed="64"/>
      </top>
      <bottom style="medium">
        <color rgb="FF00B0F0"/>
      </bottom>
      <diagonal/>
    </border>
    <border>
      <left/>
      <right style="thin">
        <color indexed="64"/>
      </right>
      <top style="medium">
        <color indexed="64"/>
      </top>
      <bottom style="medium">
        <color rgb="FF00B0F0"/>
      </bottom>
      <diagonal/>
    </border>
    <border>
      <left style="thin">
        <color indexed="64"/>
      </left>
      <right style="thick">
        <color theme="0" tint="-0.24994659260841701"/>
      </right>
      <top style="medium">
        <color indexed="64"/>
      </top>
      <bottom style="medium">
        <color rgb="FF00B0F0"/>
      </bottom>
      <diagonal/>
    </border>
    <border>
      <left style="thin">
        <color indexed="64"/>
      </left>
      <right style="thin">
        <color indexed="64"/>
      </right>
      <top style="medium">
        <color indexed="64"/>
      </top>
      <bottom style="medium">
        <color rgb="FF00B0F0"/>
      </bottom>
      <diagonal/>
    </border>
    <border>
      <left style="thin">
        <color indexed="64"/>
      </left>
      <right style="medium">
        <color indexed="64"/>
      </right>
      <top style="medium">
        <color indexed="64"/>
      </top>
      <bottom style="medium">
        <color rgb="FF00B0F0"/>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ck">
        <color theme="0" tint="-0.24994659260841701"/>
      </right>
      <top style="thin">
        <color theme="0" tint="-0.24994659260841701"/>
      </top>
      <bottom style="medium">
        <color indexed="64"/>
      </bottom>
      <diagonal/>
    </border>
    <border>
      <left style="thick">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top/>
      <bottom style="medium">
        <color indexed="64"/>
      </bottom>
      <diagonal/>
    </border>
    <border>
      <left/>
      <right/>
      <top style="thin">
        <color theme="0" tint="-0.34998626667073579"/>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theme="0" tint="-0.24994659260841701"/>
      </right>
      <top style="medium">
        <color indexed="64"/>
      </top>
      <bottom style="medium">
        <color rgb="FF00B0F0"/>
      </bottom>
      <diagonal/>
    </border>
    <border>
      <left style="thin">
        <color theme="0" tint="-0.24994659260841701"/>
      </left>
      <right style="thin">
        <color theme="0" tint="-0.24994659260841701"/>
      </right>
      <top style="medium">
        <color indexed="64"/>
      </top>
      <bottom style="medium">
        <color rgb="FF00B0F0"/>
      </bottom>
      <diagonal/>
    </border>
    <border>
      <left style="thin">
        <color theme="0" tint="-0.24994659260841701"/>
      </left>
      <right style="medium">
        <color indexed="64"/>
      </right>
      <top style="medium">
        <color indexed="64"/>
      </top>
      <bottom style="medium">
        <color rgb="FF00B0F0"/>
      </bottom>
      <diagonal/>
    </border>
    <border>
      <left style="medium">
        <color indexed="64"/>
      </left>
      <right style="thin">
        <color theme="0" tint="-0.24994659260841701"/>
      </right>
      <top style="medium">
        <color rgb="FF00B0F0"/>
      </top>
      <bottom style="thin">
        <color theme="0" tint="-0.14996795556505021"/>
      </bottom>
      <diagonal/>
    </border>
    <border>
      <left style="thin">
        <color theme="0" tint="-0.24994659260841701"/>
      </left>
      <right style="medium">
        <color indexed="64"/>
      </right>
      <top style="medium">
        <color rgb="FF00B0F0"/>
      </top>
      <bottom style="thin">
        <color theme="0" tint="-0.24994659260841701"/>
      </bottom>
      <diagonal/>
    </border>
    <border>
      <left style="medium">
        <color indexed="64"/>
      </left>
      <right style="thin">
        <color theme="0" tint="-0.24994659260841701"/>
      </right>
      <top style="thin">
        <color theme="0" tint="-0.14996795556505021"/>
      </top>
      <bottom style="thin">
        <color theme="0" tint="-0.14996795556505021"/>
      </bottom>
      <diagonal/>
    </border>
    <border>
      <left style="medium">
        <color indexed="64"/>
      </left>
      <right style="thin">
        <color theme="0" tint="-0.24994659260841701"/>
      </right>
      <top style="thin">
        <color theme="0" tint="-0.14996795556505021"/>
      </top>
      <bottom style="medium">
        <color indexed="64"/>
      </bottom>
      <diagonal/>
    </border>
    <border>
      <left style="thin">
        <color theme="0" tint="-0.24994659260841701"/>
      </left>
      <right style="thin">
        <color theme="0" tint="-0.24994659260841701"/>
      </right>
      <top style="thin">
        <color theme="0" tint="-0.14996795556505021"/>
      </top>
      <bottom style="medium">
        <color indexed="64"/>
      </bottom>
      <diagonal/>
    </border>
    <border>
      <left style="thin">
        <color theme="0" tint="-0.24994659260841701"/>
      </left>
      <right/>
      <top style="thin">
        <color theme="0" tint="-0.14996795556505021"/>
      </top>
      <bottom style="medium">
        <color indexed="64"/>
      </bottom>
      <diagonal/>
    </border>
    <border>
      <left/>
      <right/>
      <top/>
      <bottom style="double">
        <color rgb="FF00B050"/>
      </bottom>
      <diagonal/>
    </border>
  </borders>
  <cellStyleXfs count="5">
    <xf numFmtId="0" fontId="0" fillId="0" borderId="0"/>
    <xf numFmtId="0" fontId="21" fillId="0" borderId="0" applyNumberFormat="0" applyFill="0" applyBorder="0" applyAlignment="0" applyProtection="0"/>
    <xf numFmtId="0" fontId="15" fillId="0" borderId="0"/>
    <xf numFmtId="0" fontId="21" fillId="0" borderId="0" applyNumberFormat="0" applyFill="0" applyBorder="0" applyAlignment="0" applyProtection="0"/>
    <xf numFmtId="0" fontId="35" fillId="0" borderId="0" applyNumberFormat="0" applyFill="0" applyBorder="0" applyAlignment="0" applyProtection="0"/>
  </cellStyleXfs>
  <cellXfs count="131">
    <xf numFmtId="0" fontId="0" fillId="0" borderId="0" xfId="0"/>
    <xf numFmtId="0" fontId="2" fillId="0" borderId="0" xfId="0" applyFont="1"/>
    <xf numFmtId="0" fontId="2" fillId="0" borderId="0" xfId="0" applyFont="1" applyProtection="1">
      <protection locked="0"/>
    </xf>
    <xf numFmtId="49" fontId="0" fillId="6" borderId="5" xfId="0" applyNumberFormat="1" applyFill="1" applyBorder="1" applyAlignment="1" applyProtection="1">
      <alignment horizontal="left" indent="1"/>
      <protection locked="0"/>
    </xf>
    <xf numFmtId="49" fontId="0" fillId="6" borderId="3" xfId="0" applyNumberFormat="1" applyFill="1" applyBorder="1" applyAlignment="1" applyProtection="1">
      <alignment horizontal="left" indent="1"/>
      <protection locked="0"/>
    </xf>
    <xf numFmtId="49" fontId="0" fillId="6" borderId="7" xfId="0" applyNumberFormat="1" applyFill="1" applyBorder="1" applyAlignment="1" applyProtection="1">
      <alignment horizontal="left" indent="1"/>
      <protection locked="0"/>
    </xf>
    <xf numFmtId="49" fontId="0" fillId="6" borderId="8" xfId="0" applyNumberFormat="1" applyFill="1" applyBorder="1" applyAlignment="1" applyProtection="1">
      <alignment horizontal="left" indent="1"/>
      <protection locked="0"/>
    </xf>
    <xf numFmtId="0" fontId="0" fillId="0" borderId="0" xfId="0" applyProtection="1"/>
    <xf numFmtId="0" fontId="10" fillId="0" borderId="0" xfId="0" applyFont="1" applyBorder="1" applyAlignment="1" applyProtection="1">
      <alignment horizontal="right" vertical="center"/>
    </xf>
    <xf numFmtId="0" fontId="10" fillId="0" borderId="0" xfId="0" applyFont="1" applyAlignment="1" applyProtection="1">
      <alignment horizontal="right" vertical="center"/>
    </xf>
    <xf numFmtId="0" fontId="19" fillId="5" borderId="36" xfId="0" applyFont="1" applyFill="1" applyBorder="1" applyAlignment="1" applyProtection="1">
      <alignment horizontal="center" vertical="center" wrapText="1"/>
    </xf>
    <xf numFmtId="0" fontId="4" fillId="5" borderId="37" xfId="0" applyFont="1" applyFill="1" applyBorder="1" applyAlignment="1" applyProtection="1">
      <alignment horizontal="center" vertical="center" wrapText="1"/>
    </xf>
    <xf numFmtId="0" fontId="4" fillId="5" borderId="38" xfId="0" applyFont="1" applyFill="1" applyBorder="1" applyAlignment="1" applyProtection="1">
      <alignment horizontal="center" vertical="center" wrapText="1"/>
    </xf>
    <xf numFmtId="10" fontId="20" fillId="5" borderId="31" xfId="0" applyNumberFormat="1" applyFont="1" applyFill="1" applyBorder="1" applyAlignment="1" applyProtection="1">
      <alignment horizontal="center" vertical="center"/>
      <protection locked="0"/>
    </xf>
    <xf numFmtId="10" fontId="20" fillId="5" borderId="19" xfId="0" applyNumberFormat="1" applyFont="1" applyFill="1" applyBorder="1" applyAlignment="1" applyProtection="1">
      <alignment horizontal="center" vertical="center"/>
      <protection locked="0"/>
    </xf>
    <xf numFmtId="0" fontId="9" fillId="6" borderId="39" xfId="0" applyFont="1" applyFill="1" applyBorder="1" applyAlignment="1">
      <alignment horizontal="center" vertical="center"/>
    </xf>
    <xf numFmtId="0" fontId="0" fillId="6" borderId="40" xfId="0" applyFill="1" applyBorder="1" applyAlignment="1">
      <alignment vertical="center"/>
    </xf>
    <xf numFmtId="10" fontId="9" fillId="6" borderId="41" xfId="0" applyNumberFormat="1" applyFont="1" applyFill="1" applyBorder="1" applyAlignment="1">
      <alignment horizontal="center" vertical="center"/>
    </xf>
    <xf numFmtId="0" fontId="0" fillId="6" borderId="42" xfId="0" applyFill="1" applyBorder="1" applyAlignment="1">
      <alignment vertical="center"/>
    </xf>
    <xf numFmtId="0" fontId="13" fillId="5" borderId="43" xfId="0" applyFont="1" applyFill="1" applyBorder="1" applyAlignment="1" applyProtection="1">
      <alignment horizontal="center" vertical="top" wrapText="1"/>
    </xf>
    <xf numFmtId="0" fontId="4" fillId="5" borderId="45" xfId="0" applyFont="1" applyFill="1" applyBorder="1" applyAlignment="1" applyProtection="1">
      <alignment horizontal="center" vertical="top" wrapText="1"/>
    </xf>
    <xf numFmtId="0" fontId="13" fillId="5" borderId="46" xfId="0" applyFont="1" applyFill="1" applyBorder="1" applyAlignment="1" applyProtection="1">
      <alignment horizontal="center" vertical="top" wrapText="1"/>
    </xf>
    <xf numFmtId="0" fontId="4" fillId="5" borderId="46" xfId="0" applyFont="1" applyFill="1" applyBorder="1" applyAlignment="1" applyProtection="1">
      <alignment horizontal="center" vertical="top" wrapText="1"/>
    </xf>
    <xf numFmtId="0" fontId="4" fillId="5" borderId="46" xfId="0" applyFont="1" applyFill="1" applyBorder="1" applyAlignment="1" applyProtection="1">
      <alignment horizontal="center" vertical="center" wrapText="1"/>
    </xf>
    <xf numFmtId="0" fontId="4" fillId="5" borderId="47" xfId="0" applyFont="1" applyFill="1" applyBorder="1" applyAlignment="1" applyProtection="1">
      <alignment horizontal="center" vertical="center" wrapText="1"/>
    </xf>
    <xf numFmtId="164" fontId="3" fillId="0" borderId="59" xfId="0" applyNumberFormat="1" applyFont="1" applyFill="1" applyBorder="1" applyAlignment="1" applyProtection="1">
      <alignment vertical="center"/>
      <protection locked="0"/>
    </xf>
    <xf numFmtId="164" fontId="3" fillId="0" borderId="32" xfId="0" applyNumberFormat="1" applyFont="1" applyFill="1" applyBorder="1" applyAlignment="1" applyProtection="1">
      <alignment vertical="center"/>
      <protection locked="0"/>
    </xf>
    <xf numFmtId="164" fontId="3" fillId="0" borderId="60" xfId="0" applyNumberFormat="1" applyFont="1" applyFill="1" applyBorder="1" applyAlignment="1" applyProtection="1">
      <alignment vertical="center"/>
      <protection locked="0"/>
    </xf>
    <xf numFmtId="164" fontId="3" fillId="0" borderId="61" xfId="0" applyNumberFormat="1" applyFont="1" applyFill="1" applyBorder="1" applyAlignment="1" applyProtection="1">
      <alignment vertical="center"/>
      <protection locked="0"/>
    </xf>
    <xf numFmtId="0" fontId="10" fillId="0" borderId="62" xfId="0" applyFont="1" applyBorder="1" applyAlignment="1" applyProtection="1">
      <alignment horizontal="right" vertical="center"/>
    </xf>
    <xf numFmtId="0" fontId="19" fillId="5" borderId="63" xfId="0" applyFont="1" applyFill="1" applyBorder="1" applyAlignment="1">
      <alignment vertical="center"/>
    </xf>
    <xf numFmtId="0" fontId="19" fillId="5" borderId="64" xfId="0" applyFont="1" applyFill="1" applyBorder="1" applyAlignment="1">
      <alignment vertical="center"/>
    </xf>
    <xf numFmtId="0" fontId="19" fillId="5" borderId="65" xfId="0" applyFont="1" applyFill="1" applyBorder="1" applyAlignment="1">
      <alignment horizontal="center" vertical="center" wrapText="1"/>
    </xf>
    <xf numFmtId="0" fontId="0" fillId="4" borderId="66" xfId="0" applyFill="1" applyBorder="1" applyAlignment="1" applyProtection="1">
      <alignment horizontal="center" vertical="center"/>
      <protection locked="0"/>
    </xf>
    <xf numFmtId="2" fontId="0" fillId="6" borderId="67" xfId="0" applyNumberFormat="1" applyFill="1" applyBorder="1" applyProtection="1">
      <protection locked="0"/>
    </xf>
    <xf numFmtId="0" fontId="0" fillId="4" borderId="68" xfId="0" applyFill="1" applyBorder="1" applyAlignment="1" applyProtection="1">
      <alignment horizontal="center" vertical="center"/>
      <protection locked="0"/>
    </xf>
    <xf numFmtId="2" fontId="0" fillId="6" borderId="49" xfId="0" applyNumberFormat="1" applyFill="1" applyBorder="1" applyProtection="1">
      <protection locked="0"/>
    </xf>
    <xf numFmtId="0" fontId="0" fillId="4" borderId="69" xfId="0" applyFill="1" applyBorder="1" applyAlignment="1" applyProtection="1">
      <alignment horizontal="center" vertical="center"/>
      <protection locked="0"/>
    </xf>
    <xf numFmtId="49" fontId="0" fillId="6" borderId="70" xfId="0" applyNumberFormat="1" applyFill="1" applyBorder="1" applyAlignment="1" applyProtection="1">
      <alignment horizontal="left" indent="1"/>
      <protection locked="0"/>
    </xf>
    <xf numFmtId="49" fontId="0" fillId="6" borderId="71" xfId="0" applyNumberFormat="1" applyFill="1" applyBorder="1" applyAlignment="1" applyProtection="1">
      <alignment horizontal="left" indent="1"/>
      <protection locked="0"/>
    </xf>
    <xf numFmtId="2" fontId="0" fillId="6" borderId="55" xfId="0" applyNumberFormat="1" applyFill="1" applyBorder="1" applyProtection="1">
      <protection locked="0"/>
    </xf>
    <xf numFmtId="0" fontId="22" fillId="0" borderId="0" xfId="2" applyFont="1"/>
    <xf numFmtId="0" fontId="15" fillId="0" borderId="0" xfId="2"/>
    <xf numFmtId="0" fontId="23" fillId="0" borderId="0" xfId="2" applyFont="1"/>
    <xf numFmtId="0" fontId="24" fillId="0" borderId="0" xfId="2" applyFont="1"/>
    <xf numFmtId="0" fontId="25" fillId="7" borderId="0" xfId="2" applyFont="1" applyFill="1"/>
    <xf numFmtId="0" fontId="17" fillId="7" borderId="0" xfId="2" applyFont="1" applyFill="1"/>
    <xf numFmtId="0" fontId="17" fillId="7" borderId="0" xfId="2" applyFont="1" applyFill="1" applyAlignment="1">
      <alignment horizontal="right"/>
    </xf>
    <xf numFmtId="0" fontId="15" fillId="7" borderId="0" xfId="2" applyFill="1"/>
    <xf numFmtId="0" fontId="26" fillId="0" borderId="0" xfId="2" applyFont="1" applyAlignment="1">
      <alignment vertical="top" wrapText="1"/>
    </xf>
    <xf numFmtId="0" fontId="27" fillId="0" borderId="0" xfId="2" applyFont="1" applyAlignment="1">
      <alignment vertical="top" wrapText="1"/>
    </xf>
    <xf numFmtId="0" fontId="9" fillId="0" borderId="0" xfId="2" applyFont="1"/>
    <xf numFmtId="0" fontId="15" fillId="0" borderId="0" xfId="2" applyAlignment="1">
      <alignment wrapText="1"/>
    </xf>
    <xf numFmtId="0" fontId="28" fillId="0" borderId="0" xfId="2" applyFont="1" applyAlignment="1">
      <alignment wrapText="1"/>
    </xf>
    <xf numFmtId="0" fontId="29" fillId="7" borderId="0" xfId="2" applyFont="1" applyFill="1"/>
    <xf numFmtId="0" fontId="30" fillId="0" borderId="0" xfId="2" applyFont="1" applyAlignment="1">
      <alignment vertical="top" wrapText="1"/>
    </xf>
    <xf numFmtId="0" fontId="15" fillId="0" borderId="72" xfId="2" applyBorder="1"/>
    <xf numFmtId="0" fontId="15" fillId="0" borderId="72" xfId="2" applyBorder="1" applyAlignment="1">
      <alignment wrapText="1"/>
    </xf>
    <xf numFmtId="0" fontId="31" fillId="0" borderId="0" xfId="2" applyFont="1"/>
    <xf numFmtId="0" fontId="32" fillId="0" borderId="0" xfId="3" applyFont="1" applyAlignment="1">
      <alignment horizontal="left"/>
    </xf>
    <xf numFmtId="0" fontId="21" fillId="0" borderId="0" xfId="3" applyAlignment="1">
      <alignment horizontal="left"/>
    </xf>
    <xf numFmtId="0" fontId="33" fillId="0" borderId="0" xfId="3" applyFont="1" applyAlignment="1">
      <alignment horizontal="left"/>
    </xf>
    <xf numFmtId="0" fontId="33" fillId="0" borderId="0" xfId="1" applyFont="1" applyAlignment="1">
      <alignment horizontal="left"/>
    </xf>
    <xf numFmtId="0" fontId="34" fillId="0" borderId="0" xfId="2" applyFont="1" applyAlignment="1">
      <alignment horizontal="left"/>
    </xf>
    <xf numFmtId="0" fontId="33" fillId="0" borderId="0" xfId="3" applyFont="1" applyAlignment="1">
      <alignment horizontal="left" indent="1"/>
    </xf>
    <xf numFmtId="0" fontId="36" fillId="0" borderId="0" xfId="4" applyFont="1" applyAlignment="1">
      <alignment horizontal="left" indent="1"/>
    </xf>
    <xf numFmtId="0" fontId="21" fillId="0" borderId="0" xfId="3" applyAlignment="1">
      <alignment horizontal="left" indent="1"/>
    </xf>
    <xf numFmtId="0" fontId="37" fillId="0" borderId="0" xfId="3" applyFont="1" applyAlignment="1">
      <alignment horizontal="left" indent="1"/>
    </xf>
    <xf numFmtId="0" fontId="16" fillId="8" borderId="1" xfId="1" applyFont="1" applyFill="1" applyBorder="1" applyAlignment="1">
      <alignment horizontal="left" indent="1"/>
    </xf>
    <xf numFmtId="0" fontId="38" fillId="8" borderId="1" xfId="1" applyFont="1" applyFill="1" applyBorder="1" applyAlignment="1">
      <alignment horizontal="left"/>
    </xf>
    <xf numFmtId="0" fontId="17" fillId="8" borderId="1" xfId="0" applyFont="1" applyFill="1" applyBorder="1"/>
    <xf numFmtId="0" fontId="39" fillId="9" borderId="0" xfId="0" applyFont="1" applyFill="1" applyAlignment="1">
      <alignment horizontal="left" indent="1"/>
    </xf>
    <xf numFmtId="0" fontId="0" fillId="9" borderId="0" xfId="0" applyFill="1"/>
    <xf numFmtId="0" fontId="40" fillId="9" borderId="0" xfId="0" applyFont="1" applyFill="1" applyAlignment="1">
      <alignment horizontal="right"/>
    </xf>
    <xf numFmtId="0" fontId="41" fillId="0" borderId="0" xfId="2" applyFont="1" applyAlignment="1">
      <alignment horizontal="left" indent="1"/>
    </xf>
    <xf numFmtId="0" fontId="31" fillId="0" borderId="0" xfId="2" applyFont="1" applyAlignment="1">
      <alignment horizontal="left" indent="1"/>
    </xf>
    <xf numFmtId="0" fontId="13" fillId="5" borderId="44" xfId="0" applyFont="1" applyFill="1" applyBorder="1" applyAlignment="1" applyProtection="1">
      <alignment horizontal="center" vertical="top" wrapText="1"/>
    </xf>
    <xf numFmtId="165" fontId="0" fillId="3" borderId="20" xfId="0" applyNumberFormat="1" applyFont="1" applyFill="1" applyBorder="1" applyAlignment="1" applyProtection="1">
      <alignment vertical="center"/>
    </xf>
    <xf numFmtId="165" fontId="0" fillId="3" borderId="12" xfId="0" applyNumberFormat="1" applyFont="1" applyFill="1" applyBorder="1" applyAlignment="1" applyProtection="1">
      <alignment vertical="center"/>
    </xf>
    <xf numFmtId="165" fontId="8" fillId="3" borderId="21" xfId="0" applyNumberFormat="1" applyFont="1" applyFill="1" applyBorder="1" applyAlignment="1" applyProtection="1">
      <alignment vertical="center"/>
    </xf>
    <xf numFmtId="165" fontId="0" fillId="3" borderId="57" xfId="0" applyNumberFormat="1" applyFont="1" applyFill="1" applyBorder="1" applyAlignment="1" applyProtection="1">
      <alignment vertical="center"/>
    </xf>
    <xf numFmtId="165" fontId="0" fillId="3" borderId="13" xfId="0" applyNumberFormat="1" applyFont="1" applyFill="1" applyBorder="1" applyAlignment="1" applyProtection="1">
      <alignment vertical="center"/>
    </xf>
    <xf numFmtId="165" fontId="0" fillId="3" borderId="14" xfId="0" applyNumberFormat="1" applyFont="1" applyFill="1" applyBorder="1" applyAlignment="1" applyProtection="1">
      <alignment vertical="center"/>
    </xf>
    <xf numFmtId="165" fontId="0" fillId="3" borderId="15" xfId="0" applyNumberFormat="1" applyFont="1" applyFill="1" applyBorder="1" applyAlignment="1" applyProtection="1">
      <alignment vertical="center"/>
    </xf>
    <xf numFmtId="165" fontId="0" fillId="3" borderId="58" xfId="0" applyNumberFormat="1" applyFont="1" applyFill="1" applyBorder="1" applyAlignment="1" applyProtection="1">
      <alignment vertical="center"/>
    </xf>
    <xf numFmtId="165" fontId="0" fillId="0" borderId="24" xfId="0" applyNumberFormat="1" applyBorder="1" applyProtection="1">
      <protection locked="0"/>
    </xf>
    <xf numFmtId="165" fontId="0" fillId="0" borderId="4" xfId="0" applyNumberFormat="1" applyFont="1" applyBorder="1" applyProtection="1"/>
    <xf numFmtId="165" fontId="8" fillId="0" borderId="25" xfId="0" applyNumberFormat="1" applyFont="1" applyBorder="1" applyProtection="1"/>
    <xf numFmtId="165" fontId="0" fillId="6" borderId="48" xfId="0" applyNumberFormat="1" applyFill="1" applyBorder="1" applyProtection="1"/>
    <xf numFmtId="165" fontId="0" fillId="6" borderId="6" xfId="0" applyNumberFormat="1" applyFill="1" applyBorder="1" applyProtection="1"/>
    <xf numFmtId="165" fontId="0" fillId="4" borderId="17" xfId="0" applyNumberFormat="1" applyFill="1" applyBorder="1" applyProtection="1"/>
    <xf numFmtId="165" fontId="0" fillId="2" borderId="18" xfId="0" applyNumberFormat="1" applyFill="1" applyBorder="1" applyProtection="1"/>
    <xf numFmtId="165" fontId="0" fillId="2" borderId="2" xfId="0" applyNumberFormat="1" applyFill="1" applyBorder="1" applyProtection="1"/>
    <xf numFmtId="165" fontId="0" fillId="4" borderId="9" xfId="0" applyNumberFormat="1" applyFill="1" applyBorder="1" applyProtection="1"/>
    <xf numFmtId="165" fontId="0" fillId="4" borderId="49" xfId="0" applyNumberFormat="1" applyFill="1" applyBorder="1" applyProtection="1"/>
    <xf numFmtId="165" fontId="0" fillId="3" borderId="26" xfId="0" applyNumberFormat="1" applyFill="1" applyBorder="1" applyProtection="1">
      <protection locked="0"/>
    </xf>
    <xf numFmtId="165" fontId="0" fillId="3" borderId="11" xfId="0" applyNumberFormat="1" applyFill="1" applyBorder="1" applyProtection="1"/>
    <xf numFmtId="165" fontId="8" fillId="3" borderId="25" xfId="0" applyNumberFormat="1" applyFont="1" applyFill="1" applyBorder="1" applyProtection="1"/>
    <xf numFmtId="165" fontId="0" fillId="3" borderId="4" xfId="0" applyNumberFormat="1" applyFont="1" applyFill="1" applyBorder="1" applyProtection="1"/>
    <xf numFmtId="165" fontId="0" fillId="6" borderId="2" xfId="0" applyNumberFormat="1" applyFill="1" applyBorder="1" applyProtection="1"/>
    <xf numFmtId="165" fontId="0" fillId="4" borderId="16" xfId="0" applyNumberFormat="1" applyFill="1" applyBorder="1" applyProtection="1"/>
    <xf numFmtId="165" fontId="0" fillId="0" borderId="26" xfId="0" applyNumberFormat="1" applyBorder="1" applyProtection="1">
      <protection locked="0"/>
    </xf>
    <xf numFmtId="165" fontId="0" fillId="0" borderId="10" xfId="0" applyNumberFormat="1" applyFill="1" applyBorder="1" applyProtection="1"/>
    <xf numFmtId="165" fontId="8" fillId="0" borderId="25" xfId="0" applyNumberFormat="1" applyFont="1" applyFill="1" applyBorder="1" applyProtection="1"/>
    <xf numFmtId="165" fontId="0" fillId="0" borderId="27" xfId="0" applyNumberFormat="1" applyBorder="1" applyProtection="1">
      <protection locked="0"/>
    </xf>
    <xf numFmtId="165" fontId="0" fillId="0" borderId="28" xfId="0" applyNumberFormat="1" applyFill="1" applyBorder="1" applyProtection="1"/>
    <xf numFmtId="165" fontId="8" fillId="0" borderId="29" xfId="0" applyNumberFormat="1" applyFont="1" applyFill="1" applyBorder="1" applyProtection="1"/>
    <xf numFmtId="165" fontId="0" fillId="0" borderId="28" xfId="0" applyNumberFormat="1" applyFont="1" applyBorder="1" applyProtection="1"/>
    <xf numFmtId="165" fontId="8" fillId="0" borderId="29" xfId="0" applyNumberFormat="1" applyFont="1" applyBorder="1" applyProtection="1"/>
    <xf numFmtId="165" fontId="0" fillId="0" borderId="30" xfId="0" applyNumberFormat="1" applyBorder="1" applyProtection="1">
      <protection locked="0"/>
    </xf>
    <xf numFmtId="165" fontId="0" fillId="6" borderId="50" xfId="0" applyNumberFormat="1" applyFill="1" applyBorder="1" applyProtection="1"/>
    <xf numFmtId="165" fontId="0" fillId="6" borderId="51" xfId="0" applyNumberFormat="1" applyFill="1" applyBorder="1" applyProtection="1"/>
    <xf numFmtId="165" fontId="0" fillId="4" borderId="52" xfId="0" applyNumberFormat="1" applyFill="1" applyBorder="1" applyProtection="1"/>
    <xf numFmtId="165" fontId="0" fillId="2" borderId="53" xfId="0" applyNumberFormat="1" applyFill="1" applyBorder="1" applyProtection="1"/>
    <xf numFmtId="165" fontId="0" fillId="2" borderId="51" xfId="0" applyNumberFormat="1" applyFill="1" applyBorder="1" applyProtection="1"/>
    <xf numFmtId="165" fontId="0" fillId="4" borderId="54" xfId="0" applyNumberFormat="1" applyFill="1" applyBorder="1" applyProtection="1"/>
    <xf numFmtId="165" fontId="0" fillId="4" borderId="55" xfId="0" applyNumberFormat="1" applyFill="1" applyBorder="1" applyProtection="1"/>
    <xf numFmtId="0" fontId="0" fillId="6" borderId="34" xfId="0" applyFont="1" applyFill="1" applyBorder="1" applyAlignment="1">
      <alignment horizontal="center" vertical="center"/>
    </xf>
    <xf numFmtId="0" fontId="0" fillId="6" borderId="35" xfId="0" applyFont="1" applyFill="1" applyBorder="1" applyAlignment="1">
      <alignment horizontal="center" vertical="center"/>
    </xf>
    <xf numFmtId="0" fontId="5" fillId="0" borderId="0" xfId="0" applyFont="1" applyBorder="1" applyAlignment="1" applyProtection="1">
      <alignment horizontal="left" vertical="center"/>
      <protection locked="0"/>
    </xf>
    <xf numFmtId="164" fontId="7" fillId="6" borderId="22" xfId="0" applyNumberFormat="1" applyFont="1" applyFill="1" applyBorder="1" applyAlignment="1" applyProtection="1">
      <alignment horizontal="center" vertical="center"/>
      <protection locked="0"/>
    </xf>
    <xf numFmtId="164" fontId="7" fillId="6" borderId="1" xfId="0" applyNumberFormat="1" applyFont="1" applyFill="1" applyBorder="1" applyAlignment="1" applyProtection="1">
      <alignment horizontal="center" vertical="center"/>
      <protection locked="0"/>
    </xf>
    <xf numFmtId="164" fontId="7" fillId="6" borderId="23" xfId="0" applyNumberFormat="1" applyFont="1" applyFill="1" applyBorder="1" applyAlignment="1" applyProtection="1">
      <alignment horizontal="center" vertical="center"/>
      <protection locked="0"/>
    </xf>
    <xf numFmtId="0" fontId="0" fillId="6" borderId="33" xfId="0" applyFont="1" applyFill="1" applyBorder="1" applyAlignment="1">
      <alignment horizontal="center" vertical="center"/>
    </xf>
    <xf numFmtId="0" fontId="8" fillId="6" borderId="56" xfId="0" applyFont="1" applyFill="1" applyBorder="1" applyAlignment="1">
      <alignment horizontal="center"/>
    </xf>
    <xf numFmtId="0" fontId="8" fillId="6" borderId="39" xfId="0" applyFont="1" applyFill="1" applyBorder="1" applyAlignment="1">
      <alignment horizontal="center"/>
    </xf>
    <xf numFmtId="0" fontId="8" fillId="6" borderId="40" xfId="0" applyFont="1" applyFill="1" applyBorder="1" applyAlignment="1">
      <alignment horizontal="center"/>
    </xf>
    <xf numFmtId="0" fontId="6" fillId="0" borderId="0" xfId="0" applyFont="1" applyBorder="1" applyAlignment="1" applyProtection="1">
      <alignment horizontal="left" vertical="center"/>
      <protection locked="0"/>
    </xf>
    <xf numFmtId="0" fontId="21" fillId="0" borderId="0" xfId="3" applyAlignment="1">
      <alignment horizontal="left"/>
    </xf>
    <xf numFmtId="0" fontId="42" fillId="10" borderId="0" xfId="1" applyFont="1" applyFill="1" applyAlignment="1">
      <alignment horizontal="left" vertical="center"/>
    </xf>
    <xf numFmtId="0" fontId="43" fillId="10" borderId="0" xfId="1" applyFont="1" applyFill="1" applyAlignment="1">
      <alignment horizontal="center" vertical="center"/>
    </xf>
  </cellXfs>
  <cellStyles count="5">
    <cellStyle name="Link" xfId="1" builtinId="8"/>
    <cellStyle name="Link 2" xfId="3" xr:uid="{C4CD542C-94C1-4CB4-B0BA-F268BF6617C6}"/>
    <cellStyle name="Link 3" xfId="4" xr:uid="{736CB051-8F9C-46C8-BA0F-922912D50EF0}"/>
    <cellStyle name="Standard" xfId="0" builtinId="0"/>
    <cellStyle name="Standard 3" xfId="2" xr:uid="{1E952639-2562-4B1B-865B-6054AD68C599}"/>
  </cellStyles>
  <dxfs count="6">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10C63C44-BFEA-43B6-94C9-22041B70AB17}"/>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lle-meine-vorlagen.de/preisspiegel-pro/"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drawing" Target="../drawings/drawing1.xm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printerSettings" Target="../printerSettings/printerSettings2.bin"/><Relationship Id="rId5" Type="http://schemas.openxmlformats.org/officeDocument/2006/relationships/hyperlink" Target="https://www.alle-meine-vorlagen.de/" TargetMode="External"/><Relationship Id="rId10" Type="http://schemas.openxmlformats.org/officeDocument/2006/relationships/hyperlink" Target="https://www.alle-meine-vorlagen.de/preisspiegel-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30F37-350E-486F-9977-212AD3F7B19E}">
  <sheetPr>
    <pageSetUpPr fitToPage="1"/>
  </sheetPr>
  <dimension ref="A1:AD31"/>
  <sheetViews>
    <sheetView showGridLines="0" tabSelected="1" zoomScaleNormal="100" workbookViewId="0">
      <pane xSplit="5" ySplit="6" topLeftCell="F7" activePane="bottomRight" state="frozen"/>
      <selection pane="topRight" activeCell="E1" sqref="E1"/>
      <selection pane="bottomLeft" activeCell="A5" sqref="A5"/>
      <selection pane="bottomRight" activeCell="B5" sqref="B5:E5"/>
    </sheetView>
  </sheetViews>
  <sheetFormatPr baseColWidth="10" defaultRowHeight="15" x14ac:dyDescent="0.25"/>
  <cols>
    <col min="1" max="1" width="4" style="1" bestFit="1" customWidth="1"/>
    <col min="2" max="2" width="8.5703125" bestFit="1" customWidth="1"/>
    <col min="3" max="3" width="8.5703125" customWidth="1"/>
    <col min="4" max="4" width="34.28515625" customWidth="1"/>
    <col min="5" max="5" width="8.5703125" customWidth="1"/>
    <col min="6" max="30" width="12.7109375" customWidth="1"/>
  </cols>
  <sheetData>
    <row r="1" spans="1:30" ht="15.75" thickBot="1" x14ac:dyDescent="0.3">
      <c r="B1" s="119" t="s">
        <v>3</v>
      </c>
      <c r="C1" s="119"/>
      <c r="D1" s="119"/>
      <c r="E1" s="7"/>
      <c r="F1" s="123" t="s">
        <v>14</v>
      </c>
      <c r="G1" s="117"/>
      <c r="H1" s="117"/>
      <c r="I1" s="117" t="s">
        <v>15</v>
      </c>
      <c r="J1" s="117"/>
      <c r="K1" s="117"/>
      <c r="L1" s="117" t="s">
        <v>16</v>
      </c>
      <c r="M1" s="117"/>
      <c r="N1" s="117"/>
      <c r="O1" s="117" t="s">
        <v>17</v>
      </c>
      <c r="P1" s="117"/>
      <c r="Q1" s="117"/>
      <c r="R1" s="117" t="s">
        <v>18</v>
      </c>
      <c r="S1" s="117"/>
      <c r="T1" s="117"/>
      <c r="U1" s="117" t="s">
        <v>19</v>
      </c>
      <c r="V1" s="117"/>
      <c r="W1" s="118"/>
    </row>
    <row r="2" spans="1:30" ht="15" customHeight="1" thickBot="1" x14ac:dyDescent="0.3">
      <c r="B2" s="119"/>
      <c r="C2" s="119"/>
      <c r="D2" s="119"/>
      <c r="E2" s="8" t="s">
        <v>9</v>
      </c>
      <c r="F2" s="13">
        <v>0.03</v>
      </c>
      <c r="G2" s="15"/>
      <c r="H2" s="16"/>
      <c r="I2" s="13">
        <v>0.03</v>
      </c>
      <c r="J2" s="15"/>
      <c r="K2" s="16"/>
      <c r="L2" s="13">
        <v>0.03</v>
      </c>
      <c r="M2" s="15"/>
      <c r="N2" s="16"/>
      <c r="O2" s="13">
        <v>0.03</v>
      </c>
      <c r="P2" s="15"/>
      <c r="Q2" s="16"/>
      <c r="R2" s="13">
        <v>0.03</v>
      </c>
      <c r="S2" s="15"/>
      <c r="T2" s="16"/>
      <c r="U2" s="13">
        <v>0.03</v>
      </c>
      <c r="V2" s="15"/>
      <c r="W2" s="16"/>
    </row>
    <row r="3" spans="1:30" ht="15.75" thickBot="1" x14ac:dyDescent="0.3">
      <c r="A3" s="2"/>
      <c r="B3" s="127" t="s">
        <v>5</v>
      </c>
      <c r="C3" s="127"/>
      <c r="D3" s="127"/>
      <c r="E3" s="9" t="s">
        <v>10</v>
      </c>
      <c r="F3" s="14">
        <v>0.02</v>
      </c>
      <c r="G3" s="17"/>
      <c r="H3" s="18"/>
      <c r="I3" s="14">
        <v>0.02</v>
      </c>
      <c r="J3" s="17"/>
      <c r="K3" s="18"/>
      <c r="L3" s="14">
        <v>0.02</v>
      </c>
      <c r="M3" s="17"/>
      <c r="N3" s="18"/>
      <c r="O3" s="14">
        <v>0.02</v>
      </c>
      <c r="P3" s="17"/>
      <c r="Q3" s="18"/>
      <c r="R3" s="14">
        <v>0.02</v>
      </c>
      <c r="S3" s="17"/>
      <c r="T3" s="18"/>
      <c r="U3" s="14">
        <v>0.02</v>
      </c>
      <c r="V3" s="17"/>
      <c r="W3" s="18"/>
      <c r="X3" s="124" t="s">
        <v>22</v>
      </c>
      <c r="Y3" s="125"/>
      <c r="Z3" s="125"/>
      <c r="AA3" s="125"/>
      <c r="AB3" s="125"/>
      <c r="AC3" s="125"/>
      <c r="AD3" s="126"/>
    </row>
    <row r="4" spans="1:30" ht="21.75" customHeight="1" thickBot="1" x14ac:dyDescent="0.3">
      <c r="A4" s="2"/>
      <c r="B4" s="127"/>
      <c r="C4" s="127"/>
      <c r="D4" s="127"/>
      <c r="E4" s="29" t="s">
        <v>6</v>
      </c>
      <c r="F4" s="77">
        <f t="shared" ref="F4:N4" si="0">IF(SUMIF($B7:$B31,"x", F7:F31)&lt;&gt;0,SUMIF($B7:$B31,"x", F7:F31),"")</f>
        <v>3</v>
      </c>
      <c r="G4" s="78">
        <f t="shared" si="0"/>
        <v>2.8517999999999999</v>
      </c>
      <c r="H4" s="79">
        <f t="shared" si="0"/>
        <v>5.7035999999999998</v>
      </c>
      <c r="I4" s="77">
        <f t="shared" si="0"/>
        <v>6.45</v>
      </c>
      <c r="J4" s="78">
        <f t="shared" si="0"/>
        <v>6.1313699999999995</v>
      </c>
      <c r="K4" s="79">
        <f t="shared" si="0"/>
        <v>12.262739999999999</v>
      </c>
      <c r="L4" s="77">
        <f t="shared" si="0"/>
        <v>8.75</v>
      </c>
      <c r="M4" s="78">
        <f t="shared" si="0"/>
        <v>8.3177499999999984</v>
      </c>
      <c r="N4" s="79">
        <f t="shared" si="0"/>
        <v>16.635499999999997</v>
      </c>
      <c r="O4" s="77">
        <f t="shared" ref="O4:W4" si="1">IF(SUMIF($B7:$B31,"x", O7:O31)&lt;&gt;0,SUMIF($B7:$B31,"x", O7:O31),"")</f>
        <v>8.75</v>
      </c>
      <c r="P4" s="78">
        <f t="shared" si="1"/>
        <v>8.3177499999999984</v>
      </c>
      <c r="Q4" s="79">
        <f t="shared" si="1"/>
        <v>16.635499999999997</v>
      </c>
      <c r="R4" s="77">
        <f t="shared" si="1"/>
        <v>8.7200000000000006</v>
      </c>
      <c r="S4" s="78">
        <f t="shared" si="1"/>
        <v>8.2892320000000002</v>
      </c>
      <c r="T4" s="79">
        <f t="shared" si="1"/>
        <v>16.578464</v>
      </c>
      <c r="U4" s="77">
        <f t="shared" si="1"/>
        <v>4</v>
      </c>
      <c r="V4" s="78">
        <f t="shared" si="1"/>
        <v>3.8024</v>
      </c>
      <c r="W4" s="79">
        <f t="shared" si="1"/>
        <v>7.6048</v>
      </c>
      <c r="X4" s="80">
        <f t="shared" ref="X4:AD4" si="2">SUM(X7:X26)</f>
        <v>6.2850503333333316</v>
      </c>
      <c r="Y4" s="81">
        <f t="shared" si="2"/>
        <v>12.570100666666663</v>
      </c>
      <c r="Z4" s="82">
        <f t="shared" si="2"/>
        <v>12.570100666666663</v>
      </c>
      <c r="AA4" s="83">
        <f t="shared" si="2"/>
        <v>2.8517999999999999</v>
      </c>
      <c r="AB4" s="81">
        <f t="shared" si="2"/>
        <v>5.7035999999999998</v>
      </c>
      <c r="AC4" s="81">
        <f t="shared" si="2"/>
        <v>2.8517999999999999</v>
      </c>
      <c r="AD4" s="84">
        <f t="shared" si="2"/>
        <v>5.7035999999999998</v>
      </c>
    </row>
    <row r="5" spans="1:30" ht="21.75" customHeight="1" thickBot="1" x14ac:dyDescent="0.3">
      <c r="A5" s="2"/>
      <c r="B5" s="129" t="s">
        <v>77</v>
      </c>
      <c r="C5" s="129"/>
      <c r="D5" s="129"/>
      <c r="E5" s="129"/>
      <c r="F5" s="120" t="s">
        <v>68</v>
      </c>
      <c r="G5" s="121"/>
      <c r="H5" s="122"/>
      <c r="I5" s="120" t="s">
        <v>69</v>
      </c>
      <c r="J5" s="121"/>
      <c r="K5" s="122"/>
      <c r="L5" s="120" t="s">
        <v>70</v>
      </c>
      <c r="M5" s="121"/>
      <c r="N5" s="122"/>
      <c r="O5" s="120" t="s">
        <v>71</v>
      </c>
      <c r="P5" s="121"/>
      <c r="Q5" s="122"/>
      <c r="R5" s="120" t="s">
        <v>72</v>
      </c>
      <c r="S5" s="121"/>
      <c r="T5" s="122"/>
      <c r="U5" s="120" t="s">
        <v>73</v>
      </c>
      <c r="V5" s="121"/>
      <c r="W5" s="122"/>
      <c r="X5" s="25"/>
      <c r="Y5" s="26"/>
      <c r="Z5" s="27"/>
      <c r="AA5" s="27"/>
      <c r="AB5" s="26"/>
      <c r="AC5" s="26"/>
      <c r="AD5" s="28"/>
    </row>
    <row r="6" spans="1:30" ht="63.75" thickBot="1" x14ac:dyDescent="0.3">
      <c r="B6" s="30" t="s">
        <v>0</v>
      </c>
      <c r="C6" s="31" t="s">
        <v>2</v>
      </c>
      <c r="D6" s="31" t="s">
        <v>24</v>
      </c>
      <c r="E6" s="32" t="s">
        <v>25</v>
      </c>
      <c r="F6" s="10" t="s">
        <v>8</v>
      </c>
      <c r="G6" s="11" t="s">
        <v>7</v>
      </c>
      <c r="H6" s="12" t="s">
        <v>13</v>
      </c>
      <c r="I6" s="10" t="s">
        <v>8</v>
      </c>
      <c r="J6" s="11" t="s">
        <v>7</v>
      </c>
      <c r="K6" s="12" t="s">
        <v>13</v>
      </c>
      <c r="L6" s="10" t="s">
        <v>8</v>
      </c>
      <c r="M6" s="11" t="s">
        <v>7</v>
      </c>
      <c r="N6" s="12" t="s">
        <v>13</v>
      </c>
      <c r="O6" s="10" t="s">
        <v>8</v>
      </c>
      <c r="P6" s="11" t="s">
        <v>7</v>
      </c>
      <c r="Q6" s="12" t="s">
        <v>13</v>
      </c>
      <c r="R6" s="10" t="s">
        <v>8</v>
      </c>
      <c r="S6" s="11" t="s">
        <v>7</v>
      </c>
      <c r="T6" s="12" t="s">
        <v>13</v>
      </c>
      <c r="U6" s="10" t="s">
        <v>8</v>
      </c>
      <c r="V6" s="11" t="s">
        <v>7</v>
      </c>
      <c r="W6" s="12" t="s">
        <v>13</v>
      </c>
      <c r="X6" s="19" t="s">
        <v>12</v>
      </c>
      <c r="Y6" s="76" t="s">
        <v>74</v>
      </c>
      <c r="Z6" s="20" t="s">
        <v>75</v>
      </c>
      <c r="AA6" s="21" t="s">
        <v>11</v>
      </c>
      <c r="AB6" s="22" t="s">
        <v>20</v>
      </c>
      <c r="AC6" s="23" t="s">
        <v>23</v>
      </c>
      <c r="AD6" s="24" t="s">
        <v>21</v>
      </c>
    </row>
    <row r="7" spans="1:30" ht="15" customHeight="1" x14ac:dyDescent="0.25">
      <c r="A7" s="2">
        <v>1</v>
      </c>
      <c r="B7" s="33" t="s">
        <v>1</v>
      </c>
      <c r="C7" s="3" t="s">
        <v>4</v>
      </c>
      <c r="D7" s="5" t="s">
        <v>67</v>
      </c>
      <c r="E7" s="34">
        <v>2</v>
      </c>
      <c r="F7" s="85">
        <v>3</v>
      </c>
      <c r="G7" s="86">
        <f>IF(F7&lt;&gt;"",(F7*(1-F$2)*(1-F$3)),"")</f>
        <v>2.8517999999999999</v>
      </c>
      <c r="H7" s="87">
        <f>IF(AND($E7&lt;&gt;"",G7&lt;&gt;""),(G7*$E7),"")</f>
        <v>5.7035999999999998</v>
      </c>
      <c r="I7" s="85">
        <v>6.45</v>
      </c>
      <c r="J7" s="86">
        <f>IF(I7&lt;&gt;"",(I7*(1-I$2)*(1-I$3)),"")</f>
        <v>6.1313699999999995</v>
      </c>
      <c r="K7" s="87">
        <f>IF(AND($E7&lt;&gt;"",J7&lt;&gt;""),(J7*$E7),"")</f>
        <v>12.262739999999999</v>
      </c>
      <c r="L7" s="85">
        <v>8.75</v>
      </c>
      <c r="M7" s="86">
        <f>IF(L7&lt;&gt;"",(L7*(1-L$2)*(1-L$3)),"")</f>
        <v>8.3177499999999984</v>
      </c>
      <c r="N7" s="87">
        <f>IF(AND($E7&lt;&gt;"",M7&lt;&gt;""),(M7*$E7),"")</f>
        <v>16.635499999999997</v>
      </c>
      <c r="O7" s="85">
        <v>8.75</v>
      </c>
      <c r="P7" s="86">
        <f>IF(O7&lt;&gt;"",(O7*(1-O$2)*(1-O$3)),"")</f>
        <v>8.3177499999999984</v>
      </c>
      <c r="Q7" s="87">
        <f>IF(AND($E7&lt;&gt;"",P7&lt;&gt;""),(P7*$E7),"")</f>
        <v>16.635499999999997</v>
      </c>
      <c r="R7" s="85">
        <v>8.7200000000000006</v>
      </c>
      <c r="S7" s="86">
        <f>IF(R7&lt;&gt;"",(R7*(1-R$2)*(1-R$3)),"")</f>
        <v>8.2892320000000002</v>
      </c>
      <c r="T7" s="87">
        <f>IF(AND($E7&lt;&gt;"",S7&lt;&gt;""),(S7*$E7),"")</f>
        <v>16.578464</v>
      </c>
      <c r="U7" s="85">
        <v>4</v>
      </c>
      <c r="V7" s="86">
        <f>IF(U7&lt;&gt;"",(U7*(1-U$2)*(1-U$3)),"")</f>
        <v>3.8024</v>
      </c>
      <c r="W7" s="87">
        <f>IF(AND($E7&lt;&gt;"",V7&lt;&gt;""),(V7*$E7),"")</f>
        <v>7.6048</v>
      </c>
      <c r="X7" s="88">
        <f>IFERROR(AVERAGE(G7,J7,M7,P7,S7,V7),"")</f>
        <v>6.2850503333333316</v>
      </c>
      <c r="Y7" s="89">
        <f>IFERROR(AVERAGE(H7,K7,N7,Q7,T7,W7),"")</f>
        <v>12.570100666666663</v>
      </c>
      <c r="Z7" s="90">
        <f>IF(B7="x",AVERAGE(H7,K7,N7,Q7,T7,W7),"")</f>
        <v>12.570100666666663</v>
      </c>
      <c r="AA7" s="91">
        <f>IF(COUNT(F7:W7)&gt;0,MIN(G7,J7,M7,P7,S7,V7),"")</f>
        <v>2.8517999999999999</v>
      </c>
      <c r="AB7" s="92">
        <f>IF(COUNT(F7:W7)&gt;0,MIN(H7,K7,N7,Q7,T7,W7),"")</f>
        <v>5.7035999999999998</v>
      </c>
      <c r="AC7" s="93">
        <f>IF(B7="x",MIN(G7,J7,M7,P7,S7,V7),"")</f>
        <v>2.8517999999999999</v>
      </c>
      <c r="AD7" s="94">
        <f>IF(B7="x",MIN(H7,K7,N7,Q7,T7,W7),"")</f>
        <v>5.7035999999999998</v>
      </c>
    </row>
    <row r="8" spans="1:30" ht="15" customHeight="1" x14ac:dyDescent="0.25">
      <c r="A8" s="2">
        <v>2</v>
      </c>
      <c r="B8" s="35"/>
      <c r="C8" s="4"/>
      <c r="D8" s="6"/>
      <c r="E8" s="36"/>
      <c r="F8" s="95"/>
      <c r="G8" s="96" t="str">
        <f t="shared" ref="G8:G26" si="3">IF(F8&lt;&gt;"",(F8*(1-F$2)*(1-F$3)),"")</f>
        <v/>
      </c>
      <c r="H8" s="97" t="str">
        <f t="shared" ref="H8:H26" si="4">IF(AND($E8&lt;&gt;"",G8&lt;&gt;""),(G8*$E8),"")</f>
        <v/>
      </c>
      <c r="I8" s="95"/>
      <c r="J8" s="98" t="str">
        <f t="shared" ref="J8:J26" si="5">IF(I8&lt;&gt;"",(I8*(1-I$2)*(1-I$3)),"")</f>
        <v/>
      </c>
      <c r="K8" s="97" t="str">
        <f t="shared" ref="K8:K26" si="6">IF(AND($E8&lt;&gt;"",J8&lt;&gt;""),(J8*$E8),"")</f>
        <v/>
      </c>
      <c r="L8" s="95"/>
      <c r="M8" s="98" t="str">
        <f t="shared" ref="M8:M26" si="7">IF(L8&lt;&gt;"",(L8*(1-L$2)*(1-L$3)),"")</f>
        <v/>
      </c>
      <c r="N8" s="97" t="str">
        <f t="shared" ref="N8:N26" si="8">IF(AND($E8&lt;&gt;"",M8&lt;&gt;""),(M8*$E8),"")</f>
        <v/>
      </c>
      <c r="O8" s="95"/>
      <c r="P8" s="98" t="str">
        <f t="shared" ref="P8:P26" si="9">IF(O8&lt;&gt;"",(O8*(1-O$2)*(1-O$3)),"")</f>
        <v/>
      </c>
      <c r="Q8" s="97" t="str">
        <f t="shared" ref="Q8:Q26" si="10">IF(AND($E8&lt;&gt;"",P8&lt;&gt;""),(P8*$E8),"")</f>
        <v/>
      </c>
      <c r="R8" s="95"/>
      <c r="S8" s="98" t="str">
        <f t="shared" ref="S8:S26" si="11">IF(R8&lt;&gt;"",(R8*(1-R$2)*(1-R$3)),"")</f>
        <v/>
      </c>
      <c r="T8" s="97" t="str">
        <f t="shared" ref="T8:T26" si="12">IF(AND($E8&lt;&gt;"",S8&lt;&gt;""),(S8*$E8),"")</f>
        <v/>
      </c>
      <c r="U8" s="95"/>
      <c r="V8" s="98" t="str">
        <f t="shared" ref="V8:V26" si="13">IF(U8&lt;&gt;"",(U8*(1-U$2)*(1-U$3)),"")</f>
        <v/>
      </c>
      <c r="W8" s="97" t="str">
        <f t="shared" ref="W8:W26" si="14">IF(AND($E8&lt;&gt;"",V8&lt;&gt;""),(V8*$E8),"")</f>
        <v/>
      </c>
      <c r="X8" s="88" t="str">
        <f>IFERROR(AVERAGE(G8,J8,M8,P8,S8,V8),"")</f>
        <v/>
      </c>
      <c r="Y8" s="99" t="str">
        <f>IFERROR(AVERAGE(H8,K8,N8,Q8,T8,W8),"")</f>
        <v/>
      </c>
      <c r="Z8" s="100" t="str">
        <f t="shared" ref="Z8:Z26" si="15">IF(B8="x",AVERAGE(H8,K8,N8,Q8,T8,W8),"")</f>
        <v/>
      </c>
      <c r="AA8" s="91" t="str">
        <f t="shared" ref="AA8:AA26" si="16">IF(COUNT(F8:W8)&gt;0,MIN(G8,J8,M8,P8,S8,V8),"")</f>
        <v/>
      </c>
      <c r="AB8" s="92" t="str">
        <f t="shared" ref="AB8:AB26" si="17">IF(COUNT(F8:W8)&gt;0,MIN(H8,K8,N8,Q8,T8,W8),"")</f>
        <v/>
      </c>
      <c r="AC8" s="93" t="str">
        <f t="shared" ref="AC8:AC26" si="18">IF(B8="x",MIN(G8,J8,M8,P8,S8,V8),"")</f>
        <v/>
      </c>
      <c r="AD8" s="94" t="str">
        <f t="shared" ref="AD8:AD26" si="19">IF(B8="x",MIN(H8,K8,N8,Q8,T8,W8),"")</f>
        <v/>
      </c>
    </row>
    <row r="9" spans="1:30" x14ac:dyDescent="0.25">
      <c r="A9" s="2">
        <v>3</v>
      </c>
      <c r="B9" s="35"/>
      <c r="C9" s="4"/>
      <c r="D9" s="6"/>
      <c r="E9" s="36"/>
      <c r="F9" s="101"/>
      <c r="G9" s="102" t="str">
        <f t="shared" si="3"/>
        <v/>
      </c>
      <c r="H9" s="87" t="str">
        <f t="shared" si="4"/>
        <v/>
      </c>
      <c r="I9" s="101"/>
      <c r="J9" s="86" t="str">
        <f t="shared" si="5"/>
        <v/>
      </c>
      <c r="K9" s="87" t="str">
        <f t="shared" si="6"/>
        <v/>
      </c>
      <c r="L9" s="101"/>
      <c r="M9" s="86" t="str">
        <f t="shared" si="7"/>
        <v/>
      </c>
      <c r="N9" s="87" t="str">
        <f t="shared" si="8"/>
        <v/>
      </c>
      <c r="O9" s="85"/>
      <c r="P9" s="86" t="str">
        <f t="shared" si="9"/>
        <v/>
      </c>
      <c r="Q9" s="87" t="str">
        <f t="shared" si="10"/>
        <v/>
      </c>
      <c r="R9" s="85"/>
      <c r="S9" s="86" t="str">
        <f t="shared" si="11"/>
        <v/>
      </c>
      <c r="T9" s="87" t="str">
        <f t="shared" si="12"/>
        <v/>
      </c>
      <c r="U9" s="85"/>
      <c r="V9" s="86" t="str">
        <f t="shared" si="13"/>
        <v/>
      </c>
      <c r="W9" s="87" t="str">
        <f t="shared" si="14"/>
        <v/>
      </c>
      <c r="X9" s="88" t="str">
        <f t="shared" ref="X9:X26" si="20">IFERROR(AVERAGE(G9,J9,M9,P9,S9,V9),"")</f>
        <v/>
      </c>
      <c r="Y9" s="99" t="str">
        <f t="shared" ref="Y9:Y26" si="21">IFERROR(AVERAGE(H9,K9,N9,Q9,T9,W9),"")</f>
        <v/>
      </c>
      <c r="Z9" s="100" t="str">
        <f t="shared" si="15"/>
        <v/>
      </c>
      <c r="AA9" s="91" t="str">
        <f t="shared" si="16"/>
        <v/>
      </c>
      <c r="AB9" s="92" t="str">
        <f t="shared" si="17"/>
        <v/>
      </c>
      <c r="AC9" s="93" t="str">
        <f t="shared" si="18"/>
        <v/>
      </c>
      <c r="AD9" s="94" t="str">
        <f t="shared" si="19"/>
        <v/>
      </c>
    </row>
    <row r="10" spans="1:30" x14ac:dyDescent="0.25">
      <c r="A10" s="2">
        <v>4</v>
      </c>
      <c r="B10" s="35"/>
      <c r="C10" s="4"/>
      <c r="D10" s="6"/>
      <c r="E10" s="36"/>
      <c r="F10" s="95"/>
      <c r="G10" s="96" t="str">
        <f t="shared" si="3"/>
        <v/>
      </c>
      <c r="H10" s="97" t="str">
        <f t="shared" si="4"/>
        <v/>
      </c>
      <c r="I10" s="95"/>
      <c r="J10" s="98" t="str">
        <f t="shared" si="5"/>
        <v/>
      </c>
      <c r="K10" s="97" t="str">
        <f t="shared" si="6"/>
        <v/>
      </c>
      <c r="L10" s="95"/>
      <c r="M10" s="98" t="str">
        <f t="shared" si="7"/>
        <v/>
      </c>
      <c r="N10" s="97" t="str">
        <f t="shared" si="8"/>
        <v/>
      </c>
      <c r="O10" s="95"/>
      <c r="P10" s="98" t="str">
        <f t="shared" si="9"/>
        <v/>
      </c>
      <c r="Q10" s="97" t="str">
        <f t="shared" si="10"/>
        <v/>
      </c>
      <c r="R10" s="95"/>
      <c r="S10" s="98" t="str">
        <f t="shared" si="11"/>
        <v/>
      </c>
      <c r="T10" s="97" t="str">
        <f t="shared" si="12"/>
        <v/>
      </c>
      <c r="U10" s="95"/>
      <c r="V10" s="98" t="str">
        <f t="shared" si="13"/>
        <v/>
      </c>
      <c r="W10" s="97" t="str">
        <f t="shared" si="14"/>
        <v/>
      </c>
      <c r="X10" s="88" t="str">
        <f t="shared" si="20"/>
        <v/>
      </c>
      <c r="Y10" s="99" t="str">
        <f t="shared" si="21"/>
        <v/>
      </c>
      <c r="Z10" s="100" t="str">
        <f t="shared" si="15"/>
        <v/>
      </c>
      <c r="AA10" s="91" t="str">
        <f t="shared" si="16"/>
        <v/>
      </c>
      <c r="AB10" s="92" t="str">
        <f t="shared" si="17"/>
        <v/>
      </c>
      <c r="AC10" s="93" t="str">
        <f t="shared" si="18"/>
        <v/>
      </c>
      <c r="AD10" s="94" t="str">
        <f t="shared" si="19"/>
        <v/>
      </c>
    </row>
    <row r="11" spans="1:30" x14ac:dyDescent="0.25">
      <c r="A11" s="2">
        <v>5</v>
      </c>
      <c r="B11" s="35"/>
      <c r="C11" s="4"/>
      <c r="D11" s="6"/>
      <c r="E11" s="36"/>
      <c r="F11" s="101"/>
      <c r="G11" s="102" t="str">
        <f t="shared" si="3"/>
        <v/>
      </c>
      <c r="H11" s="87" t="str">
        <f t="shared" si="4"/>
        <v/>
      </c>
      <c r="I11" s="101"/>
      <c r="J11" s="86" t="str">
        <f t="shared" si="5"/>
        <v/>
      </c>
      <c r="K11" s="87" t="str">
        <f t="shared" si="6"/>
        <v/>
      </c>
      <c r="L11" s="101"/>
      <c r="M11" s="86" t="str">
        <f t="shared" si="7"/>
        <v/>
      </c>
      <c r="N11" s="87" t="str">
        <f t="shared" si="8"/>
        <v/>
      </c>
      <c r="O11" s="85"/>
      <c r="P11" s="86" t="str">
        <f t="shared" si="9"/>
        <v/>
      </c>
      <c r="Q11" s="87" t="str">
        <f t="shared" si="10"/>
        <v/>
      </c>
      <c r="R11" s="85"/>
      <c r="S11" s="86" t="str">
        <f t="shared" si="11"/>
        <v/>
      </c>
      <c r="T11" s="87" t="str">
        <f t="shared" si="12"/>
        <v/>
      </c>
      <c r="U11" s="85"/>
      <c r="V11" s="86" t="str">
        <f t="shared" si="13"/>
        <v/>
      </c>
      <c r="W11" s="87" t="str">
        <f t="shared" si="14"/>
        <v/>
      </c>
      <c r="X11" s="88" t="str">
        <f t="shared" si="20"/>
        <v/>
      </c>
      <c r="Y11" s="99" t="str">
        <f t="shared" si="21"/>
        <v/>
      </c>
      <c r="Z11" s="100" t="str">
        <f t="shared" si="15"/>
        <v/>
      </c>
      <c r="AA11" s="91" t="str">
        <f t="shared" si="16"/>
        <v/>
      </c>
      <c r="AB11" s="92" t="str">
        <f t="shared" si="17"/>
        <v/>
      </c>
      <c r="AC11" s="93" t="str">
        <f t="shared" si="18"/>
        <v/>
      </c>
      <c r="AD11" s="94" t="str">
        <f t="shared" si="19"/>
        <v/>
      </c>
    </row>
    <row r="12" spans="1:30" x14ac:dyDescent="0.25">
      <c r="A12" s="2">
        <v>6</v>
      </c>
      <c r="B12" s="35"/>
      <c r="C12" s="4"/>
      <c r="D12" s="6"/>
      <c r="E12" s="36"/>
      <c r="F12" s="95"/>
      <c r="G12" s="96" t="str">
        <f t="shared" si="3"/>
        <v/>
      </c>
      <c r="H12" s="97" t="str">
        <f t="shared" si="4"/>
        <v/>
      </c>
      <c r="I12" s="95"/>
      <c r="J12" s="98" t="str">
        <f t="shared" si="5"/>
        <v/>
      </c>
      <c r="K12" s="97" t="str">
        <f t="shared" si="6"/>
        <v/>
      </c>
      <c r="L12" s="95"/>
      <c r="M12" s="98" t="str">
        <f t="shared" si="7"/>
        <v/>
      </c>
      <c r="N12" s="97" t="str">
        <f t="shared" si="8"/>
        <v/>
      </c>
      <c r="O12" s="95"/>
      <c r="P12" s="98" t="str">
        <f t="shared" si="9"/>
        <v/>
      </c>
      <c r="Q12" s="97" t="str">
        <f t="shared" si="10"/>
        <v/>
      </c>
      <c r="R12" s="95"/>
      <c r="S12" s="98" t="str">
        <f t="shared" si="11"/>
        <v/>
      </c>
      <c r="T12" s="97" t="str">
        <f t="shared" si="12"/>
        <v/>
      </c>
      <c r="U12" s="95"/>
      <c r="V12" s="98" t="str">
        <f t="shared" si="13"/>
        <v/>
      </c>
      <c r="W12" s="97" t="str">
        <f t="shared" si="14"/>
        <v/>
      </c>
      <c r="X12" s="88" t="str">
        <f t="shared" si="20"/>
        <v/>
      </c>
      <c r="Y12" s="99" t="str">
        <f t="shared" si="21"/>
        <v/>
      </c>
      <c r="Z12" s="100" t="str">
        <f t="shared" si="15"/>
        <v/>
      </c>
      <c r="AA12" s="91" t="str">
        <f t="shared" si="16"/>
        <v/>
      </c>
      <c r="AB12" s="92" t="str">
        <f t="shared" si="17"/>
        <v/>
      </c>
      <c r="AC12" s="93" t="str">
        <f t="shared" si="18"/>
        <v/>
      </c>
      <c r="AD12" s="94" t="str">
        <f t="shared" si="19"/>
        <v/>
      </c>
    </row>
    <row r="13" spans="1:30" x14ac:dyDescent="0.25">
      <c r="A13" s="2">
        <v>7</v>
      </c>
      <c r="B13" s="35"/>
      <c r="C13" s="4"/>
      <c r="D13" s="6"/>
      <c r="E13" s="36"/>
      <c r="F13" s="101"/>
      <c r="G13" s="102" t="str">
        <f t="shared" si="3"/>
        <v/>
      </c>
      <c r="H13" s="87" t="str">
        <f t="shared" si="4"/>
        <v/>
      </c>
      <c r="I13" s="101"/>
      <c r="J13" s="86" t="str">
        <f t="shared" si="5"/>
        <v/>
      </c>
      <c r="K13" s="87" t="str">
        <f t="shared" si="6"/>
        <v/>
      </c>
      <c r="L13" s="101"/>
      <c r="M13" s="86" t="str">
        <f t="shared" si="7"/>
        <v/>
      </c>
      <c r="N13" s="87" t="str">
        <f t="shared" si="8"/>
        <v/>
      </c>
      <c r="O13" s="85"/>
      <c r="P13" s="86" t="str">
        <f t="shared" si="9"/>
        <v/>
      </c>
      <c r="Q13" s="87" t="str">
        <f t="shared" si="10"/>
        <v/>
      </c>
      <c r="R13" s="85"/>
      <c r="S13" s="86" t="str">
        <f t="shared" si="11"/>
        <v/>
      </c>
      <c r="T13" s="87" t="str">
        <f t="shared" si="12"/>
        <v/>
      </c>
      <c r="U13" s="85"/>
      <c r="V13" s="86" t="str">
        <f t="shared" si="13"/>
        <v/>
      </c>
      <c r="W13" s="87" t="str">
        <f t="shared" si="14"/>
        <v/>
      </c>
      <c r="X13" s="88" t="str">
        <f t="shared" si="20"/>
        <v/>
      </c>
      <c r="Y13" s="99" t="str">
        <f t="shared" si="21"/>
        <v/>
      </c>
      <c r="Z13" s="100" t="str">
        <f t="shared" si="15"/>
        <v/>
      </c>
      <c r="AA13" s="91" t="str">
        <f t="shared" si="16"/>
        <v/>
      </c>
      <c r="AB13" s="92" t="str">
        <f t="shared" si="17"/>
        <v/>
      </c>
      <c r="AC13" s="93" t="str">
        <f t="shared" si="18"/>
        <v/>
      </c>
      <c r="AD13" s="94" t="str">
        <f t="shared" si="19"/>
        <v/>
      </c>
    </row>
    <row r="14" spans="1:30" x14ac:dyDescent="0.25">
      <c r="A14" s="2">
        <v>8</v>
      </c>
      <c r="B14" s="35"/>
      <c r="C14" s="4"/>
      <c r="D14" s="6"/>
      <c r="E14" s="36"/>
      <c r="F14" s="95"/>
      <c r="G14" s="96" t="str">
        <f t="shared" si="3"/>
        <v/>
      </c>
      <c r="H14" s="97" t="str">
        <f t="shared" si="4"/>
        <v/>
      </c>
      <c r="I14" s="95"/>
      <c r="J14" s="98" t="str">
        <f t="shared" si="5"/>
        <v/>
      </c>
      <c r="K14" s="97" t="str">
        <f t="shared" si="6"/>
        <v/>
      </c>
      <c r="L14" s="95"/>
      <c r="M14" s="98" t="str">
        <f t="shared" si="7"/>
        <v/>
      </c>
      <c r="N14" s="97" t="str">
        <f t="shared" si="8"/>
        <v/>
      </c>
      <c r="O14" s="95"/>
      <c r="P14" s="98" t="str">
        <f t="shared" si="9"/>
        <v/>
      </c>
      <c r="Q14" s="97" t="str">
        <f t="shared" si="10"/>
        <v/>
      </c>
      <c r="R14" s="95"/>
      <c r="S14" s="98" t="str">
        <f t="shared" si="11"/>
        <v/>
      </c>
      <c r="T14" s="97" t="str">
        <f t="shared" si="12"/>
        <v/>
      </c>
      <c r="U14" s="95"/>
      <c r="V14" s="98" t="str">
        <f t="shared" si="13"/>
        <v/>
      </c>
      <c r="W14" s="97" t="str">
        <f t="shared" si="14"/>
        <v/>
      </c>
      <c r="X14" s="88" t="str">
        <f t="shared" si="20"/>
        <v/>
      </c>
      <c r="Y14" s="99" t="str">
        <f t="shared" si="21"/>
        <v/>
      </c>
      <c r="Z14" s="100" t="str">
        <f t="shared" si="15"/>
        <v/>
      </c>
      <c r="AA14" s="91" t="str">
        <f t="shared" si="16"/>
        <v/>
      </c>
      <c r="AB14" s="92" t="str">
        <f t="shared" si="17"/>
        <v/>
      </c>
      <c r="AC14" s="93" t="str">
        <f t="shared" si="18"/>
        <v/>
      </c>
      <c r="AD14" s="94" t="str">
        <f t="shared" si="19"/>
        <v/>
      </c>
    </row>
    <row r="15" spans="1:30" x14ac:dyDescent="0.25">
      <c r="A15" s="2">
        <v>9</v>
      </c>
      <c r="B15" s="35"/>
      <c r="C15" s="4"/>
      <c r="D15" s="6"/>
      <c r="E15" s="36"/>
      <c r="F15" s="101"/>
      <c r="G15" s="102" t="str">
        <f t="shared" si="3"/>
        <v/>
      </c>
      <c r="H15" s="103" t="str">
        <f t="shared" si="4"/>
        <v/>
      </c>
      <c r="I15" s="101"/>
      <c r="J15" s="86" t="str">
        <f t="shared" si="5"/>
        <v/>
      </c>
      <c r="K15" s="87" t="str">
        <f>IF(AND($E15&lt;&gt;"",J15&lt;&gt;""),(J15*$E15),"")</f>
        <v/>
      </c>
      <c r="L15" s="101"/>
      <c r="M15" s="86" t="str">
        <f t="shared" si="7"/>
        <v/>
      </c>
      <c r="N15" s="87" t="str">
        <f t="shared" si="8"/>
        <v/>
      </c>
      <c r="O15" s="85"/>
      <c r="P15" s="86" t="str">
        <f t="shared" si="9"/>
        <v/>
      </c>
      <c r="Q15" s="87" t="str">
        <f t="shared" si="10"/>
        <v/>
      </c>
      <c r="R15" s="85"/>
      <c r="S15" s="86" t="str">
        <f t="shared" si="11"/>
        <v/>
      </c>
      <c r="T15" s="87" t="str">
        <f t="shared" si="12"/>
        <v/>
      </c>
      <c r="U15" s="85"/>
      <c r="V15" s="86" t="str">
        <f t="shared" si="13"/>
        <v/>
      </c>
      <c r="W15" s="87" t="str">
        <f t="shared" si="14"/>
        <v/>
      </c>
      <c r="X15" s="88" t="str">
        <f t="shared" si="20"/>
        <v/>
      </c>
      <c r="Y15" s="99" t="str">
        <f t="shared" si="21"/>
        <v/>
      </c>
      <c r="Z15" s="100" t="str">
        <f t="shared" si="15"/>
        <v/>
      </c>
      <c r="AA15" s="91" t="str">
        <f t="shared" si="16"/>
        <v/>
      </c>
      <c r="AB15" s="92" t="str">
        <f t="shared" si="17"/>
        <v/>
      </c>
      <c r="AC15" s="93" t="str">
        <f t="shared" si="18"/>
        <v/>
      </c>
      <c r="AD15" s="94" t="str">
        <f t="shared" si="19"/>
        <v/>
      </c>
    </row>
    <row r="16" spans="1:30" x14ac:dyDescent="0.25">
      <c r="A16" s="2">
        <v>10</v>
      </c>
      <c r="B16" s="35"/>
      <c r="C16" s="4"/>
      <c r="D16" s="6"/>
      <c r="E16" s="36"/>
      <c r="F16" s="95"/>
      <c r="G16" s="96" t="str">
        <f t="shared" si="3"/>
        <v/>
      </c>
      <c r="H16" s="97" t="str">
        <f t="shared" si="4"/>
        <v/>
      </c>
      <c r="I16" s="95"/>
      <c r="J16" s="98" t="str">
        <f t="shared" si="5"/>
        <v/>
      </c>
      <c r="K16" s="97" t="str">
        <f>IF(AND($E16&lt;&gt;"",J16&lt;&gt;""),(J16*$E16),"")</f>
        <v/>
      </c>
      <c r="L16" s="95"/>
      <c r="M16" s="98" t="str">
        <f t="shared" si="7"/>
        <v/>
      </c>
      <c r="N16" s="97" t="str">
        <f t="shared" si="8"/>
        <v/>
      </c>
      <c r="O16" s="95"/>
      <c r="P16" s="98" t="str">
        <f t="shared" si="9"/>
        <v/>
      </c>
      <c r="Q16" s="97" t="str">
        <f t="shared" si="10"/>
        <v/>
      </c>
      <c r="R16" s="95"/>
      <c r="S16" s="98" t="str">
        <f t="shared" si="11"/>
        <v/>
      </c>
      <c r="T16" s="97" t="str">
        <f t="shared" si="12"/>
        <v/>
      </c>
      <c r="U16" s="95"/>
      <c r="V16" s="98" t="str">
        <f t="shared" si="13"/>
        <v/>
      </c>
      <c r="W16" s="97" t="str">
        <f t="shared" si="14"/>
        <v/>
      </c>
      <c r="X16" s="88" t="str">
        <f t="shared" si="20"/>
        <v/>
      </c>
      <c r="Y16" s="99" t="str">
        <f t="shared" si="21"/>
        <v/>
      </c>
      <c r="Z16" s="100" t="str">
        <f t="shared" si="15"/>
        <v/>
      </c>
      <c r="AA16" s="91" t="str">
        <f t="shared" si="16"/>
        <v/>
      </c>
      <c r="AB16" s="92" t="str">
        <f t="shared" si="17"/>
        <v/>
      </c>
      <c r="AC16" s="93" t="str">
        <f t="shared" si="18"/>
        <v/>
      </c>
      <c r="AD16" s="94" t="str">
        <f t="shared" si="19"/>
        <v/>
      </c>
    </row>
    <row r="17" spans="1:30" x14ac:dyDescent="0.25">
      <c r="A17" s="2">
        <v>11</v>
      </c>
      <c r="B17" s="35"/>
      <c r="C17" s="4"/>
      <c r="D17" s="6"/>
      <c r="E17" s="36"/>
      <c r="F17" s="101"/>
      <c r="G17" s="102" t="str">
        <f t="shared" si="3"/>
        <v/>
      </c>
      <c r="H17" s="103" t="str">
        <f t="shared" si="4"/>
        <v/>
      </c>
      <c r="I17" s="101"/>
      <c r="J17" s="86" t="str">
        <f t="shared" si="5"/>
        <v/>
      </c>
      <c r="K17" s="87" t="str">
        <f>IF(AND($E17&lt;&gt;"",J17&lt;&gt;""),(J17*$E17),"")</f>
        <v/>
      </c>
      <c r="L17" s="101"/>
      <c r="M17" s="86" t="str">
        <f t="shared" si="7"/>
        <v/>
      </c>
      <c r="N17" s="87" t="str">
        <f t="shared" si="8"/>
        <v/>
      </c>
      <c r="O17" s="85"/>
      <c r="P17" s="86" t="str">
        <f t="shared" si="9"/>
        <v/>
      </c>
      <c r="Q17" s="87" t="str">
        <f t="shared" si="10"/>
        <v/>
      </c>
      <c r="R17" s="85"/>
      <c r="S17" s="86" t="str">
        <f t="shared" si="11"/>
        <v/>
      </c>
      <c r="T17" s="87" t="str">
        <f t="shared" si="12"/>
        <v/>
      </c>
      <c r="U17" s="85"/>
      <c r="V17" s="86" t="str">
        <f t="shared" si="13"/>
        <v/>
      </c>
      <c r="W17" s="87" t="str">
        <f t="shared" si="14"/>
        <v/>
      </c>
      <c r="X17" s="88" t="str">
        <f t="shared" si="20"/>
        <v/>
      </c>
      <c r="Y17" s="99" t="str">
        <f t="shared" si="21"/>
        <v/>
      </c>
      <c r="Z17" s="100" t="str">
        <f t="shared" si="15"/>
        <v/>
      </c>
      <c r="AA17" s="91" t="str">
        <f t="shared" si="16"/>
        <v/>
      </c>
      <c r="AB17" s="92" t="str">
        <f t="shared" si="17"/>
        <v/>
      </c>
      <c r="AC17" s="93" t="str">
        <f t="shared" si="18"/>
        <v/>
      </c>
      <c r="AD17" s="94" t="str">
        <f t="shared" si="19"/>
        <v/>
      </c>
    </row>
    <row r="18" spans="1:30" x14ac:dyDescent="0.25">
      <c r="A18" s="2">
        <v>12</v>
      </c>
      <c r="B18" s="35"/>
      <c r="C18" s="4"/>
      <c r="D18" s="6"/>
      <c r="E18" s="36"/>
      <c r="F18" s="95"/>
      <c r="G18" s="96" t="str">
        <f t="shared" si="3"/>
        <v/>
      </c>
      <c r="H18" s="97" t="str">
        <f t="shared" si="4"/>
        <v/>
      </c>
      <c r="I18" s="95"/>
      <c r="J18" s="98" t="str">
        <f t="shared" si="5"/>
        <v/>
      </c>
      <c r="K18" s="97" t="str">
        <f t="shared" si="6"/>
        <v/>
      </c>
      <c r="L18" s="95"/>
      <c r="M18" s="98" t="str">
        <f t="shared" si="7"/>
        <v/>
      </c>
      <c r="N18" s="97" t="str">
        <f t="shared" si="8"/>
        <v/>
      </c>
      <c r="O18" s="95"/>
      <c r="P18" s="98" t="str">
        <f t="shared" si="9"/>
        <v/>
      </c>
      <c r="Q18" s="97" t="str">
        <f t="shared" si="10"/>
        <v/>
      </c>
      <c r="R18" s="95"/>
      <c r="S18" s="98" t="str">
        <f t="shared" si="11"/>
        <v/>
      </c>
      <c r="T18" s="97" t="str">
        <f t="shared" si="12"/>
        <v/>
      </c>
      <c r="U18" s="95"/>
      <c r="V18" s="98" t="str">
        <f t="shared" si="13"/>
        <v/>
      </c>
      <c r="W18" s="97" t="str">
        <f t="shared" si="14"/>
        <v/>
      </c>
      <c r="X18" s="88" t="str">
        <f t="shared" si="20"/>
        <v/>
      </c>
      <c r="Y18" s="99" t="str">
        <f t="shared" si="21"/>
        <v/>
      </c>
      <c r="Z18" s="100" t="str">
        <f t="shared" si="15"/>
        <v/>
      </c>
      <c r="AA18" s="91" t="str">
        <f t="shared" si="16"/>
        <v/>
      </c>
      <c r="AB18" s="92" t="str">
        <f t="shared" si="17"/>
        <v/>
      </c>
      <c r="AC18" s="93" t="str">
        <f t="shared" si="18"/>
        <v/>
      </c>
      <c r="AD18" s="94" t="str">
        <f t="shared" si="19"/>
        <v/>
      </c>
    </row>
    <row r="19" spans="1:30" x14ac:dyDescent="0.25">
      <c r="A19" s="2">
        <v>13</v>
      </c>
      <c r="B19" s="35"/>
      <c r="C19" s="4"/>
      <c r="D19" s="6"/>
      <c r="E19" s="36"/>
      <c r="F19" s="101"/>
      <c r="G19" s="102" t="str">
        <f t="shared" si="3"/>
        <v/>
      </c>
      <c r="H19" s="103" t="str">
        <f t="shared" si="4"/>
        <v/>
      </c>
      <c r="I19" s="101"/>
      <c r="J19" s="86" t="str">
        <f t="shared" si="5"/>
        <v/>
      </c>
      <c r="K19" s="87" t="str">
        <f t="shared" si="6"/>
        <v/>
      </c>
      <c r="L19" s="101"/>
      <c r="M19" s="86" t="str">
        <f t="shared" si="7"/>
        <v/>
      </c>
      <c r="N19" s="87" t="str">
        <f t="shared" si="8"/>
        <v/>
      </c>
      <c r="O19" s="85"/>
      <c r="P19" s="86" t="str">
        <f t="shared" si="9"/>
        <v/>
      </c>
      <c r="Q19" s="87" t="str">
        <f t="shared" si="10"/>
        <v/>
      </c>
      <c r="R19" s="85"/>
      <c r="S19" s="86" t="str">
        <f t="shared" si="11"/>
        <v/>
      </c>
      <c r="T19" s="87" t="str">
        <f t="shared" si="12"/>
        <v/>
      </c>
      <c r="U19" s="85"/>
      <c r="V19" s="86" t="str">
        <f t="shared" si="13"/>
        <v/>
      </c>
      <c r="W19" s="87" t="str">
        <f t="shared" si="14"/>
        <v/>
      </c>
      <c r="X19" s="88" t="str">
        <f t="shared" si="20"/>
        <v/>
      </c>
      <c r="Y19" s="99" t="str">
        <f t="shared" si="21"/>
        <v/>
      </c>
      <c r="Z19" s="100" t="str">
        <f t="shared" si="15"/>
        <v/>
      </c>
      <c r="AA19" s="91" t="str">
        <f t="shared" si="16"/>
        <v/>
      </c>
      <c r="AB19" s="92" t="str">
        <f t="shared" si="17"/>
        <v/>
      </c>
      <c r="AC19" s="93" t="str">
        <f t="shared" si="18"/>
        <v/>
      </c>
      <c r="AD19" s="94" t="str">
        <f t="shared" si="19"/>
        <v/>
      </c>
    </row>
    <row r="20" spans="1:30" x14ac:dyDescent="0.25">
      <c r="A20" s="2">
        <v>14</v>
      </c>
      <c r="B20" s="35"/>
      <c r="C20" s="4"/>
      <c r="D20" s="6"/>
      <c r="E20" s="36"/>
      <c r="F20" s="95"/>
      <c r="G20" s="96" t="str">
        <f t="shared" si="3"/>
        <v/>
      </c>
      <c r="H20" s="97" t="str">
        <f t="shared" si="4"/>
        <v/>
      </c>
      <c r="I20" s="95"/>
      <c r="J20" s="98" t="str">
        <f t="shared" si="5"/>
        <v/>
      </c>
      <c r="K20" s="97" t="str">
        <f t="shared" si="6"/>
        <v/>
      </c>
      <c r="L20" s="95"/>
      <c r="M20" s="98" t="str">
        <f t="shared" si="7"/>
        <v/>
      </c>
      <c r="N20" s="97" t="str">
        <f t="shared" si="8"/>
        <v/>
      </c>
      <c r="O20" s="95"/>
      <c r="P20" s="98" t="str">
        <f t="shared" si="9"/>
        <v/>
      </c>
      <c r="Q20" s="97" t="str">
        <f t="shared" si="10"/>
        <v/>
      </c>
      <c r="R20" s="95"/>
      <c r="S20" s="98" t="str">
        <f t="shared" si="11"/>
        <v/>
      </c>
      <c r="T20" s="97" t="str">
        <f t="shared" si="12"/>
        <v/>
      </c>
      <c r="U20" s="95"/>
      <c r="V20" s="98" t="str">
        <f t="shared" si="13"/>
        <v/>
      </c>
      <c r="W20" s="97" t="str">
        <f t="shared" si="14"/>
        <v/>
      </c>
      <c r="X20" s="88" t="str">
        <f t="shared" si="20"/>
        <v/>
      </c>
      <c r="Y20" s="99" t="str">
        <f t="shared" si="21"/>
        <v/>
      </c>
      <c r="Z20" s="100" t="str">
        <f t="shared" si="15"/>
        <v/>
      </c>
      <c r="AA20" s="91" t="str">
        <f t="shared" si="16"/>
        <v/>
      </c>
      <c r="AB20" s="92" t="str">
        <f t="shared" si="17"/>
        <v/>
      </c>
      <c r="AC20" s="93" t="str">
        <f t="shared" si="18"/>
        <v/>
      </c>
      <c r="AD20" s="94" t="str">
        <f t="shared" si="19"/>
        <v/>
      </c>
    </row>
    <row r="21" spans="1:30" x14ac:dyDescent="0.25">
      <c r="A21" s="2">
        <v>15</v>
      </c>
      <c r="B21" s="35"/>
      <c r="C21" s="4"/>
      <c r="D21" s="6"/>
      <c r="E21" s="36"/>
      <c r="F21" s="101"/>
      <c r="G21" s="102" t="str">
        <f t="shared" si="3"/>
        <v/>
      </c>
      <c r="H21" s="103" t="str">
        <f t="shared" si="4"/>
        <v/>
      </c>
      <c r="I21" s="101"/>
      <c r="J21" s="86" t="str">
        <f t="shared" si="5"/>
        <v/>
      </c>
      <c r="K21" s="87" t="str">
        <f t="shared" si="6"/>
        <v/>
      </c>
      <c r="L21" s="101"/>
      <c r="M21" s="86" t="str">
        <f t="shared" si="7"/>
        <v/>
      </c>
      <c r="N21" s="87" t="str">
        <f t="shared" si="8"/>
        <v/>
      </c>
      <c r="O21" s="85"/>
      <c r="P21" s="86" t="str">
        <f t="shared" si="9"/>
        <v/>
      </c>
      <c r="Q21" s="87" t="str">
        <f t="shared" si="10"/>
        <v/>
      </c>
      <c r="R21" s="85"/>
      <c r="S21" s="86" t="str">
        <f t="shared" si="11"/>
        <v/>
      </c>
      <c r="T21" s="87" t="str">
        <f t="shared" si="12"/>
        <v/>
      </c>
      <c r="U21" s="85"/>
      <c r="V21" s="86" t="str">
        <f t="shared" si="13"/>
        <v/>
      </c>
      <c r="W21" s="87" t="str">
        <f t="shared" si="14"/>
        <v/>
      </c>
      <c r="X21" s="88" t="str">
        <f t="shared" si="20"/>
        <v/>
      </c>
      <c r="Y21" s="99" t="str">
        <f t="shared" si="21"/>
        <v/>
      </c>
      <c r="Z21" s="100" t="str">
        <f t="shared" si="15"/>
        <v/>
      </c>
      <c r="AA21" s="91" t="str">
        <f t="shared" si="16"/>
        <v/>
      </c>
      <c r="AB21" s="92" t="str">
        <f t="shared" si="17"/>
        <v/>
      </c>
      <c r="AC21" s="93" t="str">
        <f t="shared" si="18"/>
        <v/>
      </c>
      <c r="AD21" s="94" t="str">
        <f t="shared" si="19"/>
        <v/>
      </c>
    </row>
    <row r="22" spans="1:30" x14ac:dyDescent="0.25">
      <c r="A22" s="2">
        <v>16</v>
      </c>
      <c r="B22" s="35"/>
      <c r="C22" s="4"/>
      <c r="D22" s="6"/>
      <c r="E22" s="36"/>
      <c r="F22" s="95"/>
      <c r="G22" s="96" t="str">
        <f t="shared" si="3"/>
        <v/>
      </c>
      <c r="H22" s="97" t="str">
        <f t="shared" si="4"/>
        <v/>
      </c>
      <c r="I22" s="95"/>
      <c r="J22" s="98" t="str">
        <f t="shared" si="5"/>
        <v/>
      </c>
      <c r="K22" s="97" t="str">
        <f t="shared" si="6"/>
        <v/>
      </c>
      <c r="L22" s="95"/>
      <c r="M22" s="98" t="str">
        <f t="shared" si="7"/>
        <v/>
      </c>
      <c r="N22" s="97" t="str">
        <f t="shared" si="8"/>
        <v/>
      </c>
      <c r="O22" s="95"/>
      <c r="P22" s="98" t="str">
        <f t="shared" si="9"/>
        <v/>
      </c>
      <c r="Q22" s="97" t="str">
        <f t="shared" si="10"/>
        <v/>
      </c>
      <c r="R22" s="95"/>
      <c r="S22" s="98" t="str">
        <f t="shared" si="11"/>
        <v/>
      </c>
      <c r="T22" s="97" t="str">
        <f t="shared" si="12"/>
        <v/>
      </c>
      <c r="U22" s="95"/>
      <c r="V22" s="98" t="str">
        <f t="shared" si="13"/>
        <v/>
      </c>
      <c r="W22" s="97" t="str">
        <f t="shared" si="14"/>
        <v/>
      </c>
      <c r="X22" s="88" t="str">
        <f t="shared" si="20"/>
        <v/>
      </c>
      <c r="Y22" s="99" t="str">
        <f t="shared" si="21"/>
        <v/>
      </c>
      <c r="Z22" s="100" t="str">
        <f t="shared" si="15"/>
        <v/>
      </c>
      <c r="AA22" s="91" t="str">
        <f t="shared" si="16"/>
        <v/>
      </c>
      <c r="AB22" s="92" t="str">
        <f t="shared" si="17"/>
        <v/>
      </c>
      <c r="AC22" s="93" t="str">
        <f t="shared" si="18"/>
        <v/>
      </c>
      <c r="AD22" s="94" t="str">
        <f t="shared" si="19"/>
        <v/>
      </c>
    </row>
    <row r="23" spans="1:30" x14ac:dyDescent="0.25">
      <c r="A23" s="2">
        <v>17</v>
      </c>
      <c r="B23" s="35"/>
      <c r="C23" s="4"/>
      <c r="D23" s="6"/>
      <c r="E23" s="36"/>
      <c r="F23" s="101"/>
      <c r="G23" s="102" t="str">
        <f t="shared" si="3"/>
        <v/>
      </c>
      <c r="H23" s="103" t="str">
        <f t="shared" si="4"/>
        <v/>
      </c>
      <c r="I23" s="101"/>
      <c r="J23" s="86" t="str">
        <f t="shared" si="5"/>
        <v/>
      </c>
      <c r="K23" s="87" t="str">
        <f t="shared" si="6"/>
        <v/>
      </c>
      <c r="L23" s="101"/>
      <c r="M23" s="86" t="str">
        <f t="shared" si="7"/>
        <v/>
      </c>
      <c r="N23" s="87" t="str">
        <f t="shared" si="8"/>
        <v/>
      </c>
      <c r="O23" s="85"/>
      <c r="P23" s="86" t="str">
        <f t="shared" si="9"/>
        <v/>
      </c>
      <c r="Q23" s="87" t="str">
        <f t="shared" si="10"/>
        <v/>
      </c>
      <c r="R23" s="85"/>
      <c r="S23" s="86" t="str">
        <f t="shared" si="11"/>
        <v/>
      </c>
      <c r="T23" s="87" t="str">
        <f t="shared" si="12"/>
        <v/>
      </c>
      <c r="U23" s="85"/>
      <c r="V23" s="86" t="str">
        <f t="shared" si="13"/>
        <v/>
      </c>
      <c r="W23" s="87" t="str">
        <f t="shared" si="14"/>
        <v/>
      </c>
      <c r="X23" s="88" t="str">
        <f t="shared" si="20"/>
        <v/>
      </c>
      <c r="Y23" s="99" t="str">
        <f t="shared" si="21"/>
        <v/>
      </c>
      <c r="Z23" s="100" t="str">
        <f t="shared" si="15"/>
        <v/>
      </c>
      <c r="AA23" s="91" t="str">
        <f t="shared" si="16"/>
        <v/>
      </c>
      <c r="AB23" s="92" t="str">
        <f t="shared" si="17"/>
        <v/>
      </c>
      <c r="AC23" s="93" t="str">
        <f t="shared" si="18"/>
        <v/>
      </c>
      <c r="AD23" s="94" t="str">
        <f t="shared" si="19"/>
        <v/>
      </c>
    </row>
    <row r="24" spans="1:30" x14ac:dyDescent="0.25">
      <c r="A24" s="2">
        <v>18</v>
      </c>
      <c r="B24" s="35"/>
      <c r="C24" s="4"/>
      <c r="D24" s="6"/>
      <c r="E24" s="36"/>
      <c r="F24" s="95"/>
      <c r="G24" s="96" t="str">
        <f t="shared" si="3"/>
        <v/>
      </c>
      <c r="H24" s="97" t="str">
        <f t="shared" si="4"/>
        <v/>
      </c>
      <c r="I24" s="95"/>
      <c r="J24" s="98" t="str">
        <f t="shared" si="5"/>
        <v/>
      </c>
      <c r="K24" s="97" t="str">
        <f t="shared" si="6"/>
        <v/>
      </c>
      <c r="L24" s="95"/>
      <c r="M24" s="98" t="str">
        <f t="shared" si="7"/>
        <v/>
      </c>
      <c r="N24" s="97" t="str">
        <f t="shared" si="8"/>
        <v/>
      </c>
      <c r="O24" s="95"/>
      <c r="P24" s="98" t="str">
        <f t="shared" si="9"/>
        <v/>
      </c>
      <c r="Q24" s="97" t="str">
        <f t="shared" si="10"/>
        <v/>
      </c>
      <c r="R24" s="95"/>
      <c r="S24" s="98" t="str">
        <f t="shared" si="11"/>
        <v/>
      </c>
      <c r="T24" s="97" t="str">
        <f t="shared" si="12"/>
        <v/>
      </c>
      <c r="U24" s="95"/>
      <c r="V24" s="98" t="str">
        <f t="shared" si="13"/>
        <v/>
      </c>
      <c r="W24" s="97" t="str">
        <f t="shared" si="14"/>
        <v/>
      </c>
      <c r="X24" s="88" t="str">
        <f t="shared" si="20"/>
        <v/>
      </c>
      <c r="Y24" s="99" t="str">
        <f t="shared" si="21"/>
        <v/>
      </c>
      <c r="Z24" s="100" t="str">
        <f t="shared" si="15"/>
        <v/>
      </c>
      <c r="AA24" s="91" t="str">
        <f t="shared" si="16"/>
        <v/>
      </c>
      <c r="AB24" s="92" t="str">
        <f t="shared" si="17"/>
        <v/>
      </c>
      <c r="AC24" s="93" t="str">
        <f t="shared" si="18"/>
        <v/>
      </c>
      <c r="AD24" s="94" t="str">
        <f t="shared" si="19"/>
        <v/>
      </c>
    </row>
    <row r="25" spans="1:30" x14ac:dyDescent="0.25">
      <c r="A25" s="2">
        <v>19</v>
      </c>
      <c r="B25" s="35"/>
      <c r="C25" s="4"/>
      <c r="D25" s="6"/>
      <c r="E25" s="36"/>
      <c r="F25" s="101"/>
      <c r="G25" s="102" t="str">
        <f t="shared" si="3"/>
        <v/>
      </c>
      <c r="H25" s="103" t="str">
        <f t="shared" si="4"/>
        <v/>
      </c>
      <c r="I25" s="101"/>
      <c r="J25" s="86" t="str">
        <f t="shared" si="5"/>
        <v/>
      </c>
      <c r="K25" s="87" t="str">
        <f t="shared" si="6"/>
        <v/>
      </c>
      <c r="L25" s="101"/>
      <c r="M25" s="86" t="str">
        <f t="shared" si="7"/>
        <v/>
      </c>
      <c r="N25" s="87" t="str">
        <f t="shared" si="8"/>
        <v/>
      </c>
      <c r="O25" s="85"/>
      <c r="P25" s="86" t="str">
        <f t="shared" si="9"/>
        <v/>
      </c>
      <c r="Q25" s="87" t="str">
        <f t="shared" si="10"/>
        <v/>
      </c>
      <c r="R25" s="85"/>
      <c r="S25" s="86" t="str">
        <f t="shared" si="11"/>
        <v/>
      </c>
      <c r="T25" s="87" t="str">
        <f t="shared" si="12"/>
        <v/>
      </c>
      <c r="U25" s="85"/>
      <c r="V25" s="86" t="str">
        <f t="shared" si="13"/>
        <v/>
      </c>
      <c r="W25" s="87" t="str">
        <f t="shared" si="14"/>
        <v/>
      </c>
      <c r="X25" s="88" t="str">
        <f t="shared" si="20"/>
        <v/>
      </c>
      <c r="Y25" s="99" t="str">
        <f t="shared" si="21"/>
        <v/>
      </c>
      <c r="Z25" s="100" t="str">
        <f t="shared" si="15"/>
        <v/>
      </c>
      <c r="AA25" s="91" t="str">
        <f t="shared" si="16"/>
        <v/>
      </c>
      <c r="AB25" s="92" t="str">
        <f t="shared" si="17"/>
        <v/>
      </c>
      <c r="AC25" s="93" t="str">
        <f t="shared" si="18"/>
        <v/>
      </c>
      <c r="AD25" s="94" t="str">
        <f t="shared" si="19"/>
        <v/>
      </c>
    </row>
    <row r="26" spans="1:30" x14ac:dyDescent="0.25">
      <c r="A26" s="2">
        <v>20</v>
      </c>
      <c r="B26" s="35"/>
      <c r="C26" s="4"/>
      <c r="D26" s="6"/>
      <c r="E26" s="36"/>
      <c r="F26" s="95"/>
      <c r="G26" s="96" t="str">
        <f t="shared" si="3"/>
        <v/>
      </c>
      <c r="H26" s="97" t="str">
        <f t="shared" si="4"/>
        <v/>
      </c>
      <c r="I26" s="95"/>
      <c r="J26" s="98" t="str">
        <f t="shared" si="5"/>
        <v/>
      </c>
      <c r="K26" s="97" t="str">
        <f t="shared" si="6"/>
        <v/>
      </c>
      <c r="L26" s="95"/>
      <c r="M26" s="98" t="str">
        <f t="shared" si="7"/>
        <v/>
      </c>
      <c r="N26" s="97" t="str">
        <f t="shared" si="8"/>
        <v/>
      </c>
      <c r="O26" s="95"/>
      <c r="P26" s="98" t="str">
        <f t="shared" si="9"/>
        <v/>
      </c>
      <c r="Q26" s="97" t="str">
        <f t="shared" si="10"/>
        <v/>
      </c>
      <c r="R26" s="95"/>
      <c r="S26" s="98" t="str">
        <f t="shared" si="11"/>
        <v/>
      </c>
      <c r="T26" s="97" t="str">
        <f t="shared" si="12"/>
        <v/>
      </c>
      <c r="U26" s="95"/>
      <c r="V26" s="98" t="str">
        <f t="shared" si="13"/>
        <v/>
      </c>
      <c r="W26" s="97" t="str">
        <f t="shared" si="14"/>
        <v/>
      </c>
      <c r="X26" s="88" t="str">
        <f t="shared" si="20"/>
        <v/>
      </c>
      <c r="Y26" s="99" t="str">
        <f t="shared" si="21"/>
        <v/>
      </c>
      <c r="Z26" s="100" t="str">
        <f t="shared" si="15"/>
        <v/>
      </c>
      <c r="AA26" s="91" t="str">
        <f t="shared" si="16"/>
        <v/>
      </c>
      <c r="AB26" s="92" t="str">
        <f t="shared" si="17"/>
        <v/>
      </c>
      <c r="AC26" s="93" t="str">
        <f t="shared" si="18"/>
        <v/>
      </c>
      <c r="AD26" s="94" t="str">
        <f t="shared" si="19"/>
        <v/>
      </c>
    </row>
    <row r="27" spans="1:30" x14ac:dyDescent="0.25">
      <c r="A27" s="1">
        <v>21</v>
      </c>
      <c r="B27" s="35"/>
      <c r="C27" s="4"/>
      <c r="D27" s="6"/>
      <c r="E27" s="36"/>
      <c r="F27" s="101"/>
      <c r="G27" s="102" t="str">
        <f t="shared" ref="G27:G31" si="22">IF(F27&lt;&gt;"",(F27*(1-F$2)*(1-F$3)),"")</f>
        <v/>
      </c>
      <c r="H27" s="103" t="str">
        <f t="shared" ref="H27:H31" si="23">IF(AND($E27&lt;&gt;"",G27&lt;&gt;""),(G27*$E27),"")</f>
        <v/>
      </c>
      <c r="I27" s="101"/>
      <c r="J27" s="86" t="str">
        <f t="shared" ref="J27:J31" si="24">IF(I27&lt;&gt;"",(I27*(1-I$2)*(1-I$3)),"")</f>
        <v/>
      </c>
      <c r="K27" s="87" t="str">
        <f t="shared" ref="K27:K31" si="25">IF(AND($E27&lt;&gt;"",J27&lt;&gt;""),(J27*$E27),"")</f>
        <v/>
      </c>
      <c r="L27" s="101"/>
      <c r="M27" s="86" t="str">
        <f t="shared" ref="M27:M31" si="26">IF(L27&lt;&gt;"",(L27*(1-L$2)*(1-L$3)),"")</f>
        <v/>
      </c>
      <c r="N27" s="87" t="str">
        <f t="shared" ref="N27:N31" si="27">IF(AND($E27&lt;&gt;"",M27&lt;&gt;""),(M27*$E27),"")</f>
        <v/>
      </c>
      <c r="O27" s="85"/>
      <c r="P27" s="86" t="str">
        <f t="shared" ref="P27:P31" si="28">IF(O27&lt;&gt;"",(O27*(1-O$2)*(1-O$3)),"")</f>
        <v/>
      </c>
      <c r="Q27" s="87" t="str">
        <f t="shared" ref="Q27:Q31" si="29">IF(AND($E27&lt;&gt;"",P27&lt;&gt;""),(P27*$E27),"")</f>
        <v/>
      </c>
      <c r="R27" s="85"/>
      <c r="S27" s="86" t="str">
        <f t="shared" ref="S27:S31" si="30">IF(R27&lt;&gt;"",(R27*(1-R$2)*(1-R$3)),"")</f>
        <v/>
      </c>
      <c r="T27" s="87" t="str">
        <f t="shared" ref="T27:T31" si="31">IF(AND($E27&lt;&gt;"",S27&lt;&gt;""),(S27*$E27),"")</f>
        <v/>
      </c>
      <c r="U27" s="85"/>
      <c r="V27" s="86" t="str">
        <f t="shared" ref="V27:V31" si="32">IF(U27&lt;&gt;"",(U27*(1-U$2)*(1-U$3)),"")</f>
        <v/>
      </c>
      <c r="W27" s="87" t="str">
        <f t="shared" ref="W27:W31" si="33">IF(AND($E27&lt;&gt;"",V27&lt;&gt;""),(V27*$E27),"")</f>
        <v/>
      </c>
      <c r="X27" s="88" t="str">
        <f t="shared" ref="X27:X31" si="34">IFERROR(AVERAGE(G27,J27,M27,P27,S27,V27),"")</f>
        <v/>
      </c>
      <c r="Y27" s="99" t="str">
        <f t="shared" ref="Y27:Y31" si="35">IFERROR(AVERAGE(H27,K27,N27,Q27,T27,W27),"")</f>
        <v/>
      </c>
      <c r="Z27" s="100" t="str">
        <f t="shared" ref="Z27:Z31" si="36">IF(B27="x",AVERAGE(H27,K27,N27,Q27,T27,W27),"")</f>
        <v/>
      </c>
      <c r="AA27" s="91" t="str">
        <f t="shared" ref="AA27:AA31" si="37">IF(COUNT(F27:W27)&gt;0,MIN(G27,J27,M27,P27,S27,V27),"")</f>
        <v/>
      </c>
      <c r="AB27" s="92" t="str">
        <f t="shared" ref="AB27:AB31" si="38">IF(COUNT(F27:W27)&gt;0,MIN(H27,K27,N27,Q27,T27,W27),"")</f>
        <v/>
      </c>
      <c r="AC27" s="93" t="str">
        <f t="shared" ref="AC27:AC31" si="39">IF(B27="x",MIN(G27,J27,M27,P27,S27,V27),"")</f>
        <v/>
      </c>
      <c r="AD27" s="94" t="str">
        <f t="shared" ref="AD27:AD31" si="40">IF(B27="x",MIN(H27,K27,N27,Q27,T27,W27),"")</f>
        <v/>
      </c>
    </row>
    <row r="28" spans="1:30" x14ac:dyDescent="0.25">
      <c r="A28" s="1">
        <v>22</v>
      </c>
      <c r="B28" s="35"/>
      <c r="C28" s="4"/>
      <c r="D28" s="6"/>
      <c r="E28" s="36"/>
      <c r="F28" s="95"/>
      <c r="G28" s="96" t="str">
        <f t="shared" si="22"/>
        <v/>
      </c>
      <c r="H28" s="97" t="str">
        <f t="shared" si="23"/>
        <v/>
      </c>
      <c r="I28" s="95"/>
      <c r="J28" s="98" t="str">
        <f t="shared" si="24"/>
        <v/>
      </c>
      <c r="K28" s="97" t="str">
        <f t="shared" si="25"/>
        <v/>
      </c>
      <c r="L28" s="95"/>
      <c r="M28" s="98" t="str">
        <f t="shared" si="26"/>
        <v/>
      </c>
      <c r="N28" s="97" t="str">
        <f t="shared" si="27"/>
        <v/>
      </c>
      <c r="O28" s="95"/>
      <c r="P28" s="98" t="str">
        <f t="shared" si="28"/>
        <v/>
      </c>
      <c r="Q28" s="97" t="str">
        <f t="shared" si="29"/>
        <v/>
      </c>
      <c r="R28" s="95"/>
      <c r="S28" s="98" t="str">
        <f t="shared" si="30"/>
        <v/>
      </c>
      <c r="T28" s="97" t="str">
        <f t="shared" si="31"/>
        <v/>
      </c>
      <c r="U28" s="95"/>
      <c r="V28" s="98" t="str">
        <f t="shared" si="32"/>
        <v/>
      </c>
      <c r="W28" s="97" t="str">
        <f t="shared" si="33"/>
        <v/>
      </c>
      <c r="X28" s="88" t="str">
        <f t="shared" si="34"/>
        <v/>
      </c>
      <c r="Y28" s="99" t="str">
        <f t="shared" si="35"/>
        <v/>
      </c>
      <c r="Z28" s="100" t="str">
        <f t="shared" si="36"/>
        <v/>
      </c>
      <c r="AA28" s="91" t="str">
        <f t="shared" si="37"/>
        <v/>
      </c>
      <c r="AB28" s="92" t="str">
        <f t="shared" si="38"/>
        <v/>
      </c>
      <c r="AC28" s="93" t="str">
        <f t="shared" si="39"/>
        <v/>
      </c>
      <c r="AD28" s="94" t="str">
        <f t="shared" si="40"/>
        <v/>
      </c>
    </row>
    <row r="29" spans="1:30" x14ac:dyDescent="0.25">
      <c r="A29" s="1">
        <v>23</v>
      </c>
      <c r="B29" s="35"/>
      <c r="C29" s="4"/>
      <c r="D29" s="6"/>
      <c r="E29" s="36"/>
      <c r="F29" s="101"/>
      <c r="G29" s="102" t="str">
        <f t="shared" si="22"/>
        <v/>
      </c>
      <c r="H29" s="103" t="str">
        <f t="shared" si="23"/>
        <v/>
      </c>
      <c r="I29" s="101"/>
      <c r="J29" s="86" t="str">
        <f t="shared" si="24"/>
        <v/>
      </c>
      <c r="K29" s="87" t="str">
        <f t="shared" si="25"/>
        <v/>
      </c>
      <c r="L29" s="101"/>
      <c r="M29" s="86" t="str">
        <f t="shared" si="26"/>
        <v/>
      </c>
      <c r="N29" s="87" t="str">
        <f t="shared" si="27"/>
        <v/>
      </c>
      <c r="O29" s="85"/>
      <c r="P29" s="86" t="str">
        <f t="shared" si="28"/>
        <v/>
      </c>
      <c r="Q29" s="87" t="str">
        <f t="shared" si="29"/>
        <v/>
      </c>
      <c r="R29" s="85"/>
      <c r="S29" s="86" t="str">
        <f t="shared" si="30"/>
        <v/>
      </c>
      <c r="T29" s="87" t="str">
        <f t="shared" si="31"/>
        <v/>
      </c>
      <c r="U29" s="85"/>
      <c r="V29" s="86" t="str">
        <f t="shared" si="32"/>
        <v/>
      </c>
      <c r="W29" s="87" t="str">
        <f t="shared" si="33"/>
        <v/>
      </c>
      <c r="X29" s="88" t="str">
        <f t="shared" si="34"/>
        <v/>
      </c>
      <c r="Y29" s="99" t="str">
        <f t="shared" si="35"/>
        <v/>
      </c>
      <c r="Z29" s="100" t="str">
        <f t="shared" si="36"/>
        <v/>
      </c>
      <c r="AA29" s="91" t="str">
        <f t="shared" si="37"/>
        <v/>
      </c>
      <c r="AB29" s="92" t="str">
        <f t="shared" si="38"/>
        <v/>
      </c>
      <c r="AC29" s="93" t="str">
        <f t="shared" si="39"/>
        <v/>
      </c>
      <c r="AD29" s="94" t="str">
        <f t="shared" si="40"/>
        <v/>
      </c>
    </row>
    <row r="30" spans="1:30" x14ac:dyDescent="0.25">
      <c r="A30" s="1">
        <v>24</v>
      </c>
      <c r="B30" s="35"/>
      <c r="C30" s="4"/>
      <c r="D30" s="6"/>
      <c r="E30" s="36"/>
      <c r="F30" s="95"/>
      <c r="G30" s="96" t="str">
        <f t="shared" si="22"/>
        <v/>
      </c>
      <c r="H30" s="97" t="str">
        <f t="shared" si="23"/>
        <v/>
      </c>
      <c r="I30" s="95"/>
      <c r="J30" s="98" t="str">
        <f t="shared" si="24"/>
        <v/>
      </c>
      <c r="K30" s="97" t="str">
        <f t="shared" si="25"/>
        <v/>
      </c>
      <c r="L30" s="95"/>
      <c r="M30" s="98" t="str">
        <f t="shared" si="26"/>
        <v/>
      </c>
      <c r="N30" s="97" t="str">
        <f t="shared" si="27"/>
        <v/>
      </c>
      <c r="O30" s="95"/>
      <c r="P30" s="98" t="str">
        <f t="shared" si="28"/>
        <v/>
      </c>
      <c r="Q30" s="97" t="str">
        <f t="shared" si="29"/>
        <v/>
      </c>
      <c r="R30" s="95"/>
      <c r="S30" s="98" t="str">
        <f t="shared" si="30"/>
        <v/>
      </c>
      <c r="T30" s="97" t="str">
        <f t="shared" si="31"/>
        <v/>
      </c>
      <c r="U30" s="95"/>
      <c r="V30" s="98" t="str">
        <f t="shared" si="32"/>
        <v/>
      </c>
      <c r="W30" s="97" t="str">
        <f t="shared" si="33"/>
        <v/>
      </c>
      <c r="X30" s="88" t="str">
        <f t="shared" si="34"/>
        <v/>
      </c>
      <c r="Y30" s="99" t="str">
        <f t="shared" si="35"/>
        <v/>
      </c>
      <c r="Z30" s="100" t="str">
        <f t="shared" si="36"/>
        <v/>
      </c>
      <c r="AA30" s="91" t="str">
        <f t="shared" si="37"/>
        <v/>
      </c>
      <c r="AB30" s="92" t="str">
        <f t="shared" si="38"/>
        <v/>
      </c>
      <c r="AC30" s="93" t="str">
        <f t="shared" si="39"/>
        <v/>
      </c>
      <c r="AD30" s="94" t="str">
        <f t="shared" si="40"/>
        <v/>
      </c>
    </row>
    <row r="31" spans="1:30" ht="15.75" thickBot="1" x14ac:dyDescent="0.3">
      <c r="A31" s="1">
        <v>25</v>
      </c>
      <c r="B31" s="37"/>
      <c r="C31" s="38"/>
      <c r="D31" s="39"/>
      <c r="E31" s="40"/>
      <c r="F31" s="104"/>
      <c r="G31" s="105" t="str">
        <f t="shared" si="22"/>
        <v/>
      </c>
      <c r="H31" s="106" t="str">
        <f t="shared" si="23"/>
        <v/>
      </c>
      <c r="I31" s="104"/>
      <c r="J31" s="107" t="str">
        <f t="shared" si="24"/>
        <v/>
      </c>
      <c r="K31" s="108" t="str">
        <f t="shared" si="25"/>
        <v/>
      </c>
      <c r="L31" s="104"/>
      <c r="M31" s="107" t="str">
        <f t="shared" si="26"/>
        <v/>
      </c>
      <c r="N31" s="108" t="str">
        <f t="shared" si="27"/>
        <v/>
      </c>
      <c r="O31" s="109"/>
      <c r="P31" s="107" t="str">
        <f t="shared" si="28"/>
        <v/>
      </c>
      <c r="Q31" s="108" t="str">
        <f t="shared" si="29"/>
        <v/>
      </c>
      <c r="R31" s="109"/>
      <c r="S31" s="107" t="str">
        <f t="shared" si="30"/>
        <v/>
      </c>
      <c r="T31" s="108" t="str">
        <f t="shared" si="31"/>
        <v/>
      </c>
      <c r="U31" s="109"/>
      <c r="V31" s="107" t="str">
        <f t="shared" si="32"/>
        <v/>
      </c>
      <c r="W31" s="108" t="str">
        <f t="shared" si="33"/>
        <v/>
      </c>
      <c r="X31" s="110" t="str">
        <f t="shared" si="34"/>
        <v/>
      </c>
      <c r="Y31" s="111" t="str">
        <f t="shared" si="35"/>
        <v/>
      </c>
      <c r="Z31" s="112" t="str">
        <f t="shared" si="36"/>
        <v/>
      </c>
      <c r="AA31" s="113" t="str">
        <f t="shared" si="37"/>
        <v/>
      </c>
      <c r="AB31" s="114" t="str">
        <f t="shared" si="38"/>
        <v/>
      </c>
      <c r="AC31" s="115" t="str">
        <f t="shared" si="39"/>
        <v/>
      </c>
      <c r="AD31" s="116" t="str">
        <f t="shared" si="40"/>
        <v/>
      </c>
    </row>
  </sheetData>
  <sheetProtection algorithmName="SHA-512" hashValue="TrzpJ6a2RWpO+PaxcqkK7pCf2EsJmf3m2Aib937ybEePZxSTUUNMqRz3s+cnZ4/yuxPaAx6MHTvpjL6nnF/QIg==" saltValue="11s7aAozzlprjtw9mw8tPA==" spinCount="100000" sheet="1" formatColumns="0"/>
  <mergeCells count="16">
    <mergeCell ref="X3:AD3"/>
    <mergeCell ref="B3:D4"/>
    <mergeCell ref="O5:Q5"/>
    <mergeCell ref="R5:T5"/>
    <mergeCell ref="U5:W5"/>
    <mergeCell ref="B5:E5"/>
    <mergeCell ref="B1:D2"/>
    <mergeCell ref="F5:H5"/>
    <mergeCell ref="I5:K5"/>
    <mergeCell ref="L5:N5"/>
    <mergeCell ref="F1:H1"/>
    <mergeCell ref="U1:W1"/>
    <mergeCell ref="R1:T1"/>
    <mergeCell ref="O1:Q1"/>
    <mergeCell ref="L1:N1"/>
    <mergeCell ref="I1:K1"/>
  </mergeCells>
  <phoneticPr fontId="1" type="noConversion"/>
  <conditionalFormatting sqref="H7:H25 K7:K25 N7:N25 W7:W25 T7:T25 Q7:Q25">
    <cfRule type="expression" dxfId="5" priority="27">
      <formula>IF(COUNT($F7:$W7)&gt;0,H7=MIN($H7,$K7,$N7,$Q7,$T7,$W7))</formula>
    </cfRule>
    <cfRule type="expression" dxfId="4" priority="28">
      <formula>IF(COUNT($F7:$W7)&gt;0,H7=MAX($H7,$K7,$N7,$Q7,$T7,$W7))</formula>
    </cfRule>
  </conditionalFormatting>
  <conditionalFormatting sqref="H4 K4 N4 Q4 T4 W4">
    <cfRule type="expression" dxfId="3" priority="39">
      <formula>IF(COUNT($F4:$W4)&gt;0,H4=MIN($H$4,$K$4,$N$4,$Q$4,$T$4,$W$4))</formula>
    </cfRule>
    <cfRule type="expression" dxfId="2" priority="40">
      <formula>IF(COUNT($F4:$W4)&gt;0,H4=MAX($H$4,$K$4,$N$4,$Q$4,$T$4,$W$4))</formula>
    </cfRule>
  </conditionalFormatting>
  <conditionalFormatting sqref="H26:H31 K26:K31 N26:N31 W26:W31 T26:T31 Q26:Q31">
    <cfRule type="expression" dxfId="1" priority="1">
      <formula>IF(COUNT($F26:$W26)&gt;0,H26=MIN($H26,$K26,$N26,$Q26,$T26,$W26))</formula>
    </cfRule>
    <cfRule type="expression" dxfId="0" priority="2">
      <formula>IF(COUNT($F26:$W26)&gt;0,H26=MAX($H26,$K26,$N26,$Q26,$T26,$W26))</formula>
    </cfRule>
  </conditionalFormatting>
  <hyperlinks>
    <hyperlink ref="B5:E5" r:id="rId1" display="  &gt;&gt; Entdecke hier die Pro-Version des Preisspiegels" xr:uid="{F08F49B9-9CAA-4DC2-9B1E-F998F9E5C064}"/>
  </hyperlinks>
  <pageMargins left="0.39370078740157483" right="0.39370078740157483" top="0.39370078740157483" bottom="0.39370078740157483" header="0.31496062992125984" footer="0.31496062992125984"/>
  <pageSetup paperSize="9" scale="36" orientation="landscape" r:id="rId2"/>
  <ignoredErrors>
    <ignoredError sqref="G7:G19 G20:G26 G27:G31" unlockedFormula="1"/>
  </ignoredError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CED66-EF3D-4080-8240-1E2543A74555}">
  <dimension ref="A1:E49"/>
  <sheetViews>
    <sheetView showGridLines="0" workbookViewId="0"/>
  </sheetViews>
  <sheetFormatPr baseColWidth="10" defaultColWidth="0" defaultRowHeight="0" customHeight="1" zeroHeight="1" x14ac:dyDescent="0.25"/>
  <cols>
    <col min="1" max="1" width="66.140625" style="42" customWidth="1"/>
    <col min="2" max="4" width="11.42578125" style="42" customWidth="1"/>
    <col min="5" max="5" width="23.28515625" style="42" customWidth="1"/>
    <col min="6" max="16384" width="11.42578125" style="42" hidden="1"/>
  </cols>
  <sheetData>
    <row r="1" spans="1:5" ht="22.5" x14ac:dyDescent="0.4">
      <c r="A1" s="41" t="s">
        <v>64</v>
      </c>
      <c r="C1" s="43"/>
    </row>
    <row r="2" spans="1:5" ht="15" x14ac:dyDescent="0.25">
      <c r="A2" s="44" t="s">
        <v>76</v>
      </c>
    </row>
    <row r="3" spans="1:5" ht="15.75" customHeight="1" x14ac:dyDescent="0.25">
      <c r="A3" s="128"/>
      <c r="B3" s="128"/>
      <c r="C3" s="128"/>
    </row>
    <row r="4" spans="1:5" ht="15.75" customHeight="1" x14ac:dyDescent="0.25">
      <c r="A4" s="130" t="s">
        <v>77</v>
      </c>
      <c r="B4" s="130"/>
      <c r="C4" s="130"/>
      <c r="D4" s="130"/>
      <c r="E4" s="130"/>
    </row>
    <row r="5" spans="1:5" ht="16.5" x14ac:dyDescent="0.3">
      <c r="A5" s="45" t="s">
        <v>26</v>
      </c>
      <c r="B5" s="46"/>
      <c r="C5" s="47"/>
      <c r="D5" s="48"/>
      <c r="E5" s="48"/>
    </row>
    <row r="6" spans="1:5" ht="115.5" x14ac:dyDescent="0.25">
      <c r="A6" s="49" t="s">
        <v>65</v>
      </c>
    </row>
    <row r="7" spans="1:5" ht="15" x14ac:dyDescent="0.25">
      <c r="A7" s="50"/>
    </row>
    <row r="8" spans="1:5" ht="15" x14ac:dyDescent="0.25">
      <c r="A8" s="51"/>
      <c r="B8" s="52"/>
    </row>
    <row r="9" spans="1:5" ht="16.5" x14ac:dyDescent="0.3">
      <c r="A9" s="45" t="s">
        <v>27</v>
      </c>
      <c r="B9" s="46"/>
      <c r="C9" s="46"/>
      <c r="D9" s="48"/>
      <c r="E9" s="48"/>
    </row>
    <row r="10" spans="1:5" ht="66" x14ac:dyDescent="0.25">
      <c r="A10" s="49" t="s">
        <v>66</v>
      </c>
    </row>
    <row r="11" spans="1:5" ht="15" x14ac:dyDescent="0.25">
      <c r="A11" s="53"/>
      <c r="B11" s="52"/>
    </row>
    <row r="12" spans="1:5" ht="16.5" x14ac:dyDescent="0.3">
      <c r="A12" s="45" t="s">
        <v>28</v>
      </c>
      <c r="B12" s="54"/>
      <c r="C12" s="54"/>
      <c r="D12" s="48"/>
      <c r="E12" s="48"/>
    </row>
    <row r="13" spans="1:5" ht="33" x14ac:dyDescent="0.25">
      <c r="A13" s="49" t="s">
        <v>29</v>
      </c>
    </row>
    <row r="14" spans="1:5" ht="15" x14ac:dyDescent="0.25">
      <c r="A14" s="55"/>
    </row>
    <row r="15" spans="1:5" ht="16.5" x14ac:dyDescent="0.25">
      <c r="A15" s="49"/>
      <c r="B15" s="52"/>
    </row>
    <row r="16" spans="1:5" ht="15.75" thickBot="1" x14ac:dyDescent="0.3">
      <c r="A16" s="56"/>
      <c r="B16" s="57"/>
      <c r="C16" s="56"/>
      <c r="D16" s="56"/>
      <c r="E16" s="56"/>
    </row>
    <row r="17" spans="1:5" ht="15.75" thickTop="1" x14ac:dyDescent="0.25">
      <c r="A17" s="58" t="s">
        <v>30</v>
      </c>
    </row>
    <row r="18" spans="1:5" ht="15" x14ac:dyDescent="0.25">
      <c r="A18" s="59" t="s">
        <v>31</v>
      </c>
      <c r="B18" s="60"/>
      <c r="C18" s="60"/>
    </row>
    <row r="19" spans="1:5" ht="15" x14ac:dyDescent="0.25">
      <c r="A19" s="61"/>
      <c r="B19" s="60"/>
      <c r="C19" s="60"/>
    </row>
    <row r="20" spans="1:5" ht="15" x14ac:dyDescent="0.25">
      <c r="A20" s="62" t="s">
        <v>32</v>
      </c>
      <c r="B20" s="60"/>
      <c r="C20" s="60"/>
    </row>
    <row r="21" spans="1:5" ht="15" x14ac:dyDescent="0.25">
      <c r="A21" s="62" t="s">
        <v>33</v>
      </c>
      <c r="B21" s="63"/>
    </row>
    <row r="22" spans="1:5" ht="15" x14ac:dyDescent="0.25">
      <c r="A22" s="62" t="s">
        <v>34</v>
      </c>
      <c r="B22" s="63"/>
    </row>
    <row r="23" spans="1:5" ht="15" x14ac:dyDescent="0.25">
      <c r="A23" s="64" t="s">
        <v>35</v>
      </c>
      <c r="B23" s="63"/>
    </row>
    <row r="24" spans="1:5" ht="15" x14ac:dyDescent="0.25">
      <c r="A24" s="64" t="s">
        <v>36</v>
      </c>
      <c r="B24" s="63"/>
    </row>
    <row r="25" spans="1:5" ht="15.75" x14ac:dyDescent="0.25">
      <c r="A25" s="65" t="s">
        <v>37</v>
      </c>
      <c r="B25" s="63"/>
    </row>
    <row r="26" spans="1:5" ht="15.75" x14ac:dyDescent="0.25">
      <c r="A26" s="65" t="s">
        <v>38</v>
      </c>
      <c r="B26" s="63"/>
    </row>
    <row r="27" spans="1:5" ht="15" x14ac:dyDescent="0.25">
      <c r="A27" s="66"/>
      <c r="B27" s="63"/>
    </row>
    <row r="28" spans="1:5" ht="15" x14ac:dyDescent="0.25">
      <c r="A28" s="67" t="s">
        <v>39</v>
      </c>
      <c r="B28" s="63"/>
    </row>
    <row r="29" spans="1:5" ht="15" x14ac:dyDescent="0.25">
      <c r="A29" s="68" t="s">
        <v>40</v>
      </c>
      <c r="B29" s="69"/>
      <c r="C29" s="69"/>
      <c r="D29" s="69"/>
      <c r="E29" s="70"/>
    </row>
    <row r="30" spans="1:5" ht="15.75" x14ac:dyDescent="0.3">
      <c r="A30" s="71" t="s">
        <v>41</v>
      </c>
      <c r="B30" s="71" t="s">
        <v>42</v>
      </c>
      <c r="C30" s="72"/>
      <c r="D30" s="72"/>
      <c r="E30" s="72"/>
    </row>
    <row r="31" spans="1:5" ht="15.75" x14ac:dyDescent="0.3">
      <c r="A31" s="71" t="s">
        <v>43</v>
      </c>
      <c r="B31" s="71" t="s">
        <v>44</v>
      </c>
      <c r="C31" s="72"/>
      <c r="D31" s="72"/>
      <c r="E31" s="72"/>
    </row>
    <row r="32" spans="1:5" ht="15.75" x14ac:dyDescent="0.3">
      <c r="A32" s="71" t="s">
        <v>45</v>
      </c>
      <c r="B32" s="71" t="s">
        <v>46</v>
      </c>
      <c r="C32" s="72"/>
      <c r="D32" s="72"/>
      <c r="E32" s="72"/>
    </row>
    <row r="33" spans="1:5" ht="15.75" x14ac:dyDescent="0.3">
      <c r="A33" s="71" t="s">
        <v>47</v>
      </c>
      <c r="B33" s="71" t="s">
        <v>48</v>
      </c>
      <c r="C33" s="72"/>
      <c r="D33" s="72"/>
      <c r="E33" s="72"/>
    </row>
    <row r="34" spans="1:5" ht="15.75" x14ac:dyDescent="0.3">
      <c r="A34" s="71" t="s">
        <v>49</v>
      </c>
      <c r="B34" s="71" t="s">
        <v>50</v>
      </c>
      <c r="C34" s="73"/>
      <c r="D34" s="72"/>
      <c r="E34" s="72"/>
    </row>
    <row r="35" spans="1:5" ht="15.75" x14ac:dyDescent="0.3">
      <c r="A35" s="71" t="s">
        <v>51</v>
      </c>
      <c r="B35" s="71" t="s">
        <v>52</v>
      </c>
      <c r="C35" s="72"/>
      <c r="D35" s="72"/>
      <c r="E35" s="72"/>
    </row>
    <row r="36" spans="1:5" ht="15.75" x14ac:dyDescent="0.3">
      <c r="A36" s="71" t="s">
        <v>53</v>
      </c>
      <c r="B36" s="71" t="s">
        <v>54</v>
      </c>
      <c r="C36" s="72"/>
      <c r="D36" s="72"/>
      <c r="E36" s="72"/>
    </row>
    <row r="37" spans="1:5" ht="15.75" x14ac:dyDescent="0.3">
      <c r="A37" s="71" t="s">
        <v>55</v>
      </c>
      <c r="B37" s="71" t="s">
        <v>56</v>
      </c>
      <c r="C37" s="72"/>
      <c r="D37" s="72"/>
      <c r="E37" s="72"/>
    </row>
    <row r="38" spans="1:5" ht="15.75" x14ac:dyDescent="0.3">
      <c r="A38" s="71" t="s">
        <v>57</v>
      </c>
      <c r="B38" s="71" t="s">
        <v>58</v>
      </c>
      <c r="C38" s="72"/>
      <c r="D38" s="72"/>
      <c r="E38" s="72"/>
    </row>
    <row r="39" spans="1:5" ht="15.75" x14ac:dyDescent="0.3">
      <c r="A39" s="71" t="s">
        <v>59</v>
      </c>
      <c r="B39" s="71" t="s">
        <v>60</v>
      </c>
      <c r="C39" s="72"/>
      <c r="D39" s="72"/>
      <c r="E39" s="72"/>
    </row>
    <row r="40" spans="1:5" ht="15" x14ac:dyDescent="0.25">
      <c r="A40" s="66"/>
    </row>
    <row r="41" spans="1:5" ht="15" customHeight="1" x14ac:dyDescent="0.25"/>
    <row r="42" spans="1:5" ht="15" customHeight="1" x14ac:dyDescent="0.25">
      <c r="A42" s="74" t="s">
        <v>61</v>
      </c>
    </row>
    <row r="43" spans="1:5" ht="15" customHeight="1" thickBot="1" x14ac:dyDescent="0.3">
      <c r="A43" s="56"/>
      <c r="B43" s="56"/>
      <c r="C43" s="56"/>
      <c r="D43" s="56"/>
      <c r="E43" s="56"/>
    </row>
    <row r="44" spans="1:5" ht="15" customHeight="1" thickTop="1" x14ac:dyDescent="0.25">
      <c r="A44" s="75" t="s">
        <v>62</v>
      </c>
    </row>
    <row r="45" spans="1:5" ht="15" customHeight="1" x14ac:dyDescent="0.25">
      <c r="A45" s="64" t="s">
        <v>63</v>
      </c>
    </row>
    <row r="46" spans="1:5" ht="15" customHeight="1" x14ac:dyDescent="0.25"/>
    <row r="49" ht="0" hidden="1" customHeight="1" x14ac:dyDescent="0.25"/>
  </sheetData>
  <mergeCells count="2">
    <mergeCell ref="A3:C3"/>
    <mergeCell ref="A4:E4"/>
  </mergeCells>
  <hyperlinks>
    <hyperlink ref="A21" r:id="rId1" display="￭ FotoDoku - Erstellen Sie ihre individuellen Foto-Dokumentationen, Bautagebücher, Projektbilder-Dokus …" xr:uid="{D99077D9-38F9-42F3-9FA7-8FDB8C76874D}"/>
    <hyperlink ref="A22" r:id="rId2" display="￭ Kostenkontrolle-Haushaltsbuch - So hast du deine Kosten im Griff" xr:uid="{C894E295-DA91-46DA-BE5E-A2C20A8944AC}"/>
    <hyperlink ref="A23" r:id="rId3" xr:uid="{ADFFB09E-3756-448B-AF0A-A7057D28E56E}"/>
    <hyperlink ref="A24" r:id="rId4" xr:uid="{21439295-7A4B-4F81-A30D-30B27D4C3C0B}"/>
    <hyperlink ref="A45" r:id="rId5" xr:uid="{CD40D3AC-791E-4D8D-9489-D26701181589}"/>
    <hyperlink ref="A25" r:id="rId6" xr:uid="{32ECC4EE-36DB-4050-A6F9-1CFDF79F173E}"/>
    <hyperlink ref="A18" r:id="rId7" xr:uid="{587B3FC9-6F89-4F9C-8A24-13AB4ABA5569}"/>
    <hyperlink ref="A26" r:id="rId8" xr:uid="{B0A233B3-7F06-4AFA-938A-F97026889C52}"/>
    <hyperlink ref="A20" r:id="rId9" xr:uid="{D44A3D51-13AF-4A4E-8499-B40BCACC9BE6}"/>
    <hyperlink ref="A4:D4" r:id="rId10" display="  &gt;&gt; Entdecke hier die Pro-Version des Preisspiegels" xr:uid="{AFB657BA-5837-4894-B7D1-42676EA2B7F7}"/>
  </hyperlinks>
  <pageMargins left="0.7" right="0.7" top="0.78740157499999996" bottom="0.78740157499999996" header="0.3" footer="0.3"/>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Preisspiegel</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Preisspiegel fuer Excel</dc:title>
  <dc:creator>TM</dc:creator>
  <cp:lastModifiedBy>TM</cp:lastModifiedBy>
  <cp:lastPrinted>2021-04-28T08:00:22Z</cp:lastPrinted>
  <dcterms:created xsi:type="dcterms:W3CDTF">2021-03-21T12:01:58Z</dcterms:created>
  <dcterms:modified xsi:type="dcterms:W3CDTF">2022-02-27T19:34:10Z</dcterms:modified>
  <cp:version>1.0</cp:version>
</cp:coreProperties>
</file>