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C:\Website - Alle_meine_Vorlagen.de\Hochgeladen\45 Personalplaner\Personalplaner 2025\"/>
    </mc:Choice>
  </mc:AlternateContent>
  <xr:revisionPtr revIDLastSave="0" documentId="8_{13F5576A-99F5-493A-A0F9-8A8DC3BD1E99}" xr6:coauthVersionLast="47" xr6:coauthVersionMax="47" xr10:uidLastSave="{00000000-0000-0000-0000-000000000000}"/>
  <bookViews>
    <workbookView xWindow="28680" yWindow="-120" windowWidth="38640" windowHeight="21120" xr2:uid="{00000000-000D-0000-FFFF-FFFF00000000}"/>
  </bookViews>
  <sheets>
    <sheet name="Personalplaner" sheetId="1" r:id="rId1"/>
    <sheet name="Feiertage und Ferien" sheetId="2" r:id="rId2"/>
    <sheet name="Jahreskalender 2024" sheetId="7" r:id="rId3"/>
    <sheet name="Info" sheetId="5" r:id="rId4"/>
  </sheets>
  <externalReferences>
    <externalReference r:id="rId5"/>
  </externalReferences>
  <definedNames>
    <definedName name="Feiertage">'Feiertage und Ferien'!$G$5:$G$24</definedName>
    <definedName name="Feiertage1">'Feiertage und Ferien'!$G$5:$H$36</definedName>
    <definedName name="Kalenderjahr" localSheetId="2">[1]Einstellungen!$C$2</definedName>
    <definedName name="Kalenderjahr">'Feiertage und Ferien'!#REF!</definedName>
    <definedName name="Tabelle_Feiertage" localSheetId="2">#REF!</definedName>
    <definedName name="Tabelle_Feiertage">#REF!</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7" l="1"/>
  <c r="M5" i="7" s="1"/>
  <c r="N5" i="7" s="1"/>
  <c r="V35" i="7"/>
  <c r="R35" i="7"/>
  <c r="L35" i="7"/>
  <c r="H35" i="7"/>
  <c r="D35" i="7"/>
  <c r="D34" i="7"/>
  <c r="C5" i="7" l="1"/>
  <c r="I5" i="7"/>
  <c r="J5" i="7" s="1"/>
  <c r="O5" i="7"/>
  <c r="O6" i="7" s="1"/>
  <c r="O7" i="7" s="1"/>
  <c r="O8" i="7" s="1"/>
  <c r="O9" i="7" s="1"/>
  <c r="O10" i="7" s="1"/>
  <c r="O11" i="7" s="1"/>
  <c r="O12" i="7" s="1"/>
  <c r="O13" i="7" s="1"/>
  <c r="O14" i="7" s="1"/>
  <c r="O15" i="7" s="1"/>
  <c r="O16" i="7" s="1"/>
  <c r="O17" i="7" s="1"/>
  <c r="O18" i="7" s="1"/>
  <c r="O19" i="7" s="1"/>
  <c r="U5" i="7"/>
  <c r="V5" i="7" s="1"/>
  <c r="K5" i="7"/>
  <c r="Q5" i="7"/>
  <c r="R5" i="7" s="1"/>
  <c r="W5" i="7"/>
  <c r="W6" i="7" s="1"/>
  <c r="W7" i="7" s="1"/>
  <c r="W8" i="7" s="1"/>
  <c r="W9" i="7" s="1"/>
  <c r="W10" i="7" s="1"/>
  <c r="W11" i="7" s="1"/>
  <c r="W12" i="7" s="1"/>
  <c r="W13" i="7" s="1"/>
  <c r="S5" i="7"/>
  <c r="E5" i="7"/>
  <c r="F5" i="7" s="1"/>
  <c r="A5" i="7"/>
  <c r="B5" i="7" s="1"/>
  <c r="G5" i="7"/>
  <c r="G6" i="7" s="1"/>
  <c r="G7" i="7" s="1"/>
  <c r="G8" i="7" s="1"/>
  <c r="G9" i="7" s="1"/>
  <c r="G10" i="7" s="1"/>
  <c r="G11" i="7" s="1"/>
  <c r="G12" i="7" s="1"/>
  <c r="G13" i="7" s="1"/>
  <c r="G14" i="7" s="1"/>
  <c r="G15" i="7" s="1"/>
  <c r="G16" i="7" s="1"/>
  <c r="G17" i="7" s="1"/>
  <c r="G18" i="7" s="1"/>
  <c r="H18" i="7" s="1"/>
  <c r="H7" i="7"/>
  <c r="X7" i="7"/>
  <c r="P6" i="7"/>
  <c r="A6" i="7"/>
  <c r="X8" i="7"/>
  <c r="X12" i="7"/>
  <c r="P13" i="7"/>
  <c r="E6" i="7"/>
  <c r="M6" i="7"/>
  <c r="Q6" i="7" l="1"/>
  <c r="G19" i="7"/>
  <c r="H11" i="7"/>
  <c r="H10" i="7"/>
  <c r="H5" i="7"/>
  <c r="I6" i="7"/>
  <c r="J6" i="7" s="1"/>
  <c r="P11" i="7"/>
  <c r="H8" i="7"/>
  <c r="H17" i="7"/>
  <c r="H6" i="7"/>
  <c r="H15" i="7"/>
  <c r="H16" i="7"/>
  <c r="H14" i="7"/>
  <c r="X10" i="7"/>
  <c r="H9" i="7"/>
  <c r="H13" i="7"/>
  <c r="X9" i="7"/>
  <c r="P10" i="7"/>
  <c r="S6" i="7"/>
  <c r="T5" i="7"/>
  <c r="P15" i="7"/>
  <c r="P7" i="7"/>
  <c r="U6" i="7"/>
  <c r="U7" i="7" s="1"/>
  <c r="P14" i="7"/>
  <c r="P5" i="7"/>
  <c r="P8" i="7"/>
  <c r="W14" i="7"/>
  <c r="X13" i="7"/>
  <c r="P17" i="7"/>
  <c r="H12" i="7"/>
  <c r="P9" i="7"/>
  <c r="X6" i="7"/>
  <c r="P18" i="7"/>
  <c r="X11" i="7"/>
  <c r="P16" i="7"/>
  <c r="X5" i="7"/>
  <c r="P12" i="7"/>
  <c r="K6" i="7"/>
  <c r="L5" i="7"/>
  <c r="C6" i="7"/>
  <c r="D5" i="7"/>
  <c r="V6" i="7"/>
  <c r="B6" i="7"/>
  <c r="A7" i="7"/>
  <c r="E7" i="7"/>
  <c r="F6" i="7"/>
  <c r="R6" i="7"/>
  <c r="Q7" i="7"/>
  <c r="M7" i="7"/>
  <c r="N6" i="7"/>
  <c r="P19" i="7"/>
  <c r="O20" i="7"/>
  <c r="G20" i="7"/>
  <c r="H19" i="7"/>
  <c r="I7" i="7" l="1"/>
  <c r="C7" i="7"/>
  <c r="D6" i="7"/>
  <c r="W15" i="7"/>
  <c r="X14" i="7"/>
  <c r="S7" i="7"/>
  <c r="T6" i="7"/>
  <c r="K7" i="7"/>
  <c r="L6" i="7"/>
  <c r="R7" i="7"/>
  <c r="Q8" i="7"/>
  <c r="J7" i="7"/>
  <c r="I8" i="7"/>
  <c r="V7" i="7"/>
  <c r="U8" i="7"/>
  <c r="H20" i="7"/>
  <c r="G21" i="7"/>
  <c r="F7" i="7"/>
  <c r="E8" i="7"/>
  <c r="O21" i="7"/>
  <c r="P20" i="7"/>
  <c r="A8" i="7"/>
  <c r="B7" i="7"/>
  <c r="M8" i="7"/>
  <c r="N7" i="7"/>
  <c r="K8" i="7" l="1"/>
  <c r="L7" i="7"/>
  <c r="W16" i="7"/>
  <c r="X15" i="7"/>
  <c r="S8" i="7"/>
  <c r="T7" i="7"/>
  <c r="C8" i="7"/>
  <c r="D7" i="7"/>
  <c r="F8" i="7"/>
  <c r="E9" i="7"/>
  <c r="R8" i="7"/>
  <c r="Q9" i="7"/>
  <c r="B8" i="7"/>
  <c r="A9" i="7"/>
  <c r="G22" i="7"/>
  <c r="H21" i="7"/>
  <c r="J8" i="7"/>
  <c r="I9" i="7"/>
  <c r="U9" i="7"/>
  <c r="V8" i="7"/>
  <c r="N8" i="7"/>
  <c r="M9" i="7"/>
  <c r="O22" i="7"/>
  <c r="P21" i="7"/>
  <c r="C9" i="7" l="1"/>
  <c r="D8" i="7"/>
  <c r="W17" i="7"/>
  <c r="X16" i="7"/>
  <c r="S9" i="7"/>
  <c r="T8" i="7"/>
  <c r="K9" i="7"/>
  <c r="L8" i="7"/>
  <c r="N9" i="7"/>
  <c r="M10" i="7"/>
  <c r="R9" i="7"/>
  <c r="Q10" i="7"/>
  <c r="B9" i="7"/>
  <c r="A10" i="7"/>
  <c r="F9" i="7"/>
  <c r="E10" i="7"/>
  <c r="J9" i="7"/>
  <c r="I10" i="7"/>
  <c r="O23" i="7"/>
  <c r="P22" i="7"/>
  <c r="V9" i="7"/>
  <c r="U10" i="7"/>
  <c r="G23" i="7"/>
  <c r="H22" i="7"/>
  <c r="K10" i="7" l="1"/>
  <c r="L9" i="7"/>
  <c r="X17" i="7"/>
  <c r="W18" i="7"/>
  <c r="S10" i="7"/>
  <c r="T9" i="7"/>
  <c r="C10" i="7"/>
  <c r="D9" i="7"/>
  <c r="F10" i="7"/>
  <c r="E11" i="7"/>
  <c r="N10" i="7"/>
  <c r="M11" i="7"/>
  <c r="J10" i="7"/>
  <c r="I11" i="7"/>
  <c r="B10" i="7"/>
  <c r="A11" i="7"/>
  <c r="R10" i="7"/>
  <c r="Q11" i="7"/>
  <c r="G24" i="7"/>
  <c r="H23" i="7"/>
  <c r="O24" i="7"/>
  <c r="P23" i="7"/>
  <c r="V10" i="7"/>
  <c r="U11" i="7"/>
  <c r="W19" i="7" l="1"/>
  <c r="X18" i="7"/>
  <c r="C11" i="7"/>
  <c r="D10" i="7"/>
  <c r="S11" i="7"/>
  <c r="T10" i="7"/>
  <c r="K11" i="7"/>
  <c r="L10" i="7"/>
  <c r="R11" i="7"/>
  <c r="Q12" i="7"/>
  <c r="J11" i="7"/>
  <c r="I12" i="7"/>
  <c r="O25" i="7"/>
  <c r="P24" i="7"/>
  <c r="V11" i="7"/>
  <c r="U12" i="7"/>
  <c r="B11" i="7"/>
  <c r="A12" i="7"/>
  <c r="N11" i="7"/>
  <c r="M12" i="7"/>
  <c r="F11" i="7"/>
  <c r="E12" i="7"/>
  <c r="G25" i="7"/>
  <c r="H24" i="7"/>
  <c r="K12" i="7" l="1"/>
  <c r="L11" i="7"/>
  <c r="C12" i="7"/>
  <c r="D11" i="7"/>
  <c r="S12" i="7"/>
  <c r="T11" i="7"/>
  <c r="X19" i="7"/>
  <c r="W20" i="7"/>
  <c r="N12" i="7"/>
  <c r="M13" i="7"/>
  <c r="V12" i="7"/>
  <c r="U13" i="7"/>
  <c r="J12" i="7"/>
  <c r="I13" i="7"/>
  <c r="G26" i="7"/>
  <c r="H25" i="7"/>
  <c r="F12" i="7"/>
  <c r="E13" i="7"/>
  <c r="B12" i="7"/>
  <c r="A13" i="7"/>
  <c r="R12" i="7"/>
  <c r="Q13" i="7"/>
  <c r="O26" i="7"/>
  <c r="P25" i="7"/>
  <c r="X20" i="7" l="1"/>
  <c r="W21" i="7"/>
  <c r="C13" i="7"/>
  <c r="D12" i="7"/>
  <c r="S13" i="7"/>
  <c r="T12" i="7"/>
  <c r="K13" i="7"/>
  <c r="L12" i="7"/>
  <c r="F13" i="7"/>
  <c r="E14" i="7"/>
  <c r="G27" i="7"/>
  <c r="H26" i="7"/>
  <c r="R13" i="7"/>
  <c r="Q14" i="7"/>
  <c r="B13" i="7"/>
  <c r="A14" i="7"/>
  <c r="J13" i="7"/>
  <c r="I14" i="7"/>
  <c r="N13" i="7"/>
  <c r="M14" i="7"/>
  <c r="V13" i="7"/>
  <c r="U14" i="7"/>
  <c r="O27" i="7"/>
  <c r="P26" i="7"/>
  <c r="K14" i="7" l="1"/>
  <c r="L13" i="7"/>
  <c r="C14" i="7"/>
  <c r="D13" i="7"/>
  <c r="W22" i="7"/>
  <c r="X21" i="7"/>
  <c r="S14" i="7"/>
  <c r="T13" i="7"/>
  <c r="B14" i="7"/>
  <c r="A15" i="7"/>
  <c r="O28" i="7"/>
  <c r="P27" i="7"/>
  <c r="V14" i="7"/>
  <c r="U15" i="7"/>
  <c r="F14" i="7"/>
  <c r="E15" i="7"/>
  <c r="J14" i="7"/>
  <c r="I15" i="7"/>
  <c r="R14" i="7"/>
  <c r="Q15" i="7"/>
  <c r="N14" i="7"/>
  <c r="M15" i="7"/>
  <c r="G28" i="7"/>
  <c r="H27" i="7"/>
  <c r="C15" i="7" l="1"/>
  <c r="D14" i="7"/>
  <c r="S15" i="7"/>
  <c r="T14" i="7"/>
  <c r="W23" i="7"/>
  <c r="X22" i="7"/>
  <c r="K15" i="7"/>
  <c r="L14" i="7"/>
  <c r="R15" i="7"/>
  <c r="Q16" i="7"/>
  <c r="O29" i="7"/>
  <c r="P28" i="7"/>
  <c r="N15" i="7"/>
  <c r="M16" i="7"/>
  <c r="J15" i="7"/>
  <c r="I16" i="7"/>
  <c r="V15" i="7"/>
  <c r="U16" i="7"/>
  <c r="B15" i="7"/>
  <c r="A16" i="7"/>
  <c r="F15" i="7"/>
  <c r="E16" i="7"/>
  <c r="G29" i="7"/>
  <c r="H28" i="7"/>
  <c r="K16" i="7" l="1"/>
  <c r="L15" i="7"/>
  <c r="S16" i="7"/>
  <c r="T15" i="7"/>
  <c r="W24" i="7"/>
  <c r="X23" i="7"/>
  <c r="C16" i="7"/>
  <c r="D15" i="7"/>
  <c r="J16" i="7"/>
  <c r="I17" i="7"/>
  <c r="R16" i="7"/>
  <c r="Q17" i="7"/>
  <c r="U17" i="7"/>
  <c r="V16" i="7"/>
  <c r="B16" i="7"/>
  <c r="A17" i="7"/>
  <c r="G30" i="7"/>
  <c r="H29" i="7"/>
  <c r="F16" i="7"/>
  <c r="E17" i="7"/>
  <c r="N16" i="7"/>
  <c r="M17" i="7"/>
  <c r="O30" i="7"/>
  <c r="P29" i="7"/>
  <c r="C17" i="7" l="1"/>
  <c r="D16" i="7"/>
  <c r="S17" i="7"/>
  <c r="T16" i="7"/>
  <c r="W25" i="7"/>
  <c r="X24" i="7"/>
  <c r="K17" i="7"/>
  <c r="L16" i="7"/>
  <c r="Q18" i="7"/>
  <c r="R17" i="7"/>
  <c r="E18" i="7"/>
  <c r="F17" i="7"/>
  <c r="O31" i="7"/>
  <c r="P30" i="7"/>
  <c r="G31" i="7"/>
  <c r="H30" i="7"/>
  <c r="U18" i="7"/>
  <c r="V17" i="7"/>
  <c r="A18" i="7"/>
  <c r="B17" i="7"/>
  <c r="I18" i="7"/>
  <c r="J17" i="7"/>
  <c r="M18" i="7"/>
  <c r="N17" i="7"/>
  <c r="K18" i="7" l="1"/>
  <c r="L17" i="7"/>
  <c r="S18" i="7"/>
  <c r="T17" i="7"/>
  <c r="W26" i="7"/>
  <c r="X25" i="7"/>
  <c r="C18" i="7"/>
  <c r="D17" i="7"/>
  <c r="U19" i="7"/>
  <c r="V18" i="7"/>
  <c r="O32" i="7"/>
  <c r="P31" i="7"/>
  <c r="M19" i="7"/>
  <c r="N18" i="7"/>
  <c r="I19" i="7"/>
  <c r="J18" i="7"/>
  <c r="A19" i="7"/>
  <c r="B18" i="7"/>
  <c r="G32" i="7"/>
  <c r="H31" i="7"/>
  <c r="E19" i="7"/>
  <c r="F18" i="7"/>
  <c r="Q19" i="7"/>
  <c r="R18" i="7"/>
  <c r="D18" i="7" l="1"/>
  <c r="C19" i="7"/>
  <c r="T18" i="7"/>
  <c r="S19" i="7"/>
  <c r="W27" i="7"/>
  <c r="X26" i="7"/>
  <c r="K19" i="7"/>
  <c r="L18" i="7"/>
  <c r="Q20" i="7"/>
  <c r="R19" i="7"/>
  <c r="G33" i="7"/>
  <c r="H32" i="7"/>
  <c r="I20" i="7"/>
  <c r="J19" i="7"/>
  <c r="U20" i="7"/>
  <c r="V19" i="7"/>
  <c r="E20" i="7"/>
  <c r="F19" i="7"/>
  <c r="A20" i="7"/>
  <c r="B19" i="7"/>
  <c r="M20" i="7"/>
  <c r="N19" i="7"/>
  <c r="O33" i="7"/>
  <c r="P32" i="7"/>
  <c r="T19" i="7" l="1"/>
  <c r="S20" i="7"/>
  <c r="K20" i="7"/>
  <c r="L19" i="7"/>
  <c r="C20" i="7"/>
  <c r="D19" i="7"/>
  <c r="W28" i="7"/>
  <c r="X27" i="7"/>
  <c r="M21" i="7"/>
  <c r="N20" i="7"/>
  <c r="E21" i="7"/>
  <c r="F20" i="7"/>
  <c r="U21" i="7"/>
  <c r="V20" i="7"/>
  <c r="G34" i="7"/>
  <c r="H34" i="7" s="1"/>
  <c r="H33" i="7"/>
  <c r="O34" i="7"/>
  <c r="P33" i="7"/>
  <c r="A21" i="7"/>
  <c r="B20" i="7"/>
  <c r="I21" i="7"/>
  <c r="J20" i="7"/>
  <c r="Q21" i="7"/>
  <c r="R20" i="7"/>
  <c r="W29" i="7" l="1"/>
  <c r="X28" i="7"/>
  <c r="L20" i="7"/>
  <c r="K21" i="7"/>
  <c r="S21" i="7"/>
  <c r="T20" i="7"/>
  <c r="D20" i="7"/>
  <c r="C21" i="7"/>
  <c r="I22" i="7"/>
  <c r="J21" i="7"/>
  <c r="O35" i="7"/>
  <c r="P35" i="7" s="1"/>
  <c r="P34" i="7"/>
  <c r="U22" i="7"/>
  <c r="V21" i="7"/>
  <c r="M22" i="7"/>
  <c r="N21" i="7"/>
  <c r="Q22" i="7"/>
  <c r="R21" i="7"/>
  <c r="A22" i="7"/>
  <c r="B21" i="7"/>
  <c r="E22" i="7"/>
  <c r="F21" i="7"/>
  <c r="D21" i="7" l="1"/>
  <c r="C22" i="7"/>
  <c r="K22" i="7"/>
  <c r="L21" i="7"/>
  <c r="T21" i="7"/>
  <c r="S22" i="7"/>
  <c r="W30" i="7"/>
  <c r="X29" i="7"/>
  <c r="E23" i="7"/>
  <c r="F22" i="7"/>
  <c r="Q23" i="7"/>
  <c r="R22" i="7"/>
  <c r="U23" i="7"/>
  <c r="V22" i="7"/>
  <c r="I23" i="7"/>
  <c r="J22" i="7"/>
  <c r="A23" i="7"/>
  <c r="B22" i="7"/>
  <c r="M23" i="7"/>
  <c r="N22" i="7"/>
  <c r="L22" i="7" l="1"/>
  <c r="K23" i="7"/>
  <c r="W31" i="7"/>
  <c r="X30" i="7"/>
  <c r="S23" i="7"/>
  <c r="T22" i="7"/>
  <c r="C23" i="7"/>
  <c r="D22" i="7"/>
  <c r="M24" i="7"/>
  <c r="N23" i="7"/>
  <c r="I24" i="7"/>
  <c r="J23" i="7"/>
  <c r="Q24" i="7"/>
  <c r="R23" i="7"/>
  <c r="A24" i="7"/>
  <c r="B23" i="7"/>
  <c r="U24" i="7"/>
  <c r="V23" i="7"/>
  <c r="E24" i="7"/>
  <c r="F23" i="7"/>
  <c r="W32" i="7" l="1"/>
  <c r="X31" i="7"/>
  <c r="D23" i="7"/>
  <c r="C24" i="7"/>
  <c r="K24" i="7"/>
  <c r="L23" i="7"/>
  <c r="T23" i="7"/>
  <c r="S24" i="7"/>
  <c r="E25" i="7"/>
  <c r="F24" i="7"/>
  <c r="A25" i="7"/>
  <c r="B24" i="7"/>
  <c r="I25" i="7"/>
  <c r="J24" i="7"/>
  <c r="U25" i="7"/>
  <c r="V24" i="7"/>
  <c r="Q25" i="7"/>
  <c r="R24" i="7"/>
  <c r="M25" i="7"/>
  <c r="N24" i="7"/>
  <c r="S25" i="7" l="1"/>
  <c r="T24" i="7"/>
  <c r="C25" i="7"/>
  <c r="D24" i="7"/>
  <c r="L24" i="7"/>
  <c r="K25" i="7"/>
  <c r="X32" i="7"/>
  <c r="W33" i="7"/>
  <c r="M26" i="7"/>
  <c r="N25" i="7"/>
  <c r="U26" i="7"/>
  <c r="V25" i="7"/>
  <c r="A26" i="7"/>
  <c r="B25" i="7"/>
  <c r="Q26" i="7"/>
  <c r="R25" i="7"/>
  <c r="I26" i="7"/>
  <c r="J25" i="7"/>
  <c r="E26" i="7"/>
  <c r="F25" i="7"/>
  <c r="W34" i="7" l="1"/>
  <c r="X33" i="7"/>
  <c r="D25" i="7"/>
  <c r="C26" i="7"/>
  <c r="K26" i="7"/>
  <c r="L25" i="7"/>
  <c r="T25" i="7"/>
  <c r="S26" i="7"/>
  <c r="E27" i="7"/>
  <c r="F26" i="7"/>
  <c r="U27" i="7"/>
  <c r="V26" i="7"/>
  <c r="Q27" i="7"/>
  <c r="R26" i="7"/>
  <c r="I27" i="7"/>
  <c r="J26" i="7"/>
  <c r="A27" i="7"/>
  <c r="B26" i="7"/>
  <c r="M27" i="7"/>
  <c r="N26" i="7"/>
  <c r="S27" i="7" l="1"/>
  <c r="T26" i="7"/>
  <c r="C27" i="7"/>
  <c r="D26" i="7"/>
  <c r="L26" i="7"/>
  <c r="K27" i="7"/>
  <c r="W35" i="7"/>
  <c r="X35" i="7" s="1"/>
  <c r="X34" i="7"/>
  <c r="M28" i="7"/>
  <c r="N27" i="7"/>
  <c r="I28" i="7"/>
  <c r="J27" i="7"/>
  <c r="U28" i="7"/>
  <c r="V27" i="7"/>
  <c r="A28" i="7"/>
  <c r="B27" i="7"/>
  <c r="Q28" i="7"/>
  <c r="R27" i="7"/>
  <c r="E28" i="7"/>
  <c r="F27" i="7"/>
  <c r="D27" i="7" l="1"/>
  <c r="C28" i="7"/>
  <c r="K28" i="7"/>
  <c r="L27" i="7"/>
  <c r="T27" i="7"/>
  <c r="S28" i="7"/>
  <c r="E29" i="7"/>
  <c r="F28" i="7"/>
  <c r="A29" i="7"/>
  <c r="B28" i="7"/>
  <c r="I29" i="7"/>
  <c r="J28" i="7"/>
  <c r="Q29" i="7"/>
  <c r="R28" i="7"/>
  <c r="U29" i="7"/>
  <c r="V28" i="7"/>
  <c r="M29" i="7"/>
  <c r="N28" i="7"/>
  <c r="L28" i="7" l="1"/>
  <c r="K29" i="7"/>
  <c r="S29" i="7"/>
  <c r="T28" i="7"/>
  <c r="C29" i="7"/>
  <c r="D28" i="7"/>
  <c r="M30" i="7"/>
  <c r="N29" i="7"/>
  <c r="Q30" i="7"/>
  <c r="R29" i="7"/>
  <c r="A30" i="7"/>
  <c r="B29" i="7"/>
  <c r="U30" i="7"/>
  <c r="V29" i="7"/>
  <c r="I30" i="7"/>
  <c r="J29" i="7"/>
  <c r="E30" i="7"/>
  <c r="F29" i="7"/>
  <c r="T29" i="7" l="1"/>
  <c r="S30" i="7"/>
  <c r="K30" i="7"/>
  <c r="L29" i="7"/>
  <c r="D29" i="7"/>
  <c r="C30" i="7"/>
  <c r="E31" i="7"/>
  <c r="F30" i="7"/>
  <c r="Q31" i="7"/>
  <c r="R30" i="7"/>
  <c r="U31" i="7"/>
  <c r="V30" i="7"/>
  <c r="I31" i="7"/>
  <c r="J30" i="7"/>
  <c r="A31" i="7"/>
  <c r="B30" i="7"/>
  <c r="M31" i="7"/>
  <c r="N30" i="7"/>
  <c r="L30" i="7" l="1"/>
  <c r="K31" i="7"/>
  <c r="C31" i="7"/>
  <c r="D30" i="7"/>
  <c r="S31" i="7"/>
  <c r="T30" i="7"/>
  <c r="M32" i="7"/>
  <c r="N31" i="7"/>
  <c r="I32" i="7"/>
  <c r="J31" i="7"/>
  <c r="Q32" i="7"/>
  <c r="R31" i="7"/>
  <c r="A32" i="7"/>
  <c r="B31" i="7"/>
  <c r="U32" i="7"/>
  <c r="V31" i="7"/>
  <c r="E32" i="7"/>
  <c r="F31" i="7"/>
  <c r="D31" i="7" l="1"/>
  <c r="C32" i="7"/>
  <c r="K32" i="7"/>
  <c r="L31" i="7"/>
  <c r="T31" i="7"/>
  <c r="S32" i="7"/>
  <c r="E33" i="7"/>
  <c r="F32" i="7"/>
  <c r="A33" i="7"/>
  <c r="B32" i="7"/>
  <c r="I33" i="7"/>
  <c r="J32" i="7"/>
  <c r="U33" i="7"/>
  <c r="V32" i="7"/>
  <c r="Q33" i="7"/>
  <c r="R32" i="7"/>
  <c r="M33" i="7"/>
  <c r="N32" i="7"/>
  <c r="L32" i="7" l="1"/>
  <c r="K33" i="7"/>
  <c r="S33" i="7"/>
  <c r="T32" i="7"/>
  <c r="D32" i="7"/>
  <c r="C33" i="7"/>
  <c r="D33" i="7" s="1"/>
  <c r="A34" i="7"/>
  <c r="B33" i="7"/>
  <c r="M34" i="7"/>
  <c r="N33" i="7"/>
  <c r="U34" i="7"/>
  <c r="V34" i="7" s="1"/>
  <c r="V33" i="7"/>
  <c r="Q34" i="7"/>
  <c r="R34" i="7" s="1"/>
  <c r="R33" i="7"/>
  <c r="J33" i="7"/>
  <c r="I34" i="7"/>
  <c r="E34" i="7"/>
  <c r="F33" i="7"/>
  <c r="T33" i="7" l="1"/>
  <c r="S34" i="7"/>
  <c r="K34" i="7"/>
  <c r="L34" i="7" s="1"/>
  <c r="L33" i="7"/>
  <c r="M35" i="7"/>
  <c r="N35" i="7" s="1"/>
  <c r="N34" i="7"/>
  <c r="J34" i="7"/>
  <c r="I35" i="7"/>
  <c r="J35" i="7" s="1"/>
  <c r="F34" i="7"/>
  <c r="E35" i="7"/>
  <c r="F35" i="7" s="1"/>
  <c r="B34" i="7"/>
  <c r="A35" i="7"/>
  <c r="B35" i="7" s="1"/>
  <c r="T34" i="7" l="1"/>
  <c r="S35" i="7"/>
  <c r="T35" i="7" s="1"/>
  <c r="G9" i="1" l="1"/>
  <c r="F10" i="1"/>
  <c r="G10" i="1"/>
  <c r="H10" i="1"/>
  <c r="I10" i="1"/>
  <c r="F11" i="1"/>
  <c r="G11" i="1"/>
  <c r="H11" i="1"/>
  <c r="I11" i="1"/>
  <c r="F12" i="1"/>
  <c r="G12" i="1"/>
  <c r="H12" i="1"/>
  <c r="I12" i="1"/>
  <c r="F13" i="1"/>
  <c r="G13" i="1"/>
  <c r="H13" i="1"/>
  <c r="I13" i="1"/>
  <c r="F14" i="1"/>
  <c r="G14" i="1"/>
  <c r="H14" i="1"/>
  <c r="I14" i="1"/>
  <c r="F15" i="1"/>
  <c r="G15" i="1"/>
  <c r="H15" i="1"/>
  <c r="I15" i="1"/>
  <c r="F16" i="1"/>
  <c r="G16" i="1"/>
  <c r="H16" i="1"/>
  <c r="I16" i="1"/>
  <c r="F17" i="1"/>
  <c r="G17" i="1"/>
  <c r="H17" i="1"/>
  <c r="I17" i="1"/>
  <c r="F18" i="1"/>
  <c r="G18" i="1"/>
  <c r="H18" i="1"/>
  <c r="I18" i="1"/>
  <c r="F19" i="1"/>
  <c r="G19" i="1"/>
  <c r="H19" i="1"/>
  <c r="I19" i="1"/>
  <c r="F20" i="1"/>
  <c r="G20" i="1"/>
  <c r="H20" i="1"/>
  <c r="I20" i="1"/>
  <c r="F21" i="1"/>
  <c r="G21" i="1"/>
  <c r="H21" i="1"/>
  <c r="I21" i="1"/>
  <c r="F22" i="1"/>
  <c r="G22" i="1"/>
  <c r="H22" i="1"/>
  <c r="I22" i="1"/>
  <c r="F23" i="1"/>
  <c r="G23" i="1"/>
  <c r="H23" i="1"/>
  <c r="I23" i="1"/>
  <c r="F24" i="1"/>
  <c r="G24" i="1"/>
  <c r="H24" i="1"/>
  <c r="I24" i="1"/>
  <c r="F25" i="1"/>
  <c r="G25" i="1"/>
  <c r="H25" i="1"/>
  <c r="I25" i="1"/>
  <c r="F26" i="1"/>
  <c r="G26" i="1"/>
  <c r="H26" i="1"/>
  <c r="I26" i="1"/>
  <c r="F27" i="1"/>
  <c r="G27" i="1"/>
  <c r="H27" i="1"/>
  <c r="I27" i="1"/>
  <c r="F28" i="1"/>
  <c r="G28" i="1"/>
  <c r="H28" i="1"/>
  <c r="I28" i="1"/>
  <c r="F29" i="1"/>
  <c r="G29" i="1"/>
  <c r="H29" i="1"/>
  <c r="I29" i="1"/>
  <c r="F30" i="1"/>
  <c r="G30" i="1"/>
  <c r="H30" i="1"/>
  <c r="I30" i="1"/>
  <c r="F31" i="1"/>
  <c r="G31" i="1"/>
  <c r="H31" i="1"/>
  <c r="I31" i="1"/>
  <c r="F32" i="1"/>
  <c r="G32" i="1"/>
  <c r="H32" i="1"/>
  <c r="I32" i="1"/>
  <c r="F33" i="1"/>
  <c r="G33" i="1"/>
  <c r="H33" i="1"/>
  <c r="I33" i="1"/>
  <c r="B2" i="2"/>
  <c r="G14" i="2" s="1"/>
  <c r="C2" i="1"/>
  <c r="J8" i="1" l="1"/>
  <c r="G5" i="2"/>
  <c r="G7" i="2"/>
  <c r="G8" i="2" s="1"/>
  <c r="G9" i="2"/>
  <c r="G13" i="2"/>
  <c r="G15" i="2"/>
  <c r="G16" i="2"/>
  <c r="K8" i="1" l="1"/>
  <c r="K6" i="1" s="1"/>
  <c r="J6" i="1"/>
  <c r="G10" i="2"/>
  <c r="K7" i="1"/>
  <c r="J7" i="1"/>
  <c r="G11" i="2"/>
  <c r="G6" i="2"/>
  <c r="J2" i="1" s="1"/>
  <c r="G12" i="2"/>
  <c r="L8" i="1" l="1"/>
  <c r="L6" i="1" s="1"/>
  <c r="M8" i="1"/>
  <c r="M6" i="1" s="1"/>
  <c r="K2" i="1"/>
  <c r="L2" i="1" l="1"/>
  <c r="L7" i="1"/>
  <c r="N8" i="1"/>
  <c r="N6" i="1" s="1"/>
  <c r="M7" i="1"/>
  <c r="M2" i="1"/>
  <c r="O8" i="1" l="1"/>
  <c r="O6" i="1" s="1"/>
  <c r="N7" i="1"/>
  <c r="N2" i="1"/>
  <c r="P8" i="1" l="1"/>
  <c r="P6" i="1" s="1"/>
  <c r="O7" i="1"/>
  <c r="O2" i="1"/>
  <c r="P7" i="1" l="1"/>
  <c r="Q8" i="1"/>
  <c r="Q6" i="1" s="1"/>
  <c r="P5" i="1"/>
  <c r="P2" i="1"/>
  <c r="R8" i="1" l="1"/>
  <c r="R6" i="1" s="1"/>
  <c r="Q2" i="1"/>
  <c r="Q7" i="1"/>
  <c r="R7" i="1" l="1"/>
  <c r="S8" i="1"/>
  <c r="S6" i="1" s="1"/>
  <c r="R2" i="1"/>
  <c r="T8" i="1" l="1"/>
  <c r="T6" i="1" s="1"/>
  <c r="S2" i="1"/>
  <c r="S7" i="1"/>
  <c r="T2" i="1" l="1"/>
  <c r="U8" i="1"/>
  <c r="U6" i="1" s="1"/>
  <c r="T7" i="1"/>
  <c r="V8" i="1" l="1"/>
  <c r="V6" i="1" s="1"/>
  <c r="U7" i="1"/>
  <c r="U2" i="1"/>
  <c r="V7" i="1" l="1"/>
  <c r="W8" i="1"/>
  <c r="W6" i="1" s="1"/>
  <c r="V2" i="1"/>
  <c r="W7" i="1" l="1"/>
  <c r="W5" i="1"/>
  <c r="W2" i="1"/>
  <c r="X8" i="1"/>
  <c r="X6" i="1" s="1"/>
  <c r="X7" i="1" l="1"/>
  <c r="X2" i="1"/>
  <c r="Y8" i="1"/>
  <c r="Y6" i="1" s="1"/>
  <c r="Y2" i="1" l="1"/>
  <c r="Y7" i="1"/>
  <c r="Z8" i="1"/>
  <c r="Z6" i="1" s="1"/>
  <c r="Z2" i="1" l="1"/>
  <c r="Z7" i="1"/>
  <c r="AA8" i="1"/>
  <c r="AA6" i="1" s="1"/>
  <c r="AA7" i="1" l="1"/>
  <c r="AB8" i="1"/>
  <c r="AB6" i="1" s="1"/>
  <c r="AA2" i="1"/>
  <c r="AC8" i="1" l="1"/>
  <c r="AC6" i="1" s="1"/>
  <c r="AB7" i="1"/>
  <c r="AB2" i="1"/>
  <c r="AC2" i="1" l="1"/>
  <c r="AC7" i="1"/>
  <c r="AD8" i="1"/>
  <c r="AD6" i="1" s="1"/>
  <c r="AE8" i="1" l="1"/>
  <c r="AE6" i="1" s="1"/>
  <c r="AD2" i="1"/>
  <c r="AD7" i="1"/>
  <c r="AD5" i="1"/>
  <c r="AE2" i="1" l="1"/>
  <c r="AE7" i="1"/>
  <c r="AF8" i="1"/>
  <c r="AF6" i="1" s="1"/>
  <c r="AF2" i="1" l="1"/>
  <c r="AG8" i="1"/>
  <c r="AG6" i="1" s="1"/>
  <c r="AF7" i="1"/>
  <c r="AG2" i="1" l="1"/>
  <c r="AG7" i="1"/>
  <c r="AH8" i="1"/>
  <c r="AH6" i="1" s="1"/>
  <c r="AH7" i="1" l="1"/>
  <c r="AI8" i="1"/>
  <c r="AI6" i="1" s="1"/>
  <c r="AH2" i="1"/>
  <c r="AJ8" i="1" l="1"/>
  <c r="AJ6" i="1" s="1"/>
  <c r="AI2" i="1"/>
  <c r="AI7" i="1"/>
  <c r="AK8" i="1" l="1"/>
  <c r="AK6" i="1" s="1"/>
  <c r="AJ7" i="1"/>
  <c r="AJ2" i="1"/>
  <c r="AK5" i="1" l="1"/>
  <c r="AK7" i="1"/>
  <c r="AK2" i="1"/>
  <c r="AL8" i="1"/>
  <c r="AL6" i="1" s="1"/>
  <c r="AM8" i="1" l="1"/>
  <c r="AM6" i="1" s="1"/>
  <c r="AL2" i="1"/>
  <c r="AL7" i="1"/>
  <c r="AN8" i="1" l="1"/>
  <c r="AN6" i="1" s="1"/>
  <c r="AM2" i="1"/>
  <c r="AM7" i="1"/>
  <c r="AN7" i="1" l="1"/>
  <c r="AO8" i="1"/>
  <c r="AO6" i="1" s="1"/>
  <c r="AN2" i="1"/>
  <c r="AO7" i="1" l="1"/>
  <c r="AO2" i="1"/>
  <c r="AP8" i="1"/>
  <c r="AP6" i="1" s="1"/>
  <c r="AQ8" i="1" l="1"/>
  <c r="AQ6" i="1" s="1"/>
  <c r="AP2" i="1"/>
  <c r="AP7" i="1"/>
  <c r="AR8" i="1" l="1"/>
  <c r="AR6" i="1" s="1"/>
  <c r="AQ2" i="1"/>
  <c r="AQ7" i="1"/>
  <c r="AR5" i="1" l="1"/>
  <c r="AR2" i="1"/>
  <c r="AR7" i="1"/>
  <c r="AS8" i="1"/>
  <c r="AS6" i="1" s="1"/>
  <c r="AS2" i="1" l="1"/>
  <c r="AS7" i="1"/>
  <c r="AT8" i="1"/>
  <c r="AT6" i="1" s="1"/>
  <c r="AU8" i="1" l="1"/>
  <c r="AU6" i="1" s="1"/>
  <c r="AT2" i="1"/>
  <c r="AT7" i="1"/>
  <c r="AU2" i="1" l="1"/>
  <c r="AU7" i="1"/>
  <c r="AV8" i="1"/>
  <c r="AV6" i="1" s="1"/>
  <c r="AV7" i="1" l="1"/>
  <c r="AV2" i="1"/>
  <c r="AW8" i="1"/>
  <c r="AW6" i="1" s="1"/>
  <c r="AX8" i="1" l="1"/>
  <c r="AX6" i="1" s="1"/>
  <c r="AW2" i="1"/>
  <c r="AW7" i="1"/>
  <c r="AX2" i="1" l="1"/>
  <c r="AY8" i="1"/>
  <c r="AY6" i="1" s="1"/>
  <c r="AX7" i="1"/>
  <c r="AZ8" i="1" l="1"/>
  <c r="AZ6" i="1" s="1"/>
  <c r="AY2" i="1"/>
  <c r="AY7" i="1"/>
  <c r="AY5" i="1"/>
  <c r="AZ7" i="1" l="1"/>
  <c r="AZ2" i="1"/>
  <c r="BA8" i="1"/>
  <c r="BA6" i="1" s="1"/>
  <c r="BB8" i="1" l="1"/>
  <c r="BB6" i="1" s="1"/>
  <c r="BA7" i="1"/>
  <c r="BA2" i="1"/>
  <c r="BB2" i="1" l="1"/>
  <c r="BB7" i="1"/>
  <c r="BC8" i="1"/>
  <c r="BC6" i="1" s="1"/>
  <c r="BC2" i="1" l="1"/>
  <c r="BD8" i="1"/>
  <c r="BD6" i="1" s="1"/>
  <c r="BC7" i="1"/>
  <c r="BE8" i="1" l="1"/>
  <c r="BE6" i="1" s="1"/>
  <c r="BD7" i="1"/>
  <c r="BD2" i="1"/>
  <c r="BE2" i="1" l="1"/>
  <c r="BF8" i="1"/>
  <c r="BF6" i="1" s="1"/>
  <c r="BE7" i="1"/>
  <c r="BG8" i="1" l="1"/>
  <c r="BG6" i="1" s="1"/>
  <c r="BF2" i="1"/>
  <c r="BF7" i="1"/>
  <c r="BF5" i="1"/>
  <c r="BG2" i="1" l="1"/>
  <c r="BG7" i="1"/>
  <c r="BH8" i="1"/>
  <c r="BH6" i="1" s="1"/>
  <c r="BI8" i="1" l="1"/>
  <c r="BI6" i="1" s="1"/>
  <c r="BH7" i="1"/>
  <c r="BH2" i="1"/>
  <c r="BI2" i="1" l="1"/>
  <c r="BI7" i="1"/>
  <c r="BJ8" i="1"/>
  <c r="BJ6" i="1" s="1"/>
  <c r="BJ2" i="1" l="1"/>
  <c r="BK8" i="1"/>
  <c r="BK6" i="1" s="1"/>
  <c r="BJ7" i="1"/>
  <c r="BL8" i="1" l="1"/>
  <c r="BL6" i="1" s="1"/>
  <c r="BK2" i="1"/>
  <c r="BK7" i="1"/>
  <c r="BL7" i="1" l="1"/>
  <c r="BL2" i="1"/>
  <c r="BM8" i="1"/>
  <c r="BM6" i="1" s="1"/>
  <c r="BM5" i="1" l="1"/>
  <c r="BM2" i="1"/>
  <c r="BM7" i="1"/>
  <c r="BN8" i="1"/>
  <c r="BN6" i="1" s="1"/>
  <c r="BN2" i="1" l="1"/>
  <c r="BN7" i="1"/>
  <c r="BO8" i="1"/>
  <c r="BO6" i="1" s="1"/>
  <c r="BP8" i="1" l="1"/>
  <c r="BP6" i="1" s="1"/>
  <c r="BO2" i="1"/>
  <c r="BO7" i="1"/>
  <c r="BP7" i="1" l="1"/>
  <c r="BP2" i="1"/>
  <c r="BQ8" i="1"/>
  <c r="BQ6" i="1" s="1"/>
  <c r="BQ7" i="1" l="1"/>
  <c r="BR8" i="1"/>
  <c r="BR6" i="1" s="1"/>
  <c r="BQ2" i="1"/>
  <c r="BR2" i="1" l="1"/>
  <c r="BR7" i="1"/>
  <c r="BS8" i="1"/>
  <c r="BS6" i="1" s="1"/>
  <c r="BS2" i="1" l="1"/>
  <c r="BS7" i="1"/>
  <c r="BT8" i="1"/>
  <c r="BT6" i="1" s="1"/>
  <c r="BT5" i="1" l="1"/>
  <c r="BT7" i="1"/>
  <c r="BT2" i="1"/>
  <c r="BU8" i="1"/>
  <c r="BU6" i="1" s="1"/>
  <c r="BV8" i="1" l="1"/>
  <c r="BV6" i="1" s="1"/>
  <c r="BU7" i="1"/>
  <c r="BU2" i="1"/>
  <c r="BW8" i="1" l="1"/>
  <c r="BW6" i="1" s="1"/>
  <c r="BV7" i="1"/>
  <c r="BV2" i="1"/>
  <c r="BW2" i="1" l="1"/>
  <c r="BX8" i="1"/>
  <c r="BX6" i="1" s="1"/>
  <c r="BW7" i="1"/>
  <c r="BX2" i="1" l="1"/>
  <c r="BX7" i="1"/>
  <c r="BY8" i="1"/>
  <c r="BY6" i="1" s="1"/>
  <c r="BY7" i="1" l="1"/>
  <c r="BZ8" i="1"/>
  <c r="BZ6" i="1" s="1"/>
  <c r="BY2" i="1"/>
  <c r="BZ2" i="1" l="1"/>
  <c r="BZ7" i="1"/>
  <c r="CA8" i="1"/>
  <c r="CA6" i="1" s="1"/>
  <c r="CB8" i="1" l="1"/>
  <c r="CB6" i="1" s="1"/>
  <c r="CA7" i="1"/>
  <c r="CA5" i="1"/>
  <c r="CA2" i="1"/>
  <c r="CB7" i="1" l="1"/>
  <c r="CC8" i="1"/>
  <c r="CC6" i="1" s="1"/>
  <c r="CB2" i="1"/>
  <c r="CD8" i="1" l="1"/>
  <c r="CD6" i="1" s="1"/>
  <c r="CC2" i="1"/>
  <c r="CC7" i="1"/>
  <c r="CD2" i="1" l="1"/>
  <c r="CD7" i="1"/>
  <c r="CE8" i="1"/>
  <c r="CE6" i="1" s="1"/>
  <c r="CE2" i="1" l="1"/>
  <c r="CF8" i="1"/>
  <c r="CF6" i="1" s="1"/>
  <c r="CE7" i="1"/>
  <c r="CG8" i="1" l="1"/>
  <c r="CG6" i="1" s="1"/>
  <c r="CF7" i="1"/>
  <c r="CF2" i="1"/>
  <c r="CG2" i="1" l="1"/>
  <c r="CH8" i="1"/>
  <c r="CH6" i="1" s="1"/>
  <c r="CG7" i="1"/>
  <c r="CH5" i="1" l="1"/>
  <c r="CH2" i="1"/>
  <c r="CH7" i="1"/>
  <c r="CI8" i="1"/>
  <c r="CI6" i="1" s="1"/>
  <c r="CI2" i="1" l="1"/>
  <c r="CI7" i="1"/>
  <c r="CJ8" i="1"/>
  <c r="CJ6" i="1" s="1"/>
  <c r="CK8" i="1" l="1"/>
  <c r="CK6" i="1" s="1"/>
  <c r="CJ7" i="1"/>
  <c r="CJ2" i="1"/>
  <c r="CK7" i="1" l="1"/>
  <c r="CK2" i="1"/>
  <c r="CL8" i="1"/>
  <c r="CL6" i="1" s="1"/>
  <c r="CL2" i="1" l="1"/>
  <c r="CM8" i="1"/>
  <c r="CM6" i="1" s="1"/>
  <c r="CL7" i="1"/>
  <c r="CN8" i="1" l="1"/>
  <c r="CN6" i="1" s="1"/>
  <c r="CM2" i="1"/>
  <c r="CM7" i="1"/>
  <c r="CN2" i="1" l="1"/>
  <c r="CO8" i="1"/>
  <c r="CO6" i="1" s="1"/>
  <c r="CN7" i="1"/>
  <c r="CO5" i="1" l="1"/>
  <c r="CO2" i="1"/>
  <c r="CO7" i="1"/>
  <c r="CP8" i="1"/>
  <c r="CP6" i="1" s="1"/>
  <c r="CP7" i="1" l="1"/>
  <c r="CQ8" i="1"/>
  <c r="CQ6" i="1" s="1"/>
  <c r="CP2" i="1"/>
  <c r="CR8" i="1" l="1"/>
  <c r="CR6" i="1" s="1"/>
  <c r="CQ2" i="1"/>
  <c r="CQ7" i="1"/>
  <c r="CR7" i="1" l="1"/>
  <c r="CR2" i="1"/>
  <c r="CS8" i="1"/>
  <c r="CS6" i="1" s="1"/>
  <c r="CS2" i="1" l="1"/>
  <c r="CS7" i="1"/>
  <c r="CT8" i="1"/>
  <c r="CT6" i="1" s="1"/>
  <c r="CU8" i="1" l="1"/>
  <c r="CU6" i="1" s="1"/>
  <c r="CT2" i="1"/>
  <c r="CT7" i="1"/>
  <c r="CU2" i="1" l="1"/>
  <c r="CU7" i="1"/>
  <c r="CV8" i="1"/>
  <c r="CV6" i="1" s="1"/>
  <c r="CV5" i="1" l="1"/>
  <c r="CV7" i="1"/>
  <c r="CV2" i="1"/>
  <c r="CW8" i="1"/>
  <c r="CW6" i="1" s="1"/>
  <c r="CW2" i="1" l="1"/>
  <c r="CX8" i="1"/>
  <c r="CX6" i="1" s="1"/>
  <c r="CW7" i="1"/>
  <c r="CY8" i="1" l="1"/>
  <c r="CY6" i="1" s="1"/>
  <c r="CX2" i="1"/>
  <c r="CX7" i="1"/>
  <c r="CY2" i="1" l="1"/>
  <c r="CY7" i="1"/>
  <c r="CZ8" i="1"/>
  <c r="CZ6" i="1" s="1"/>
  <c r="CZ7" i="1" l="1"/>
  <c r="CZ2" i="1"/>
  <c r="DA8" i="1"/>
  <c r="DA6" i="1" s="1"/>
  <c r="DA2" i="1" l="1"/>
  <c r="DB8" i="1"/>
  <c r="DB6" i="1" s="1"/>
  <c r="DA7" i="1"/>
  <c r="DB2" i="1" l="1"/>
  <c r="DB7" i="1"/>
  <c r="DC8" i="1"/>
  <c r="DC6" i="1" s="1"/>
  <c r="DC5" i="1" l="1"/>
  <c r="DC2" i="1"/>
  <c r="DC7" i="1"/>
  <c r="DD8" i="1"/>
  <c r="DD6" i="1" s="1"/>
  <c r="DD2" i="1" l="1"/>
  <c r="DE8" i="1"/>
  <c r="DE6" i="1" s="1"/>
  <c r="DD7" i="1"/>
  <c r="DE2" i="1" l="1"/>
  <c r="DF8" i="1"/>
  <c r="DF6" i="1" s="1"/>
  <c r="DE7" i="1"/>
  <c r="DF2" i="1" l="1"/>
  <c r="DF7" i="1"/>
  <c r="DG8" i="1"/>
  <c r="DG6" i="1" s="1"/>
  <c r="DG2" i="1" l="1"/>
  <c r="DG7" i="1"/>
  <c r="DH8" i="1"/>
  <c r="DH6" i="1" s="1"/>
  <c r="DI8" i="1" l="1"/>
  <c r="DI6" i="1" s="1"/>
  <c r="DH7" i="1"/>
  <c r="DH2" i="1"/>
  <c r="DI2" i="1" l="1"/>
  <c r="DI7" i="1"/>
  <c r="DJ8" i="1"/>
  <c r="DJ6" i="1" s="1"/>
  <c r="DK8" i="1" l="1"/>
  <c r="DK6" i="1" s="1"/>
  <c r="DJ2" i="1"/>
  <c r="DJ7" i="1"/>
  <c r="DJ5" i="1"/>
  <c r="DK2" i="1" l="1"/>
  <c r="DL8" i="1"/>
  <c r="DL6" i="1" s="1"/>
  <c r="DK7" i="1"/>
  <c r="DM8" i="1" l="1"/>
  <c r="DM6" i="1" s="1"/>
  <c r="DL7" i="1"/>
  <c r="DL2" i="1"/>
  <c r="DM2" i="1" l="1"/>
  <c r="DM7" i="1"/>
  <c r="DN8" i="1"/>
  <c r="DN6" i="1" s="1"/>
  <c r="DN2" i="1" l="1"/>
  <c r="DN7" i="1"/>
  <c r="DO8" i="1"/>
  <c r="DO6" i="1" s="1"/>
  <c r="DP8" i="1" l="1"/>
  <c r="DP6" i="1" s="1"/>
  <c r="DO2" i="1"/>
  <c r="DO7" i="1"/>
  <c r="DP7" i="1" l="1"/>
  <c r="DP2" i="1"/>
  <c r="DQ8" i="1"/>
  <c r="DQ6" i="1" s="1"/>
  <c r="DQ5" i="1" l="1"/>
  <c r="DQ7" i="1"/>
  <c r="DQ2" i="1"/>
  <c r="DR8" i="1"/>
  <c r="DR6" i="1" s="1"/>
  <c r="DR2" i="1" l="1"/>
  <c r="DS8" i="1"/>
  <c r="DS6" i="1" s="1"/>
  <c r="DR7" i="1"/>
  <c r="DT8" i="1" l="1"/>
  <c r="DT6" i="1" s="1"/>
  <c r="DS2" i="1"/>
  <c r="DS7" i="1"/>
  <c r="DT2" i="1" l="1"/>
  <c r="DT7" i="1"/>
  <c r="DU8" i="1"/>
  <c r="DU6" i="1" s="1"/>
  <c r="DV8" i="1" l="1"/>
  <c r="DV6" i="1" s="1"/>
  <c r="DU2" i="1"/>
  <c r="DU7" i="1"/>
  <c r="DV7" i="1" l="1"/>
  <c r="DW8" i="1"/>
  <c r="DW6" i="1" s="1"/>
  <c r="DV2" i="1"/>
  <c r="DW2" i="1" l="1"/>
  <c r="DW7" i="1"/>
  <c r="DX8" i="1"/>
  <c r="DX6" i="1" s="1"/>
  <c r="DX5" i="1" l="1"/>
  <c r="DY8" i="1"/>
  <c r="DY6" i="1" s="1"/>
  <c r="DX7" i="1"/>
  <c r="DX2" i="1"/>
  <c r="DY2" i="1" l="1"/>
  <c r="DY7" i="1"/>
  <c r="DZ8" i="1"/>
  <c r="DZ6" i="1" s="1"/>
  <c r="EA8" i="1" l="1"/>
  <c r="EA6" i="1" s="1"/>
  <c r="DZ7" i="1"/>
  <c r="DZ2" i="1"/>
  <c r="EA7" i="1" l="1"/>
  <c r="EB8" i="1"/>
  <c r="EB6" i="1" s="1"/>
  <c r="EA2" i="1"/>
  <c r="EB7" i="1" l="1"/>
  <c r="EB2" i="1"/>
  <c r="EC8" i="1"/>
  <c r="EC6" i="1" s="1"/>
  <c r="EC2" i="1" l="1"/>
  <c r="EC7" i="1"/>
  <c r="ED8" i="1"/>
  <c r="ED6" i="1" s="1"/>
  <c r="ED2" i="1" l="1"/>
  <c r="ED7" i="1"/>
  <c r="EE8" i="1"/>
  <c r="EE6" i="1" s="1"/>
  <c r="EE5" i="1" l="1"/>
  <c r="EE2" i="1"/>
  <c r="EE7" i="1"/>
  <c r="EF8" i="1"/>
  <c r="EF6" i="1" s="1"/>
  <c r="EF2" i="1" l="1"/>
  <c r="EF7" i="1"/>
  <c r="EG8" i="1"/>
  <c r="EG6" i="1" s="1"/>
  <c r="EH8" i="1" l="1"/>
  <c r="EH6" i="1" s="1"/>
  <c r="EG2" i="1"/>
  <c r="EG7" i="1"/>
  <c r="EH2" i="1" l="1"/>
  <c r="EH7" i="1"/>
  <c r="EI8" i="1"/>
  <c r="EI6" i="1" s="1"/>
  <c r="EI2" i="1" l="1"/>
  <c r="EI7" i="1"/>
  <c r="EJ8" i="1"/>
  <c r="EJ6" i="1" s="1"/>
  <c r="EJ2" i="1" l="1"/>
  <c r="EJ7" i="1"/>
  <c r="EK8" i="1"/>
  <c r="EK6" i="1" s="1"/>
  <c r="EK2" i="1" l="1"/>
  <c r="EK7" i="1"/>
  <c r="EL8" i="1"/>
  <c r="EL6" i="1" s="1"/>
  <c r="EM8" i="1" l="1"/>
  <c r="EM6" i="1" s="1"/>
  <c r="EL7" i="1"/>
  <c r="EL5" i="1"/>
  <c r="EL2" i="1"/>
  <c r="EM2" i="1" l="1"/>
  <c r="EN8" i="1"/>
  <c r="EN6" i="1" s="1"/>
  <c r="EM7" i="1"/>
  <c r="EO8" i="1" l="1"/>
  <c r="EO6" i="1" s="1"/>
  <c r="EN2" i="1"/>
  <c r="EN7" i="1"/>
  <c r="EO2" i="1" l="1"/>
  <c r="EO7" i="1"/>
  <c r="EP8" i="1"/>
  <c r="EP6" i="1" s="1"/>
  <c r="EP2" i="1" l="1"/>
  <c r="EP7" i="1"/>
  <c r="EQ8" i="1"/>
  <c r="EQ6" i="1" s="1"/>
  <c r="ER8" i="1" l="1"/>
  <c r="ER6" i="1" s="1"/>
  <c r="EQ2" i="1"/>
  <c r="EQ7" i="1"/>
  <c r="ER7" i="1" l="1"/>
  <c r="ER2" i="1"/>
  <c r="ES8" i="1"/>
  <c r="ES6" i="1" s="1"/>
  <c r="ES5" i="1" l="1"/>
  <c r="ES2" i="1"/>
  <c r="ES7" i="1"/>
  <c r="ET8" i="1"/>
  <c r="ET6" i="1" s="1"/>
  <c r="EU8" i="1" l="1"/>
  <c r="EU6" i="1" s="1"/>
  <c r="ET2" i="1"/>
  <c r="ET7" i="1"/>
  <c r="EV8" i="1" l="1"/>
  <c r="EV6" i="1" s="1"/>
  <c r="EU7" i="1"/>
  <c r="EU2" i="1"/>
  <c r="EV2" i="1" l="1"/>
  <c r="EW8" i="1"/>
  <c r="EW6" i="1" s="1"/>
  <c r="EV7" i="1"/>
  <c r="EW2" i="1" l="1"/>
  <c r="EX8" i="1"/>
  <c r="EX6" i="1" s="1"/>
  <c r="EW7" i="1"/>
  <c r="EX2" i="1" l="1"/>
  <c r="EX7" i="1"/>
  <c r="EY8" i="1"/>
  <c r="EY6" i="1" s="1"/>
  <c r="EY2" i="1" l="1"/>
  <c r="EY7" i="1"/>
  <c r="EZ8" i="1"/>
  <c r="EZ6" i="1" s="1"/>
  <c r="EZ5" i="1" l="1"/>
  <c r="EZ2" i="1"/>
  <c r="FA8" i="1"/>
  <c r="FA6" i="1" s="1"/>
  <c r="EZ7" i="1"/>
  <c r="FA2" i="1" l="1"/>
  <c r="FB8" i="1"/>
  <c r="FB6" i="1" s="1"/>
  <c r="FA7" i="1"/>
  <c r="FC8" i="1" l="1"/>
  <c r="FC6" i="1" s="1"/>
  <c r="FB2" i="1"/>
  <c r="FB7" i="1"/>
  <c r="FC2" i="1" l="1"/>
  <c r="FC7" i="1"/>
  <c r="FD8" i="1"/>
  <c r="FD6" i="1" s="1"/>
  <c r="FD2" i="1" l="1"/>
  <c r="FD7" i="1"/>
  <c r="FE8" i="1"/>
  <c r="FE6" i="1" s="1"/>
  <c r="FE7" i="1" l="1"/>
  <c r="FF8" i="1"/>
  <c r="FF6" i="1" s="1"/>
  <c r="FE2" i="1"/>
  <c r="FF7" i="1" l="1"/>
  <c r="FG8" i="1"/>
  <c r="FG6" i="1" s="1"/>
  <c r="FF2" i="1"/>
  <c r="FH8" i="1" l="1"/>
  <c r="FH6" i="1" s="1"/>
  <c r="FG2" i="1"/>
  <c r="FG7" i="1"/>
  <c r="FG5" i="1"/>
  <c r="FH2" i="1" l="1"/>
  <c r="FH7" i="1"/>
  <c r="FI8" i="1"/>
  <c r="FI6" i="1" s="1"/>
  <c r="FJ8" i="1" l="1"/>
  <c r="FJ6" i="1" s="1"/>
  <c r="FI2" i="1"/>
  <c r="FI7" i="1"/>
  <c r="FJ7" i="1" l="1"/>
  <c r="FK8" i="1"/>
  <c r="FK6" i="1" s="1"/>
  <c r="FJ2" i="1"/>
  <c r="FK7" i="1" l="1"/>
  <c r="FL8" i="1"/>
  <c r="FL6" i="1" s="1"/>
  <c r="FK2" i="1"/>
  <c r="FM8" i="1" l="1"/>
  <c r="FM6" i="1" s="1"/>
  <c r="FL2" i="1"/>
  <c r="FL7" i="1"/>
  <c r="FM2" i="1" l="1"/>
  <c r="FM7" i="1"/>
  <c r="FN8" i="1"/>
  <c r="FN6" i="1" s="1"/>
  <c r="FO8" i="1" l="1"/>
  <c r="FO6" i="1" s="1"/>
  <c r="FN2" i="1"/>
  <c r="FN7" i="1"/>
  <c r="FN5" i="1"/>
  <c r="FO7" i="1" l="1"/>
  <c r="FP8" i="1"/>
  <c r="FP6" i="1" s="1"/>
  <c r="FO2" i="1"/>
  <c r="FP2" i="1" l="1"/>
  <c r="FP7" i="1"/>
  <c r="FQ8" i="1"/>
  <c r="FQ6" i="1" s="1"/>
  <c r="FQ2" i="1" l="1"/>
  <c r="FQ7" i="1"/>
  <c r="FR8" i="1"/>
  <c r="FR6" i="1" s="1"/>
  <c r="FR7" i="1" l="1"/>
  <c r="FR2" i="1"/>
  <c r="FS8" i="1"/>
  <c r="FS6" i="1" s="1"/>
  <c r="FT8" i="1" l="1"/>
  <c r="FT6" i="1" s="1"/>
  <c r="FS2" i="1"/>
  <c r="FS7" i="1"/>
  <c r="FT7" i="1" l="1"/>
  <c r="FU8" i="1"/>
  <c r="FU6" i="1" s="1"/>
  <c r="FT2" i="1"/>
  <c r="FU7" i="1" l="1"/>
  <c r="FV8" i="1"/>
  <c r="FV6" i="1" s="1"/>
  <c r="FU5" i="1"/>
  <c r="FU2" i="1"/>
  <c r="FV2" i="1" l="1"/>
  <c r="FW8" i="1"/>
  <c r="FW6" i="1" s="1"/>
  <c r="FV7" i="1"/>
  <c r="FX8" i="1" l="1"/>
  <c r="FX6" i="1" s="1"/>
  <c r="FW2" i="1"/>
  <c r="FW7" i="1"/>
  <c r="FX7" i="1" l="1"/>
  <c r="FX2" i="1"/>
  <c r="FY8" i="1"/>
  <c r="FY6" i="1" s="1"/>
  <c r="FY7" i="1" l="1"/>
  <c r="FY2" i="1"/>
  <c r="FZ8" i="1"/>
  <c r="FZ6" i="1" s="1"/>
  <c r="FZ2" i="1" l="1"/>
  <c r="FZ7" i="1"/>
  <c r="GA8" i="1"/>
  <c r="GA6" i="1" s="1"/>
  <c r="GA7" i="1" l="1"/>
  <c r="GB8" i="1"/>
  <c r="GB6" i="1" s="1"/>
  <c r="GA2" i="1"/>
  <c r="GB5" i="1" l="1"/>
  <c r="GB2" i="1"/>
  <c r="GB7" i="1"/>
  <c r="GC8" i="1"/>
  <c r="GC6" i="1" s="1"/>
  <c r="GD8" i="1" l="1"/>
  <c r="GD6" i="1" s="1"/>
  <c r="GC2" i="1"/>
  <c r="GC7" i="1"/>
  <c r="GD2" i="1" l="1"/>
  <c r="GD7" i="1"/>
  <c r="GE8" i="1"/>
  <c r="GE6" i="1" s="1"/>
  <c r="GE7" i="1" l="1"/>
  <c r="GF8" i="1"/>
  <c r="GF6" i="1" s="1"/>
  <c r="GE2" i="1"/>
  <c r="GF7" i="1" l="1"/>
  <c r="GG8" i="1"/>
  <c r="GG6" i="1" s="1"/>
  <c r="GF2" i="1"/>
  <c r="GH8" i="1" l="1"/>
  <c r="GH6" i="1" s="1"/>
  <c r="GG2" i="1"/>
  <c r="GG7" i="1"/>
  <c r="GH2" i="1" l="1"/>
  <c r="GH7" i="1"/>
  <c r="GI8" i="1"/>
  <c r="GI6" i="1" s="1"/>
  <c r="GJ8" i="1" l="1"/>
  <c r="GJ6" i="1" s="1"/>
  <c r="GI7" i="1"/>
  <c r="GI5" i="1"/>
  <c r="GI2" i="1"/>
  <c r="GJ7" i="1" l="1"/>
  <c r="GK8" i="1"/>
  <c r="GK6" i="1" s="1"/>
  <c r="GJ2" i="1"/>
  <c r="GK2" i="1" l="1"/>
  <c r="GK7" i="1"/>
  <c r="GL8" i="1"/>
  <c r="GL6" i="1" s="1"/>
  <c r="GL2" i="1" l="1"/>
  <c r="GL7" i="1"/>
  <c r="GM8" i="1"/>
  <c r="GM6" i="1" s="1"/>
  <c r="GM2" i="1" l="1"/>
  <c r="GM7" i="1"/>
  <c r="GN8" i="1"/>
  <c r="GN6" i="1" s="1"/>
  <c r="GO8" i="1" l="1"/>
  <c r="GO6" i="1" s="1"/>
  <c r="GN7" i="1"/>
  <c r="GN2" i="1"/>
  <c r="GO7" i="1" l="1"/>
  <c r="GP8" i="1"/>
  <c r="GP6" i="1" s="1"/>
  <c r="GO2" i="1"/>
  <c r="GP5" i="1" l="1"/>
  <c r="GP7" i="1"/>
  <c r="GQ8" i="1"/>
  <c r="GQ6" i="1" s="1"/>
  <c r="GP2" i="1"/>
  <c r="GQ2" i="1" l="1"/>
  <c r="GR8" i="1"/>
  <c r="GR6" i="1" s="1"/>
  <c r="GQ7" i="1"/>
  <c r="GS8" i="1" l="1"/>
  <c r="GS6" i="1" s="1"/>
  <c r="GR2" i="1"/>
  <c r="GR7" i="1"/>
  <c r="GS7" i="1" l="1"/>
  <c r="GS2" i="1"/>
  <c r="GT8" i="1"/>
  <c r="GT6" i="1" s="1"/>
  <c r="GT7" i="1" l="1"/>
  <c r="GU8" i="1"/>
  <c r="GU6" i="1" s="1"/>
  <c r="GT2" i="1"/>
  <c r="GU7" i="1" l="1"/>
  <c r="GV8" i="1"/>
  <c r="GV6" i="1" s="1"/>
  <c r="GU2" i="1"/>
  <c r="GV7" i="1" l="1"/>
  <c r="GW8" i="1"/>
  <c r="GW6" i="1" s="1"/>
  <c r="GV2" i="1"/>
  <c r="GW5" i="1" l="1"/>
  <c r="GW2" i="1"/>
  <c r="GW7" i="1"/>
  <c r="GX8" i="1"/>
  <c r="GX6" i="1" s="1"/>
  <c r="GY8" i="1" l="1"/>
  <c r="GY6" i="1" s="1"/>
  <c r="GX2" i="1"/>
  <c r="GX7" i="1"/>
  <c r="GZ8" i="1" l="1"/>
  <c r="GZ6" i="1" s="1"/>
  <c r="GY2" i="1"/>
  <c r="GY7" i="1"/>
  <c r="GZ7" i="1" l="1"/>
  <c r="HA8" i="1"/>
  <c r="HA6" i="1" s="1"/>
  <c r="GZ2" i="1"/>
  <c r="HA7" i="1" l="1"/>
  <c r="HA2" i="1"/>
  <c r="HB8" i="1"/>
  <c r="HB6" i="1" s="1"/>
  <c r="HB7" i="1" l="1"/>
  <c r="HC8" i="1"/>
  <c r="HC6" i="1" s="1"/>
  <c r="HB2" i="1"/>
  <c r="HC2" i="1" l="1"/>
  <c r="HC7" i="1"/>
  <c r="HD8" i="1"/>
  <c r="HD6" i="1" s="1"/>
  <c r="HE8" i="1" l="1"/>
  <c r="HE6" i="1" s="1"/>
  <c r="HD2" i="1"/>
  <c r="HD7" i="1"/>
  <c r="HD5" i="1"/>
  <c r="HE7" i="1" l="1"/>
  <c r="HF8" i="1"/>
  <c r="HF6" i="1" s="1"/>
  <c r="HE2" i="1"/>
  <c r="HF2" i="1" l="1"/>
  <c r="HF7" i="1"/>
  <c r="HG8" i="1"/>
  <c r="HG6" i="1" s="1"/>
  <c r="HG7" i="1" l="1"/>
  <c r="HH8" i="1"/>
  <c r="HH6" i="1" s="1"/>
  <c r="HG2" i="1"/>
  <c r="HH2" i="1" l="1"/>
  <c r="HH7" i="1"/>
  <c r="HI8" i="1"/>
  <c r="HI6" i="1" s="1"/>
  <c r="HJ8" i="1" l="1"/>
  <c r="HJ6" i="1" s="1"/>
  <c r="HI7" i="1"/>
  <c r="HI2" i="1"/>
  <c r="HJ7" i="1" l="1"/>
  <c r="HK8" i="1"/>
  <c r="HK6" i="1" s="1"/>
  <c r="HJ2" i="1"/>
  <c r="HK5" i="1" l="1"/>
  <c r="HK2" i="1"/>
  <c r="HL8" i="1"/>
  <c r="HL6" i="1" s="1"/>
  <c r="HK7" i="1"/>
  <c r="HL7" i="1" l="1"/>
  <c r="HM8" i="1"/>
  <c r="HM6" i="1" s="1"/>
  <c r="HL2" i="1"/>
  <c r="HN8" i="1" l="1"/>
  <c r="HN6" i="1" s="1"/>
  <c r="HM2" i="1"/>
  <c r="HM7" i="1"/>
  <c r="HN2" i="1" l="1"/>
  <c r="HN7" i="1"/>
  <c r="HO8" i="1"/>
  <c r="HO6" i="1" s="1"/>
  <c r="HO2" i="1" l="1"/>
  <c r="HO7" i="1"/>
  <c r="HP8" i="1"/>
  <c r="HP6" i="1" s="1"/>
  <c r="HQ8" i="1" l="1"/>
  <c r="HQ6" i="1" s="1"/>
  <c r="HP2" i="1"/>
  <c r="HP7" i="1"/>
  <c r="HQ2" i="1" l="1"/>
  <c r="HR8" i="1"/>
  <c r="HR6" i="1" s="1"/>
  <c r="HQ7" i="1"/>
  <c r="HS8" i="1" l="1"/>
  <c r="HS6" i="1" s="1"/>
  <c r="HR2" i="1"/>
  <c r="HR7" i="1"/>
  <c r="HR5" i="1"/>
  <c r="HT8" i="1" l="1"/>
  <c r="HT6" i="1" s="1"/>
  <c r="HS2" i="1"/>
  <c r="HS7" i="1"/>
  <c r="HU8" i="1" l="1"/>
  <c r="HU6" i="1" s="1"/>
  <c r="HT2" i="1"/>
  <c r="HT7" i="1"/>
  <c r="HU2" i="1" l="1"/>
  <c r="HU7" i="1"/>
  <c r="HV8" i="1"/>
  <c r="HV6" i="1" s="1"/>
  <c r="HV2" i="1" l="1"/>
  <c r="HW8" i="1"/>
  <c r="HW6" i="1" s="1"/>
  <c r="HV7" i="1"/>
  <c r="HX8" i="1" l="1"/>
  <c r="HX6" i="1" s="1"/>
  <c r="HW2" i="1"/>
  <c r="HW7" i="1"/>
  <c r="HX2" i="1" l="1"/>
  <c r="HX7" i="1"/>
  <c r="HY8" i="1"/>
  <c r="HY6" i="1" s="1"/>
  <c r="HY5" i="1" l="1"/>
  <c r="HY7" i="1"/>
  <c r="HY2" i="1"/>
  <c r="HZ8" i="1"/>
  <c r="HZ6" i="1" s="1"/>
  <c r="HZ2" i="1" l="1"/>
  <c r="IA8" i="1"/>
  <c r="IA6" i="1" s="1"/>
  <c r="HZ7" i="1"/>
  <c r="IB8" i="1" l="1"/>
  <c r="IB6" i="1" s="1"/>
  <c r="IA2" i="1"/>
  <c r="IA7" i="1"/>
  <c r="IB2" i="1" l="1"/>
  <c r="IB7" i="1"/>
  <c r="IC8" i="1"/>
  <c r="IC6" i="1" s="1"/>
  <c r="IC2" i="1" l="1"/>
  <c r="IC7" i="1"/>
  <c r="ID8" i="1"/>
  <c r="ID6" i="1" s="1"/>
  <c r="IE8" i="1" l="1"/>
  <c r="IE6" i="1" s="1"/>
  <c r="ID7" i="1"/>
  <c r="ID2" i="1"/>
  <c r="IE2" i="1" l="1"/>
  <c r="IF8" i="1"/>
  <c r="IF6" i="1" s="1"/>
  <c r="IE7" i="1"/>
  <c r="IF5" i="1" l="1"/>
  <c r="IF2" i="1"/>
  <c r="IF7" i="1"/>
  <c r="IG8" i="1"/>
  <c r="IG6" i="1" s="1"/>
  <c r="IG2" i="1" l="1"/>
  <c r="IG7" i="1"/>
  <c r="IH8" i="1"/>
  <c r="IH6" i="1" s="1"/>
  <c r="II8" i="1" l="1"/>
  <c r="II6" i="1" s="1"/>
  <c r="IH2" i="1"/>
  <c r="IH7" i="1"/>
  <c r="II2" i="1" l="1"/>
  <c r="II7" i="1"/>
  <c r="IJ8" i="1"/>
  <c r="IJ6" i="1" s="1"/>
  <c r="IJ2" i="1" l="1"/>
  <c r="IJ7" i="1"/>
  <c r="IK8" i="1"/>
  <c r="IK6" i="1" s="1"/>
  <c r="IL8" i="1" l="1"/>
  <c r="IL6" i="1" s="1"/>
  <c r="IK2" i="1"/>
  <c r="IK7" i="1"/>
  <c r="IL2" i="1" l="1"/>
  <c r="IL7" i="1"/>
  <c r="IM8" i="1"/>
  <c r="IM6" i="1" s="1"/>
  <c r="IM5" i="1" l="1"/>
  <c r="IM2" i="1"/>
  <c r="IM7" i="1"/>
  <c r="IN8" i="1"/>
  <c r="IN6" i="1" s="1"/>
  <c r="IN2" i="1" l="1"/>
  <c r="IN7" i="1"/>
  <c r="IO8" i="1"/>
  <c r="IO6" i="1" s="1"/>
  <c r="IP8" i="1" l="1"/>
  <c r="IP6" i="1" s="1"/>
  <c r="IO2" i="1"/>
  <c r="IO7" i="1"/>
  <c r="IP2" i="1" l="1"/>
  <c r="IP7" i="1"/>
  <c r="IQ8" i="1"/>
  <c r="IQ6" i="1" s="1"/>
  <c r="IQ7" i="1" l="1"/>
  <c r="IR8" i="1"/>
  <c r="IR6" i="1" s="1"/>
  <c r="IQ2" i="1"/>
  <c r="IS8" i="1" l="1"/>
  <c r="IS6" i="1" s="1"/>
  <c r="IR2" i="1"/>
  <c r="IR7" i="1"/>
  <c r="IS2" i="1" l="1"/>
  <c r="IT8" i="1"/>
  <c r="IT6" i="1" s="1"/>
  <c r="IS7" i="1"/>
  <c r="IU8" i="1" l="1"/>
  <c r="IU6" i="1" s="1"/>
  <c r="IT2" i="1"/>
  <c r="IT7" i="1"/>
  <c r="IT5" i="1"/>
  <c r="IV8" i="1" l="1"/>
  <c r="IV6" i="1" s="1"/>
  <c r="IU7" i="1"/>
  <c r="IU2" i="1"/>
  <c r="IV2" i="1" l="1"/>
  <c r="IV7" i="1"/>
  <c r="IW8" i="1"/>
  <c r="IW6" i="1" s="1"/>
  <c r="IW2" i="1" l="1"/>
  <c r="IW7" i="1"/>
  <c r="IX8" i="1"/>
  <c r="IX6" i="1" s="1"/>
  <c r="IX7" i="1" l="1"/>
  <c r="IY8" i="1"/>
  <c r="IY6" i="1" s="1"/>
  <c r="IX2" i="1"/>
  <c r="IZ8" i="1" l="1"/>
  <c r="IZ6" i="1" s="1"/>
  <c r="IY2" i="1"/>
  <c r="IY7" i="1"/>
  <c r="IZ2" i="1" l="1"/>
  <c r="IZ7" i="1"/>
  <c r="JA8" i="1"/>
  <c r="JA6" i="1" s="1"/>
  <c r="JA5" i="1" l="1"/>
  <c r="JA7" i="1"/>
  <c r="JB8" i="1"/>
  <c r="JB6" i="1" s="1"/>
  <c r="JA2" i="1"/>
  <c r="JB7" i="1" l="1"/>
  <c r="JC8" i="1"/>
  <c r="JC6" i="1" s="1"/>
  <c r="JB2" i="1"/>
  <c r="JC2" i="1" l="1"/>
  <c r="JC7" i="1"/>
  <c r="JD8" i="1"/>
  <c r="JD6" i="1" s="1"/>
  <c r="JD2" i="1" l="1"/>
  <c r="JD7" i="1"/>
  <c r="JE8" i="1"/>
  <c r="JE6" i="1" s="1"/>
  <c r="JF8" i="1" l="1"/>
  <c r="JF6" i="1" s="1"/>
  <c r="JE7" i="1"/>
  <c r="JE2" i="1"/>
  <c r="JF7" i="1" l="1"/>
  <c r="JG8" i="1"/>
  <c r="JG6" i="1" s="1"/>
  <c r="JF2" i="1"/>
  <c r="JG7" i="1" l="1"/>
  <c r="JH8" i="1"/>
  <c r="JH6" i="1" s="1"/>
  <c r="JG2" i="1"/>
  <c r="JH2" i="1" l="1"/>
  <c r="JH7" i="1"/>
  <c r="JH5" i="1"/>
  <c r="JI8" i="1"/>
  <c r="JI6" i="1" s="1"/>
  <c r="JI2" i="1" l="1"/>
  <c r="JJ8" i="1"/>
  <c r="JJ6" i="1" s="1"/>
  <c r="JI7" i="1"/>
  <c r="JK8" i="1" l="1"/>
  <c r="JK6" i="1" s="1"/>
  <c r="JJ2" i="1"/>
  <c r="JJ7" i="1"/>
  <c r="JK7" i="1" l="1"/>
  <c r="JL8" i="1"/>
  <c r="JL6" i="1" s="1"/>
  <c r="JK2" i="1"/>
  <c r="JL7" i="1" l="1"/>
  <c r="JM8" i="1"/>
  <c r="JM6" i="1" s="1"/>
  <c r="JL2" i="1"/>
  <c r="JN8" i="1" l="1"/>
  <c r="JN6" i="1" s="1"/>
  <c r="JM2" i="1"/>
  <c r="JM7" i="1"/>
  <c r="JN7" i="1" l="1"/>
  <c r="JO8" i="1"/>
  <c r="JO6" i="1" s="1"/>
  <c r="JN2" i="1"/>
  <c r="JP8" i="1" l="1"/>
  <c r="JP6" i="1" s="1"/>
  <c r="JO2" i="1"/>
  <c r="JO7" i="1"/>
  <c r="JO5" i="1"/>
  <c r="JP7" i="1" l="1"/>
  <c r="JQ8" i="1"/>
  <c r="JQ6" i="1" s="1"/>
  <c r="JP2" i="1"/>
  <c r="JR8" i="1" l="1"/>
  <c r="JR6" i="1" s="1"/>
  <c r="JQ2" i="1"/>
  <c r="JQ7" i="1"/>
  <c r="JR2" i="1" l="1"/>
  <c r="JR7" i="1"/>
  <c r="JS8" i="1"/>
  <c r="JS6" i="1" s="1"/>
  <c r="JS7" i="1" l="1"/>
  <c r="JT8" i="1"/>
  <c r="JT6" i="1" s="1"/>
  <c r="JS2" i="1"/>
  <c r="JU8" i="1" l="1"/>
  <c r="JU6" i="1" s="1"/>
  <c r="JT2" i="1"/>
  <c r="JT7" i="1"/>
  <c r="JU7" i="1" l="1"/>
  <c r="JV8" i="1"/>
  <c r="JV6" i="1" s="1"/>
  <c r="JU2" i="1"/>
  <c r="JW8" i="1" l="1"/>
  <c r="JW6" i="1" s="1"/>
  <c r="JV2" i="1"/>
  <c r="JV7" i="1"/>
  <c r="JV5" i="1"/>
  <c r="JW2" i="1" l="1"/>
  <c r="JW7" i="1"/>
  <c r="JX8" i="1"/>
  <c r="JX6" i="1" s="1"/>
  <c r="JY8" i="1" l="1"/>
  <c r="JY6" i="1" s="1"/>
  <c r="JX2" i="1"/>
  <c r="JX7" i="1"/>
  <c r="JY2" i="1" l="1"/>
  <c r="JY7" i="1"/>
  <c r="JZ8" i="1"/>
  <c r="JZ6" i="1" s="1"/>
  <c r="JZ7" i="1" l="1"/>
  <c r="JZ2" i="1"/>
  <c r="KA8" i="1"/>
  <c r="KA6" i="1" s="1"/>
  <c r="KB8" i="1" l="1"/>
  <c r="KB6" i="1" s="1"/>
  <c r="KA2" i="1"/>
  <c r="KA7" i="1"/>
  <c r="KB2" i="1" l="1"/>
  <c r="KC8" i="1"/>
  <c r="KC6" i="1" s="1"/>
  <c r="KB7" i="1"/>
  <c r="KC5" i="1" l="1"/>
  <c r="KC2" i="1"/>
  <c r="KC7" i="1"/>
  <c r="KD8" i="1"/>
  <c r="KD6" i="1" s="1"/>
  <c r="KD2" i="1" l="1"/>
  <c r="KD7" i="1"/>
  <c r="KE8" i="1"/>
  <c r="KE6" i="1" s="1"/>
  <c r="KE2" i="1" l="1"/>
  <c r="KE7" i="1"/>
  <c r="KF8" i="1"/>
  <c r="KF6" i="1" s="1"/>
  <c r="KF2" i="1" l="1"/>
  <c r="KF7" i="1"/>
  <c r="KG8" i="1"/>
  <c r="KG6" i="1" s="1"/>
  <c r="KG2" i="1" l="1"/>
  <c r="KH8" i="1"/>
  <c r="KH6" i="1" s="1"/>
  <c r="KG7" i="1"/>
  <c r="KI8" i="1" l="1"/>
  <c r="KI6" i="1" s="1"/>
  <c r="KH2" i="1"/>
  <c r="KH7" i="1"/>
  <c r="KJ8" i="1" l="1"/>
  <c r="KJ6" i="1" s="1"/>
  <c r="KI2" i="1"/>
  <c r="KI7" i="1"/>
  <c r="KJ7" i="1" l="1"/>
  <c r="KK8" i="1"/>
  <c r="KK6" i="1" s="1"/>
  <c r="KJ5" i="1"/>
  <c r="KJ2" i="1"/>
  <c r="KK2" i="1" l="1"/>
  <c r="KL8" i="1"/>
  <c r="KL6" i="1" s="1"/>
  <c r="KK7" i="1"/>
  <c r="KM8" i="1" l="1"/>
  <c r="KM6" i="1" s="1"/>
  <c r="KL2" i="1"/>
  <c r="KL7" i="1"/>
  <c r="KM2" i="1" l="1"/>
  <c r="KN8" i="1"/>
  <c r="KN6" i="1" s="1"/>
  <c r="KM7" i="1"/>
  <c r="KN2" i="1" l="1"/>
  <c r="KN7" i="1"/>
  <c r="KO8" i="1"/>
  <c r="KO6" i="1" s="1"/>
  <c r="KO2" i="1" l="1"/>
  <c r="KO7" i="1"/>
  <c r="KP8" i="1"/>
  <c r="KP6" i="1" s="1"/>
  <c r="KP2" i="1" l="1"/>
  <c r="KP7" i="1"/>
  <c r="KQ8" i="1"/>
  <c r="KQ6" i="1" s="1"/>
  <c r="KR8" i="1" l="1"/>
  <c r="KR6" i="1" s="1"/>
  <c r="KQ2" i="1"/>
  <c r="KQ7" i="1"/>
  <c r="KQ5" i="1"/>
  <c r="KR2" i="1" l="1"/>
  <c r="KR7" i="1"/>
  <c r="KS8" i="1"/>
  <c r="KS6" i="1" s="1"/>
  <c r="KT8" i="1" l="1"/>
  <c r="KT6" i="1" s="1"/>
  <c r="KS2" i="1"/>
  <c r="KS7" i="1"/>
  <c r="KU8" i="1" l="1"/>
  <c r="KU6" i="1" s="1"/>
  <c r="KT2" i="1"/>
  <c r="KT7" i="1"/>
  <c r="KU7" i="1" l="1"/>
  <c r="KV8" i="1"/>
  <c r="KV6" i="1" s="1"/>
  <c r="KU2" i="1"/>
  <c r="KW8" i="1" l="1"/>
  <c r="KW6" i="1" s="1"/>
  <c r="KV2" i="1"/>
  <c r="KV7" i="1"/>
  <c r="KW2" i="1" l="1"/>
  <c r="KW7" i="1"/>
  <c r="KX8" i="1"/>
  <c r="KX6" i="1" s="1"/>
  <c r="KX5" i="1" l="1"/>
  <c r="KX2" i="1"/>
  <c r="KX7" i="1"/>
  <c r="KY8" i="1"/>
  <c r="KY6" i="1" s="1"/>
  <c r="KY2" i="1" l="1"/>
  <c r="KY7" i="1"/>
  <c r="KZ8" i="1"/>
  <c r="KZ6" i="1" s="1"/>
  <c r="KZ2" i="1" l="1"/>
  <c r="KZ7" i="1"/>
  <c r="LA8" i="1"/>
  <c r="LA6" i="1" s="1"/>
  <c r="LA2" i="1" l="1"/>
  <c r="LA7" i="1"/>
  <c r="LB8" i="1"/>
  <c r="LB6" i="1" s="1"/>
  <c r="LB2" i="1" l="1"/>
  <c r="LB7" i="1"/>
  <c r="LC8" i="1"/>
  <c r="LC6" i="1" s="1"/>
  <c r="LD8" i="1" l="1"/>
  <c r="LD6" i="1" s="1"/>
  <c r="LC2" i="1"/>
  <c r="LC7" i="1"/>
  <c r="LD2" i="1" l="1"/>
  <c r="LD7" i="1"/>
  <c r="LE8" i="1"/>
  <c r="LE6" i="1" s="1"/>
  <c r="LE5" i="1" l="1"/>
  <c r="LE2" i="1"/>
  <c r="LE7" i="1"/>
  <c r="LF8" i="1"/>
  <c r="LF6" i="1" s="1"/>
  <c r="LF2" i="1" l="1"/>
  <c r="LG8" i="1"/>
  <c r="LG6" i="1" s="1"/>
  <c r="LF7" i="1"/>
  <c r="LH8" i="1" l="1"/>
  <c r="LH6" i="1" s="1"/>
  <c r="LG2" i="1"/>
  <c r="LG7" i="1"/>
  <c r="LH2" i="1" l="1"/>
  <c r="LH7" i="1"/>
  <c r="LI8" i="1"/>
  <c r="LI6" i="1" s="1"/>
  <c r="LI2" i="1" l="1"/>
  <c r="LI7" i="1"/>
  <c r="LJ8" i="1"/>
  <c r="LJ6" i="1" s="1"/>
  <c r="LK8" i="1" l="1"/>
  <c r="LK6" i="1" s="1"/>
  <c r="LJ2" i="1"/>
  <c r="LJ7" i="1"/>
  <c r="LK7" i="1" l="1"/>
  <c r="LL8" i="1"/>
  <c r="LL6" i="1" s="1"/>
  <c r="LK2" i="1"/>
  <c r="LL5" i="1" l="1"/>
  <c r="LL2" i="1"/>
  <c r="LL7" i="1"/>
  <c r="LM8" i="1"/>
  <c r="LM6" i="1" s="1"/>
  <c r="LM2" i="1" l="1"/>
  <c r="LM7" i="1"/>
  <c r="LN8" i="1"/>
  <c r="LN6" i="1" s="1"/>
  <c r="LO8" i="1" l="1"/>
  <c r="LO6" i="1" s="1"/>
  <c r="LN2" i="1"/>
  <c r="LN7" i="1"/>
  <c r="LO2" i="1" l="1"/>
  <c r="LO7" i="1"/>
  <c r="LP8" i="1"/>
  <c r="LP6" i="1" s="1"/>
  <c r="LP7" i="1" l="1"/>
  <c r="LP2" i="1"/>
  <c r="LQ8" i="1"/>
  <c r="LQ6" i="1" s="1"/>
  <c r="LQ7" i="1" l="1"/>
  <c r="LR8" i="1"/>
  <c r="LR6" i="1" s="1"/>
  <c r="LQ2" i="1"/>
  <c r="LR2" i="1" l="1"/>
  <c r="LS8" i="1"/>
  <c r="LS6" i="1" s="1"/>
  <c r="LR7" i="1"/>
  <c r="LS5" i="1" l="1"/>
  <c r="LS2" i="1"/>
  <c r="LS7" i="1"/>
  <c r="LT8" i="1"/>
  <c r="LT6" i="1" s="1"/>
  <c r="LT2" i="1" l="1"/>
  <c r="LU8" i="1"/>
  <c r="LU6" i="1" s="1"/>
  <c r="LT7" i="1"/>
  <c r="LU7" i="1" l="1"/>
  <c r="LV8" i="1"/>
  <c r="LV6" i="1" s="1"/>
  <c r="LU2" i="1"/>
  <c r="LV7" i="1" l="1"/>
  <c r="LW8" i="1"/>
  <c r="LW6" i="1" s="1"/>
  <c r="LV2" i="1"/>
  <c r="LW2" i="1" l="1"/>
  <c r="LW7" i="1"/>
  <c r="LX8" i="1"/>
  <c r="LX6" i="1" s="1"/>
  <c r="LY8" i="1" l="1"/>
  <c r="LY6" i="1" s="1"/>
  <c r="LX2" i="1"/>
  <c r="LX7" i="1"/>
  <c r="LY2" i="1" l="1"/>
  <c r="LZ8" i="1"/>
  <c r="LZ6" i="1" s="1"/>
  <c r="LY7" i="1"/>
  <c r="LZ2" i="1" l="1"/>
  <c r="LZ7" i="1"/>
  <c r="LZ5" i="1"/>
  <c r="MA8" i="1"/>
  <c r="MA6" i="1" s="1"/>
  <c r="MA7" i="1" l="1"/>
  <c r="MB8" i="1"/>
  <c r="MB6" i="1" s="1"/>
  <c r="MA2" i="1"/>
  <c r="MC8" i="1" l="1"/>
  <c r="MC6" i="1" s="1"/>
  <c r="MB2" i="1"/>
  <c r="MB7" i="1"/>
  <c r="MC2" i="1" l="1"/>
  <c r="MC7" i="1"/>
  <c r="MD8" i="1"/>
  <c r="MD6" i="1" s="1"/>
  <c r="MD2" i="1" l="1"/>
  <c r="MD7" i="1"/>
  <c r="ME8" i="1"/>
  <c r="ME6" i="1" s="1"/>
  <c r="MF8" i="1" l="1"/>
  <c r="MF6" i="1" s="1"/>
  <c r="ME2" i="1"/>
  <c r="ME7" i="1"/>
  <c r="MF2" i="1" l="1"/>
  <c r="MG8" i="1"/>
  <c r="MG6" i="1" s="1"/>
  <c r="MF7" i="1"/>
  <c r="MG5" i="1" l="1"/>
  <c r="MG2" i="1"/>
  <c r="MG7" i="1"/>
  <c r="MH8" i="1"/>
  <c r="MH6" i="1" s="1"/>
  <c r="MH2" i="1" l="1"/>
  <c r="MH7" i="1"/>
  <c r="MI8" i="1"/>
  <c r="MI6" i="1" s="1"/>
  <c r="MJ8" i="1" l="1"/>
  <c r="MJ6" i="1" s="1"/>
  <c r="MI7" i="1"/>
  <c r="MI2" i="1"/>
  <c r="MJ2" i="1" l="1"/>
  <c r="MJ7" i="1"/>
  <c r="MK8" i="1"/>
  <c r="MK6" i="1" s="1"/>
  <c r="MK7" i="1" l="1"/>
  <c r="MK2" i="1"/>
  <c r="ML8" i="1"/>
  <c r="ML6" i="1" s="1"/>
  <c r="MM8" i="1" l="1"/>
  <c r="MM6" i="1" s="1"/>
  <c r="ML2" i="1"/>
  <c r="ML7" i="1"/>
  <c r="MM7" i="1" l="1"/>
  <c r="MN8" i="1"/>
  <c r="MN6" i="1" s="1"/>
  <c r="MM2" i="1"/>
  <c r="MN5" i="1" l="1"/>
  <c r="MN2" i="1"/>
  <c r="MN7" i="1"/>
  <c r="MO8" i="1"/>
  <c r="MO6" i="1" s="1"/>
  <c r="MP8" i="1" l="1"/>
  <c r="MP6" i="1" s="1"/>
  <c r="MO2" i="1"/>
  <c r="MO7" i="1"/>
  <c r="MP2" i="1" l="1"/>
  <c r="MP7" i="1"/>
  <c r="MQ8" i="1"/>
  <c r="MQ6" i="1" s="1"/>
  <c r="MQ2" i="1" l="1"/>
  <c r="MQ7" i="1"/>
  <c r="MR8" i="1"/>
  <c r="MR6" i="1" s="1"/>
  <c r="MR2" i="1" l="1"/>
  <c r="MR7" i="1"/>
  <c r="MS8" i="1"/>
  <c r="MS6" i="1" s="1"/>
  <c r="MT8" i="1" l="1"/>
  <c r="MT6" i="1" s="1"/>
  <c r="MS2" i="1"/>
  <c r="MS7" i="1"/>
  <c r="MT2" i="1" l="1"/>
  <c r="MT7" i="1"/>
  <c r="MU8" i="1"/>
  <c r="MU6" i="1" s="1"/>
  <c r="MU5" i="1" l="1"/>
  <c r="MU2" i="1"/>
  <c r="MU7" i="1"/>
  <c r="MV8" i="1"/>
  <c r="MV6" i="1" s="1"/>
  <c r="MV7" i="1" l="1"/>
  <c r="MW8" i="1"/>
  <c r="MW6" i="1" s="1"/>
  <c r="MV2" i="1"/>
  <c r="MX8" i="1" l="1"/>
  <c r="MX6" i="1" s="1"/>
  <c r="MW2" i="1"/>
  <c r="MW7" i="1"/>
  <c r="MX2" i="1" l="1"/>
  <c r="MX7" i="1"/>
  <c r="MY8" i="1"/>
  <c r="MY6" i="1" s="1"/>
  <c r="MY2" i="1" l="1"/>
  <c r="MY7" i="1"/>
  <c r="MZ8" i="1"/>
  <c r="MZ6" i="1" s="1"/>
  <c r="MZ2" i="1" l="1"/>
  <c r="NA8" i="1"/>
  <c r="NA6" i="1" s="1"/>
  <c r="MZ7" i="1"/>
  <c r="NA7" i="1" l="1"/>
  <c r="NB8" i="1"/>
  <c r="NB6" i="1" s="1"/>
  <c r="NA2" i="1"/>
  <c r="NB5" i="1" l="1"/>
  <c r="NB2" i="1"/>
  <c r="NB7" i="1"/>
  <c r="NC8" i="1"/>
  <c r="NC6" i="1" s="1"/>
  <c r="NC2" i="1" l="1"/>
  <c r="ND8" i="1"/>
  <c r="ND6" i="1" s="1"/>
  <c r="NC7" i="1"/>
  <c r="NE8" i="1" l="1"/>
  <c r="NE6" i="1" s="1"/>
  <c r="ND2" i="1"/>
  <c r="ND7" i="1"/>
  <c r="NE7" i="1" l="1"/>
  <c r="NF8" i="1"/>
  <c r="NF6" i="1" s="1"/>
  <c r="NE2" i="1"/>
  <c r="NF7" i="1" l="1"/>
  <c r="NG8" i="1"/>
  <c r="NG6" i="1" s="1"/>
  <c r="NF2" i="1"/>
  <c r="NH8" i="1" l="1"/>
  <c r="NH6" i="1" s="1"/>
  <c r="NG2" i="1"/>
  <c r="NG7" i="1"/>
  <c r="NH7" i="1" l="1"/>
  <c r="NI8" i="1"/>
  <c r="NI6" i="1" s="1"/>
  <c r="NH2" i="1"/>
  <c r="NI5" i="1" l="1"/>
  <c r="NI2" i="1"/>
  <c r="NI7" i="1"/>
  <c r="NJ8" i="1"/>
  <c r="NJ6" i="1" s="1"/>
  <c r="NJ2" i="1" l="1"/>
  <c r="NK8" i="1"/>
  <c r="NK6" i="1" s="1"/>
  <c r="NJ7" i="1"/>
  <c r="NL8" i="1" l="1"/>
  <c r="NL6" i="1" s="1"/>
  <c r="NK7" i="1"/>
  <c r="NK2" i="1"/>
  <c r="NL2" i="1" l="1"/>
  <c r="NL7" i="1"/>
  <c r="NM8" i="1"/>
  <c r="NM6" i="1" s="1"/>
  <c r="NM7" i="1" l="1"/>
  <c r="NM2" i="1"/>
  <c r="NN8" i="1"/>
  <c r="NN6" i="1" s="1"/>
  <c r="NO8" i="1" l="1"/>
  <c r="NO6" i="1" s="1"/>
  <c r="NN2" i="1"/>
  <c r="NN7" i="1"/>
  <c r="NO2" i="1" l="1"/>
  <c r="NP8" i="1"/>
  <c r="NP6" i="1" s="1"/>
  <c r="NO7" i="1"/>
  <c r="NP2" i="1" l="1"/>
  <c r="NP7" i="1"/>
  <c r="NP5" i="1"/>
  <c r="F9" i="1"/>
  <c r="H9" i="1"/>
  <c r="I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G1" authorId="0" shapeId="0" xr:uid="{00000000-0006-0000-0000-000001000000}">
      <text>
        <r>
          <rPr>
            <sz val="9"/>
            <color indexed="81"/>
            <rFont val="Segoe UI"/>
            <family val="2"/>
          </rPr>
          <t>Gib hier das Startdatum deines Kalenders ein, z.B. 01.01.2017
Kleiner Tipp: Verwende als Startdatum immer einen Montag. Dadurch wird die Kalenderwoche von Montag bis Sonntag angezeigt.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B2" authorId="0" shapeId="0" xr:uid="{00000000-0006-0000-0100-000001000000}">
      <text>
        <r>
          <rPr>
            <sz val="9"/>
            <color indexed="81"/>
            <rFont val="Segoe UI"/>
            <family val="2"/>
          </rPr>
          <t>Diese Jahreszahl wird vom Tabellenblatt "Personalplanter" automatisch übernommen (Zelle G1).</t>
        </r>
      </text>
    </comment>
    <comment ref="B4" authorId="0" shapeId="0" xr:uid="{00000000-0006-0000-0100-000002000000}">
      <text>
        <r>
          <rPr>
            <sz val="9"/>
            <color indexed="81"/>
            <rFont val="Segoe UI"/>
            <family val="2"/>
          </rPr>
          <t>Die Ferientermine für das benötigte Jahr bitte hier eingeben, Format: Tag.Monat.Jahr, z.B. 01.01.2020</t>
        </r>
      </text>
    </comment>
    <comment ref="G4" authorId="0" shapeId="0" xr:uid="{00000000-0006-0000-0100-000003000000}">
      <text>
        <r>
          <rPr>
            <sz val="9"/>
            <color indexed="81"/>
            <rFont val="Segoe UI"/>
            <family val="2"/>
          </rPr>
          <t>Die Feiertage werden automatisch für das jeweilige Jahr berechnet.</t>
        </r>
      </text>
    </comment>
  </commentList>
</comments>
</file>

<file path=xl/sharedStrings.xml><?xml version="1.0" encoding="utf-8"?>
<sst xmlns="http://schemas.openxmlformats.org/spreadsheetml/2006/main" count="191" uniqueCount="134">
  <si>
    <t>Name</t>
  </si>
  <si>
    <t>www.alle-meine-vorlagen.de</t>
  </si>
  <si>
    <t>Resturlaub</t>
  </si>
  <si>
    <t>Urlaubsanspruch</t>
  </si>
  <si>
    <t>Winter</t>
  </si>
  <si>
    <t>01.01.</t>
  </si>
  <si>
    <t>Weihnachten</t>
  </si>
  <si>
    <t>Ostern</t>
  </si>
  <si>
    <t>Pfingsten</t>
  </si>
  <si>
    <t>Sommer</t>
  </si>
  <si>
    <t>Herbst</t>
  </si>
  <si>
    <t>Beginn</t>
  </si>
  <si>
    <t>Ende</t>
  </si>
  <si>
    <t>Neujahr</t>
  </si>
  <si>
    <t>Karfreitag</t>
  </si>
  <si>
    <t>Ostersonntag -2</t>
  </si>
  <si>
    <t>Ostersonntag</t>
  </si>
  <si>
    <t>Ostermontag</t>
  </si>
  <si>
    <t>Ostersonntag +1</t>
  </si>
  <si>
    <t>1. Mai/Tag der Arbeit</t>
  </si>
  <si>
    <t>01.05.</t>
  </si>
  <si>
    <t>Ch. Himmelfahrt (Vatertag)</t>
  </si>
  <si>
    <t>Ostersonntag +39</t>
  </si>
  <si>
    <t>Pfingstsonntag</t>
  </si>
  <si>
    <t>Ostersonntag +49</t>
  </si>
  <si>
    <t>Pfingstmontag</t>
  </si>
  <si>
    <t>Ostersonntag +50</t>
  </si>
  <si>
    <t>Tag d. Deut. Einheit</t>
  </si>
  <si>
    <t>03.10.</t>
  </si>
  <si>
    <t>1. Weihnachtstag</t>
  </si>
  <si>
    <t>25.12.</t>
  </si>
  <si>
    <t>2. Weihnachtstag</t>
  </si>
  <si>
    <t>26.12.</t>
  </si>
  <si>
    <t>Max Muster</t>
  </si>
  <si>
    <t>Max Muster 1</t>
  </si>
  <si>
    <t>Max Muster 3</t>
  </si>
  <si>
    <t>-</t>
  </si>
  <si>
    <t>Heilige 3 Könige</t>
  </si>
  <si>
    <t>Allerheiligen</t>
  </si>
  <si>
    <t>Arbeiten</t>
  </si>
  <si>
    <t>Krankheit</t>
  </si>
  <si>
    <t>Reformationstag</t>
  </si>
  <si>
    <t>Feiertag</t>
  </si>
  <si>
    <t>Berechnung</t>
  </si>
  <si>
    <t>Datum</t>
  </si>
  <si>
    <t>deine spezifischen Tage</t>
  </si>
  <si>
    <t>Geburtstag Hans Muster</t>
  </si>
  <si>
    <t>Personalplaner</t>
  </si>
  <si>
    <t>Ferien</t>
  </si>
  <si>
    <t>Urlaub verplant</t>
  </si>
  <si>
    <t>Feiertage</t>
  </si>
  <si>
    <t>Max Muster 4</t>
  </si>
  <si>
    <t>Max Muster 5</t>
  </si>
  <si>
    <t>Max Muster 6</t>
  </si>
  <si>
    <t>Allgemeine Information über diese Vorlage</t>
  </si>
  <si>
    <t>Eingabemöglichkeiten</t>
  </si>
  <si>
    <t>Allgemeine Hinweise</t>
  </si>
  <si>
    <t>Hier gibt es weitere kostenlose Excel-Vorlagen:</t>
  </si>
  <si>
    <t>￭ FotoDoku - Erstellen Sie ihre individuellen Foto-Dokumentationen, Bautagebücher, …</t>
  </si>
  <si>
    <t>￭ Hausaufgabenplaner</t>
  </si>
  <si>
    <t>￭ Telefonnotiz</t>
  </si>
  <si>
    <t>￭ Inventarliste</t>
  </si>
  <si>
    <t>￭ Familienkalender</t>
  </si>
  <si>
    <t>￭ Redaktionsplaner</t>
  </si>
  <si>
    <t>￭ Projektplan Excel</t>
  </si>
  <si>
    <t>Um nur einige zu nennen...</t>
  </si>
  <si>
    <t>Die Vorlage ist komplett offen. So kannst du diese Vorlage leicht deinen Bedürfnissen anpassen und den Personalplaner gezielt für dich optimieren.</t>
  </si>
  <si>
    <t>u</t>
  </si>
  <si>
    <t>k</t>
  </si>
  <si>
    <t>u1</t>
  </si>
  <si>
    <t>a</t>
  </si>
  <si>
    <t>uh</t>
  </si>
  <si>
    <t>kh</t>
  </si>
  <si>
    <t>ah</t>
  </si>
  <si>
    <t>K
KH</t>
  </si>
  <si>
    <t>A
AH</t>
  </si>
  <si>
    <t>U
UH</t>
  </si>
  <si>
    <t>ganzer Tag
halber Tag</t>
  </si>
  <si>
    <t>Kalenderstartdatum:</t>
  </si>
  <si>
    <t>k1</t>
  </si>
  <si>
    <t>U</t>
  </si>
  <si>
    <t>Bitte das Kalenderstartdatum in Zelle G1 (Tabellenblatt "Personalplaner") eingeben. 
ACHTUNG: Wird das Datum hier geändert, müssen alle Planungseingaben neu eingegeben werden. Daher am besten den Kalender einmalig auf ein Startdatum festlegen (z.B. Jahresbeginn) und dann damit arbeiten. Ansonsten am besten eine neue Kopie anlegen.
Es können Ferien/Urlaubstage, Arbeitstage, Krankheitstage eingegeben werden.
Es ist egal, ob Sie Groß- oder Kleinbuchstaben eingeben.</t>
  </si>
  <si>
    <r>
      <t xml:space="preserve">U    = 1 Tag Urlaub bzw. Ferien
UH = 1/2 Tag Urlaub bzw. Ferien --&gt; 1/2 Tag wird dann als Arbeit angerechnet
</t>
    </r>
    <r>
      <rPr>
        <b/>
        <sz val="11"/>
        <color theme="1" tint="0.34998626667073579"/>
        <rFont val="Calibri"/>
        <family val="2"/>
        <scheme val="minor"/>
      </rPr>
      <t>Erklärung:</t>
    </r>
    <r>
      <rPr>
        <sz val="11"/>
        <color theme="1" tint="0.34998626667073579"/>
        <rFont val="Calibri"/>
        <family val="2"/>
        <scheme val="minor"/>
      </rPr>
      <t xml:space="preserve"> Entweder man hat einen vollen Tag Urlaub (U) oder man hat einen halben Tag Urlaub (UH) und hat den anderen halben Tag gearbeitet. 
A    = 1 Tag Arbeit
AH = 1/2 Tag Arbeit --&gt; Der andere 1/2 Tag wird nirgends angerechnet
</t>
    </r>
    <r>
      <rPr>
        <b/>
        <sz val="11"/>
        <color theme="1" tint="0.34998626667073579"/>
        <rFont val="Calibri"/>
        <family val="2"/>
        <scheme val="minor"/>
      </rPr>
      <t>Erklärung:</t>
    </r>
    <r>
      <rPr>
        <sz val="11"/>
        <color theme="1" tint="0.34998626667073579"/>
        <rFont val="Calibri"/>
        <family val="2"/>
        <scheme val="minor"/>
      </rPr>
      <t xml:space="preserve"> Entweder man arbeitet einen vollen Tag (A) oder einen halben Tag (AH). Der Rest des halben Tages könnten z.B. Überstunden sein.
K    = 1 Tage krank
KH = 1/2 Tag krank --&gt; 1/2 Tag wird dann als Arbeit angerechnet
</t>
    </r>
    <r>
      <rPr>
        <b/>
        <sz val="11"/>
        <color theme="1" tint="0.34998626667073579"/>
        <rFont val="Calibri"/>
        <family val="2"/>
        <scheme val="minor"/>
      </rPr>
      <t>Erklärung:</t>
    </r>
    <r>
      <rPr>
        <sz val="11"/>
        <color theme="1" tint="0.34998626667073579"/>
        <rFont val="Calibri"/>
        <family val="2"/>
        <scheme val="minor"/>
      </rPr>
      <t xml:space="preserve"> Entweder ist man einen vollen Tag krank (K) oder man ist einen halben Tag krank (KH) und hat den anderen halben Tag gearbeitet.
FT    = Feiertag --&gt; Dieser wird nicht gezählt, dient einfach als Markierung eines Feiertages.
</t>
    </r>
  </si>
  <si>
    <t>Historie der Vorlage:</t>
  </si>
  <si>
    <t>Version 3.0 vom 28.05.17</t>
  </si>
  <si>
    <t xml:space="preserve"> - Einen Fehler in der Datumszeile (Zeile 8) korrigiert. Es wurden nicht alle Feiertage angezeigt. Funktioniert nun.</t>
  </si>
  <si>
    <t>bundeseinheitliche Feiertage (Deutschland)</t>
  </si>
  <si>
    <t>Version 4.0 vom 19.10.18</t>
  </si>
  <si>
    <t>https://www.alle-meine-vorlagen.de/</t>
  </si>
  <si>
    <t>Jahreskalender</t>
  </si>
  <si>
    <t>Januar</t>
  </si>
  <si>
    <t>Februar</t>
  </si>
  <si>
    <t>März</t>
  </si>
  <si>
    <t>April</t>
  </si>
  <si>
    <t>Mai</t>
  </si>
  <si>
    <t>Juni</t>
  </si>
  <si>
    <t>Juli</t>
  </si>
  <si>
    <t>August</t>
  </si>
  <si>
    <t>September</t>
  </si>
  <si>
    <t>Oktober</t>
  </si>
  <si>
    <t>November</t>
  </si>
  <si>
    <t>Dezember</t>
  </si>
  <si>
    <t>Mit dieser Vorlage lassen sich bis zu 30 Mitarbeiter einplanen. So erhält man einen Überblick, wer wann Urlaub/Ferien hat, gearbeitet hat oder auch krank war.</t>
  </si>
  <si>
    <t>￭ Bestellformular Vorlage für deine Bestellung</t>
  </si>
  <si>
    <t>￭ Projektplan Pro</t>
  </si>
  <si>
    <t>￭ Übersicht Baukosten – Kostenaufstellung mit Excel</t>
  </si>
  <si>
    <t>Version 3.1 vom 07.06.18</t>
  </si>
  <si>
    <t xml:space="preserve"> - Diese Version ist nun für 30 Mitarbeiter. Zusätzlich wurde ein Kalenderblatt "Jahreskalender" als Übersicht eingefügt.</t>
  </si>
  <si>
    <t xml:space="preserve"> - Die Monate in Zeile 5 werden nun besser dargestellt. Zwischen den Monaten gibt es nun keine </t>
  </si>
  <si>
    <t>farblichen Überlappungen mehr.</t>
  </si>
  <si>
    <t>Version 5.0 vom 02.09.19</t>
  </si>
  <si>
    <t xml:space="preserve"> - Anpassung auf das Jahr 2020. Zusätzlich wurden unnötige Verknüpfungen entfernt.</t>
  </si>
  <si>
    <t>31.10.</t>
  </si>
  <si>
    <t>Hier kannst du bis zu 15 eigene Termine oder bundeslandspezifische Feiertage eingeben
Die Feiertagstermine beziehen sich auf Baden-Württemberg</t>
  </si>
  <si>
    <t>￭ AMV-Jahreskalender 2019</t>
  </si>
  <si>
    <t>Version 5.1 vom 17.10.2020</t>
  </si>
  <si>
    <t xml:space="preserve"> - Anpassung auf das Jahr 2021. </t>
  </si>
  <si>
    <t>Version 5.2 vom 29.10.2020</t>
  </si>
  <si>
    <t xml:space="preserve"> - Kalenderwoche wird nun richtig angezeigt.</t>
  </si>
  <si>
    <t>&gt;&gt; entdecke hier den Personalplaner - Pro</t>
  </si>
  <si>
    <t xml:space="preserve">     mit vielen zusätzlichen Funktionen</t>
  </si>
  <si>
    <r>
      <t xml:space="preserve">&gt;&gt; entdecke hier den     </t>
    </r>
    <r>
      <rPr>
        <b/>
        <u/>
        <sz val="14"/>
        <color rgb="FFFF0000"/>
        <rFont val="Calibri"/>
        <family val="2"/>
        <scheme val="minor"/>
      </rPr>
      <t xml:space="preserve">Personalplaner - Pro   </t>
    </r>
    <r>
      <rPr>
        <b/>
        <u/>
        <sz val="11"/>
        <color rgb="FFFF0000"/>
        <rFont val="Calibri"/>
        <family val="2"/>
        <scheme val="minor"/>
      </rPr>
      <t xml:space="preserve"> mit vielen zusätzlichen Funktionen
wie z.B. die Übernahme des Resturlaubes oder der Überstunden aus dem Vorjahr…</t>
    </r>
  </si>
  <si>
    <t>Version 5.3</t>
  </si>
  <si>
    <t>Version 5.3 vom 16.10.2021</t>
  </si>
  <si>
    <t xml:space="preserve"> - Angepasst auf das Jahr 2022</t>
  </si>
  <si>
    <t>Version 5.3 vom 04.10.2022</t>
  </si>
  <si>
    <t xml:space="preserve"> - Angepasst auf das Jahr 2023</t>
  </si>
  <si>
    <t>Christi Himmelfahrt</t>
  </si>
  <si>
    <t>Version 5.3 vom 26.09.2023</t>
  </si>
  <si>
    <t xml:space="preserve"> - Angepasst auf das Jahr 2024</t>
  </si>
  <si>
    <t>Personalplaner 2025</t>
  </si>
  <si>
    <t>Ferientermine Baden-Württemberg 2025</t>
  </si>
  <si>
    <t>Version 5.3 vom 08.11.2024</t>
  </si>
  <si>
    <t xml:space="preserve"> - Angepasst auf das Jahr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</si>
</sst>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
    <numFmt numFmtId="165" formatCode="0.0"/>
    <numFmt numFmtId="166" formatCode="dd/\ ddd"/>
    <numFmt numFmtId="167" formatCode="ddd/\ dd"/>
  </numFmts>
  <fonts count="42">
    <font>
      <sz val="11"/>
      <color theme="1"/>
      <name val="Calibri"/>
      <family val="2"/>
      <scheme val="minor"/>
    </font>
    <font>
      <b/>
      <sz val="12"/>
      <color theme="0"/>
      <name val="Calibri"/>
      <family val="2"/>
      <scheme val="minor"/>
    </font>
    <font>
      <sz val="9"/>
      <color indexed="81"/>
      <name val="Segoe UI"/>
      <family val="2"/>
    </font>
    <font>
      <b/>
      <sz val="10"/>
      <color rgb="FF0070C0"/>
      <name val="Calibri"/>
      <family val="2"/>
      <scheme val="minor"/>
    </font>
    <font>
      <b/>
      <sz val="9"/>
      <color theme="1"/>
      <name val="Calibri"/>
      <family val="2"/>
      <scheme val="minor"/>
    </font>
    <font>
      <sz val="12"/>
      <color theme="1" tint="0.249977111117893"/>
      <name val="Calibri"/>
      <family val="2"/>
      <scheme val="minor"/>
    </font>
    <font>
      <b/>
      <sz val="12"/>
      <color theme="1"/>
      <name val="Calibri"/>
      <family val="2"/>
      <scheme val="minor"/>
    </font>
    <font>
      <u/>
      <sz val="11"/>
      <color theme="10"/>
      <name val="Calibri"/>
      <family val="2"/>
      <scheme val="minor"/>
    </font>
    <font>
      <b/>
      <sz val="20"/>
      <color theme="8" tint="-0.249977111117893"/>
      <name val="Calibri"/>
      <family val="2"/>
      <scheme val="minor"/>
    </font>
    <font>
      <sz val="10"/>
      <color theme="1"/>
      <name val="Calibri"/>
      <family val="2"/>
      <scheme val="minor"/>
    </font>
    <font>
      <b/>
      <sz val="26"/>
      <color theme="8" tint="-0.249977111117893"/>
      <name val="Calibri"/>
      <family val="2"/>
      <scheme val="minor"/>
    </font>
    <font>
      <sz val="10"/>
      <color rgb="FF00B050"/>
      <name val="Calibri"/>
      <family val="2"/>
      <scheme val="minor"/>
    </font>
    <font>
      <sz val="11"/>
      <color theme="0"/>
      <name val="Calibri"/>
      <family val="2"/>
      <scheme val="minor"/>
    </font>
    <font>
      <sz val="11"/>
      <color theme="1" tint="0.34998626667073579"/>
      <name val="Calibri"/>
      <family val="2"/>
      <scheme val="minor"/>
    </font>
    <font>
      <sz val="11"/>
      <color theme="1" tint="0.14999847407452621"/>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1"/>
      <color theme="0"/>
      <name val="Verdana"/>
      <family val="2"/>
    </font>
    <font>
      <sz val="10"/>
      <color theme="1"/>
      <name val="Arial"/>
      <family val="2"/>
    </font>
    <font>
      <u/>
      <sz val="11"/>
      <color rgb="FF0070C0"/>
      <name val="Calibri"/>
      <family val="2"/>
      <scheme val="minor"/>
    </font>
    <font>
      <sz val="10"/>
      <color rgb="FF0070C0"/>
      <name val="Arial"/>
      <family val="2"/>
    </font>
    <font>
      <sz val="10"/>
      <color rgb="FF0070C0"/>
      <name val="Arial Unicode MS"/>
      <family val="2"/>
    </font>
    <font>
      <sz val="11"/>
      <color theme="1"/>
      <name val="Arial"/>
      <family val="2"/>
    </font>
    <font>
      <sz val="10"/>
      <color theme="1" tint="0.249977111117893"/>
      <name val="Arial"/>
      <family val="2"/>
    </font>
    <font>
      <b/>
      <sz val="10"/>
      <color rgb="FF00B050"/>
      <name val="Arial"/>
      <family val="2"/>
    </font>
    <font>
      <b/>
      <sz val="11"/>
      <color theme="1" tint="0.34998626667073579"/>
      <name val="Calibri"/>
      <family val="2"/>
      <scheme val="minor"/>
    </font>
    <font>
      <b/>
      <sz val="11"/>
      <color theme="1"/>
      <name val="Calibri"/>
      <family val="2"/>
      <scheme val="minor"/>
    </font>
    <font>
      <u/>
      <sz val="11"/>
      <color theme="1"/>
      <name val="Calibri"/>
      <family val="2"/>
      <scheme val="minor"/>
    </font>
    <font>
      <b/>
      <sz val="16"/>
      <color theme="1"/>
      <name val="Calibri"/>
      <family val="2"/>
      <scheme val="minor"/>
    </font>
    <font>
      <b/>
      <sz val="13"/>
      <color theme="1"/>
      <name val="Calibri"/>
      <family val="2"/>
      <scheme val="minor"/>
    </font>
    <font>
      <sz val="13"/>
      <color theme="1"/>
      <name val="Calibri"/>
      <family val="2"/>
      <scheme val="minor"/>
    </font>
    <font>
      <b/>
      <sz val="20"/>
      <color theme="0"/>
      <name val="Calibri"/>
      <family val="2"/>
      <scheme val="minor"/>
    </font>
    <font>
      <sz val="15"/>
      <color theme="1"/>
      <name val="Calibri"/>
      <family val="2"/>
      <scheme val="minor"/>
    </font>
    <font>
      <b/>
      <sz val="10"/>
      <color rgb="FF0070C0"/>
      <name val="Arial Unicode MS"/>
      <family val="2"/>
    </font>
    <font>
      <u/>
      <sz val="13"/>
      <color rgb="FF00B050"/>
      <name val="Calibri"/>
      <family val="2"/>
      <scheme val="minor"/>
    </font>
    <font>
      <b/>
      <sz val="52"/>
      <color theme="8"/>
      <name val="Calibri"/>
      <family val="2"/>
      <scheme val="minor"/>
    </font>
    <font>
      <u/>
      <sz val="11"/>
      <color rgb="FFFF0000"/>
      <name val="Calibri"/>
      <family val="2"/>
      <scheme val="minor"/>
    </font>
    <font>
      <b/>
      <u/>
      <sz val="11"/>
      <color rgb="FFFF0000"/>
      <name val="Calibri"/>
      <family val="2"/>
      <scheme val="minor"/>
    </font>
    <font>
      <b/>
      <u/>
      <sz val="14"/>
      <color rgb="FFFF0000"/>
      <name val="Calibri"/>
      <family val="2"/>
      <scheme val="minor"/>
    </font>
  </fonts>
  <fills count="19">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FFFF0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7030A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8" tint="0.39997558519241921"/>
        <bgColor indexed="64"/>
      </patternFill>
    </fill>
    <fill>
      <patternFill patternType="solid">
        <fgColor theme="9" tint="-0.249977111117893"/>
        <bgColor indexed="64"/>
      </patternFill>
    </fill>
    <fill>
      <patternFill patternType="solid">
        <fgColor theme="9"/>
        <bgColor indexed="64"/>
      </patternFill>
    </fill>
    <fill>
      <patternFill patternType="solid">
        <fgColor theme="7" tint="0.79998168889431442"/>
        <bgColor indexed="64"/>
      </patternFill>
    </fill>
    <fill>
      <patternFill patternType="solid">
        <fgColor rgb="FFFF6600"/>
        <bgColor indexed="64"/>
      </patternFill>
    </fill>
    <fill>
      <patternFill patternType="solid">
        <fgColor theme="4" tint="0.59999389629810485"/>
        <bgColor indexed="64"/>
      </patternFill>
    </fill>
    <fill>
      <patternFill patternType="solid">
        <fgColor theme="8"/>
        <bgColor indexed="64"/>
      </patternFill>
    </fill>
  </fills>
  <borders count="53">
    <border>
      <left/>
      <right/>
      <top/>
      <bottom/>
      <diagonal/>
    </border>
    <border>
      <left style="thin">
        <color theme="0"/>
      </left>
      <right style="thin">
        <color theme="0"/>
      </right>
      <top style="thin">
        <color theme="0"/>
      </top>
      <bottom style="thin">
        <color theme="0"/>
      </bottom>
      <diagonal/>
    </border>
    <border>
      <left style="thin">
        <color theme="2" tint="-0.499984740745262"/>
      </left>
      <right style="thin">
        <color theme="2" tint="-0.499984740745262"/>
      </right>
      <top style="thin">
        <color theme="2" tint="-0.499984740745262"/>
      </top>
      <bottom/>
      <diagonal/>
    </border>
    <border>
      <left style="thin">
        <color theme="0"/>
      </left>
      <right style="thin">
        <color theme="0"/>
      </right>
      <top/>
      <bottom style="thin">
        <color theme="0"/>
      </bottom>
      <diagonal/>
    </border>
    <border>
      <left/>
      <right style="thin">
        <color theme="0" tint="-0.24994659260841701"/>
      </right>
      <top/>
      <bottom style="thin">
        <color theme="0" tint="-0.24994659260841701"/>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thin">
        <color indexed="64"/>
      </bottom>
      <diagonal/>
    </border>
    <border>
      <left/>
      <right/>
      <top style="thin">
        <color theme="0" tint="-0.34998626667073579"/>
      </top>
      <bottom style="thin">
        <color theme="0" tint="-0.34998626667073579"/>
      </bottom>
      <diagonal/>
    </border>
    <border>
      <left/>
      <right style="thin">
        <color theme="2" tint="-0.499984740745262"/>
      </right>
      <top style="thin">
        <color theme="2" tint="-0.499984740745262"/>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style="thin">
        <color theme="0" tint="-0.34998626667073579"/>
      </left>
      <right/>
      <top/>
      <bottom/>
      <diagonal/>
    </border>
    <border>
      <left style="thin">
        <color theme="0" tint="-0.34998626667073579"/>
      </left>
      <right/>
      <top/>
      <bottom style="thin">
        <color theme="0" tint="-0.34998626667073579"/>
      </bottom>
      <diagonal/>
    </border>
    <border>
      <left style="medium">
        <color theme="1" tint="4.9989318521683403E-2"/>
      </left>
      <right style="thin">
        <color theme="0" tint="-0.34998626667073579"/>
      </right>
      <top style="thin">
        <color theme="0" tint="-0.34998626667073579"/>
      </top>
      <bottom/>
      <diagonal/>
    </border>
    <border>
      <left style="medium">
        <color theme="1" tint="4.9989318521683403E-2"/>
      </left>
      <right style="thin">
        <color theme="0" tint="-0.34998626667073579"/>
      </right>
      <top/>
      <bottom/>
      <diagonal/>
    </border>
    <border>
      <left style="medium">
        <color theme="1" tint="4.9989318521683403E-2"/>
      </left>
      <right style="thin">
        <color theme="0" tint="-0.34998626667073579"/>
      </right>
      <top/>
      <bottom style="thin">
        <color theme="0" tint="-0.34998626667073579"/>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theme="0" tint="-0.34998626667073579"/>
      </right>
      <top style="thin">
        <color theme="0" tint="-0.34998626667073579"/>
      </top>
      <bottom style="thin">
        <color theme="0" tint="-0.34998626667073579"/>
      </bottom>
      <diagonal/>
    </border>
    <border>
      <left/>
      <right style="thin">
        <color theme="2" tint="-0.499984740745262"/>
      </right>
      <top/>
      <bottom style="medium">
        <color theme="8" tint="-0.499984740745262"/>
      </bottom>
      <diagonal/>
    </border>
    <border>
      <left style="thin">
        <color theme="0"/>
      </left>
      <right style="thin">
        <color theme="0"/>
      </right>
      <top/>
      <bottom/>
      <diagonal/>
    </border>
    <border>
      <left/>
      <right/>
      <top/>
      <bottom style="thin">
        <color indexed="64"/>
      </bottom>
      <diagonal/>
    </border>
    <border>
      <left style="dotted">
        <color theme="0" tint="-0.34998626667073579"/>
      </left>
      <right style="dotted">
        <color theme="0" tint="-0.34998626667073579"/>
      </right>
      <top/>
      <bottom style="thin">
        <color theme="0" tint="-0.34998626667073579"/>
      </bottom>
      <diagonal/>
    </border>
    <border>
      <left/>
      <right/>
      <top/>
      <bottom style="dotted">
        <color theme="0" tint="-0.34998626667073579"/>
      </bottom>
      <diagonal/>
    </border>
    <border>
      <left/>
      <right style="thin">
        <color theme="0"/>
      </right>
      <top/>
      <bottom/>
      <diagonal/>
    </border>
    <border>
      <left/>
      <right style="medium">
        <color theme="1" tint="0.14996795556505021"/>
      </right>
      <top/>
      <bottom style="dotted">
        <color theme="0" tint="-0.34998626667073579"/>
      </bottom>
      <diagonal/>
    </border>
    <border>
      <left/>
      <right style="medium">
        <color auto="1"/>
      </right>
      <top/>
      <bottom/>
      <diagonal/>
    </border>
    <border>
      <left/>
      <right style="thin">
        <color theme="0"/>
      </right>
      <top/>
      <bottom style="thin">
        <color theme="0"/>
      </bottom>
      <diagonal/>
    </border>
    <border>
      <left style="dotted">
        <color theme="0" tint="-0.34998626667073579"/>
      </left>
      <right style="medium">
        <color auto="1"/>
      </right>
      <top/>
      <bottom style="thin">
        <color theme="0" tint="-0.34998626667073579"/>
      </bottom>
      <diagonal/>
    </border>
    <border>
      <left style="thin">
        <color theme="0" tint="-0.34998626667073579"/>
      </left>
      <right style="medium">
        <color auto="1"/>
      </right>
      <top style="thin">
        <color theme="0" tint="-0.34998626667073579"/>
      </top>
      <bottom/>
      <diagonal/>
    </border>
    <border>
      <left style="thin">
        <color theme="0" tint="-0.34998626667073579"/>
      </left>
      <right style="medium">
        <color auto="1"/>
      </right>
      <top/>
      <bottom/>
      <diagonal/>
    </border>
    <border>
      <left style="thin">
        <color theme="0" tint="-0.34998626667073579"/>
      </left>
      <right style="medium">
        <color auto="1"/>
      </right>
      <top/>
      <bottom style="thin">
        <color theme="0" tint="-0.34998626667073579"/>
      </bottom>
      <diagonal/>
    </border>
    <border>
      <left style="thin">
        <color theme="0" tint="-0.34998626667073579"/>
      </left>
      <right style="medium">
        <color auto="1"/>
      </right>
      <top style="thin">
        <color theme="0" tint="-0.34998626667073579"/>
      </top>
      <bottom style="thin">
        <color theme="0" tint="-0.34998626667073579"/>
      </bottom>
      <diagonal/>
    </border>
    <border>
      <left style="medium">
        <color auto="1"/>
      </left>
      <right/>
      <top style="thin">
        <color theme="0"/>
      </top>
      <bottom style="thin">
        <color theme="0"/>
      </bottom>
      <diagonal/>
    </border>
    <border>
      <left/>
      <right/>
      <top style="thin">
        <color theme="0"/>
      </top>
      <bottom style="thin">
        <color theme="0"/>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style="thin">
        <color indexed="64"/>
      </top>
      <bottom/>
      <diagonal/>
    </border>
    <border>
      <left/>
      <right/>
      <top style="thin">
        <color indexed="64"/>
      </top>
      <bottom style="thin">
        <color indexed="64"/>
      </bottom>
      <diagonal/>
    </border>
    <border>
      <left style="medium">
        <color auto="1"/>
      </left>
      <right/>
      <top style="thin">
        <color theme="0"/>
      </top>
      <bottom style="thin">
        <color indexed="64"/>
      </bottom>
      <diagonal/>
    </border>
    <border>
      <left/>
      <right/>
      <top style="thin">
        <color theme="0"/>
      </top>
      <bottom style="thin">
        <color indexed="64"/>
      </bottom>
      <diagonal/>
    </border>
    <border>
      <left/>
      <right style="thin">
        <color theme="2" tint="-0.499984740745262"/>
      </right>
      <top style="thin">
        <color theme="0"/>
      </top>
      <bottom style="thin">
        <color indexed="64"/>
      </bottom>
      <diagonal/>
    </border>
  </borders>
  <cellStyleXfs count="2">
    <xf numFmtId="0" fontId="0" fillId="0" borderId="0"/>
    <xf numFmtId="0" fontId="7" fillId="0" borderId="0" applyNumberFormat="0" applyFill="0" applyBorder="0" applyAlignment="0" applyProtection="0"/>
  </cellStyleXfs>
  <cellXfs count="131">
    <xf numFmtId="0" fontId="0" fillId="0" borderId="0" xfId="0"/>
    <xf numFmtId="0" fontId="0" fillId="0" borderId="0" xfId="0" applyAlignment="1">
      <alignment vertical="center"/>
    </xf>
    <xf numFmtId="0" fontId="0" fillId="0" borderId="1" xfId="0" applyBorder="1"/>
    <xf numFmtId="0" fontId="3" fillId="0" borderId="0" xfId="0" applyFont="1" applyAlignment="1">
      <alignment horizontal="right" vertical="center" indent="1"/>
    </xf>
    <xf numFmtId="0" fontId="0" fillId="0" borderId="3" xfId="0" applyBorder="1" applyAlignment="1">
      <alignment vertical="center"/>
    </xf>
    <xf numFmtId="0" fontId="0" fillId="0" borderId="3" xfId="0" applyBorder="1"/>
    <xf numFmtId="0" fontId="4" fillId="2" borderId="2" xfId="0" applyFont="1" applyFill="1" applyBorder="1" applyAlignment="1">
      <alignment horizontal="center" vertical="center"/>
    </xf>
    <xf numFmtId="0" fontId="7" fillId="0" borderId="0" xfId="1"/>
    <xf numFmtId="0" fontId="8" fillId="0" borderId="0" xfId="0" applyFont="1" applyAlignment="1">
      <alignment horizontal="left" vertical="center"/>
    </xf>
    <xf numFmtId="0" fontId="4" fillId="2" borderId="10" xfId="0" applyFont="1" applyFill="1" applyBorder="1" applyAlignment="1">
      <alignment horizontal="center" vertical="center"/>
    </xf>
    <xf numFmtId="0" fontId="0" fillId="2" borderId="8" xfId="0" applyFill="1" applyBorder="1"/>
    <xf numFmtId="14" fontId="9" fillId="3" borderId="8" xfId="0" applyNumberFormat="1" applyFont="1" applyFill="1" applyBorder="1" applyAlignment="1">
      <alignment horizontal="left"/>
    </xf>
    <xf numFmtId="0" fontId="9" fillId="3" borderId="8" xfId="0" applyFont="1" applyFill="1" applyBorder="1"/>
    <xf numFmtId="14" fontId="0" fillId="0" borderId="0" xfId="0" applyNumberFormat="1" applyAlignment="1">
      <alignment horizontal="left"/>
    </xf>
    <xf numFmtId="0" fontId="0" fillId="7" borderId="8" xfId="0" applyFill="1" applyBorder="1"/>
    <xf numFmtId="14" fontId="0" fillId="7" borderId="8" xfId="0" applyNumberFormat="1" applyFill="1" applyBorder="1" applyAlignment="1">
      <alignment horizontal="left"/>
    </xf>
    <xf numFmtId="0" fontId="0" fillId="0" borderId="0" xfId="0" applyAlignment="1">
      <alignment horizontal="left"/>
    </xf>
    <xf numFmtId="0" fontId="0" fillId="0" borderId="4" xfId="0" applyBorder="1" applyAlignment="1">
      <alignment horizontal="center" vertical="center"/>
    </xf>
    <xf numFmtId="0" fontId="10" fillId="0" borderId="0" xfId="0" applyFont="1" applyAlignment="1">
      <alignment horizontal="left" vertical="center"/>
    </xf>
    <xf numFmtId="0" fontId="11" fillId="0" borderId="0" xfId="0" applyFont="1"/>
    <xf numFmtId="14" fontId="9" fillId="8" borderId="8" xfId="0" applyNumberFormat="1" applyFont="1" applyFill="1" applyBorder="1" applyAlignment="1">
      <alignment horizontal="left"/>
    </xf>
    <xf numFmtId="14" fontId="0" fillId="0" borderId="0" xfId="0" applyNumberFormat="1"/>
    <xf numFmtId="0" fontId="14" fillId="3" borderId="0" xfId="0" applyFont="1" applyFill="1"/>
    <xf numFmtId="0" fontId="14" fillId="5" borderId="0" xfId="0" applyFont="1" applyFill="1"/>
    <xf numFmtId="164" fontId="4" fillId="2" borderId="25" xfId="0" applyNumberFormat="1" applyFont="1" applyFill="1" applyBorder="1" applyAlignment="1">
      <alignment horizontal="center" vertical="center"/>
    </xf>
    <xf numFmtId="0" fontId="13" fillId="0" borderId="0" xfId="0" applyFont="1" applyAlignment="1">
      <alignment vertical="center"/>
    </xf>
    <xf numFmtId="0" fontId="0" fillId="0" borderId="23" xfId="0" applyBorder="1" applyAlignment="1">
      <alignment horizontal="center"/>
    </xf>
    <xf numFmtId="0" fontId="15" fillId="0" borderId="0" xfId="0" applyFont="1"/>
    <xf numFmtId="0" fontId="16" fillId="0" borderId="0" xfId="0" applyFont="1"/>
    <xf numFmtId="0" fontId="17" fillId="0" borderId="0" xfId="0" applyFont="1"/>
    <xf numFmtId="0" fontId="7" fillId="13" borderId="0" xfId="1" applyFill="1" applyAlignment="1">
      <alignment horizontal="left"/>
    </xf>
    <xf numFmtId="0" fontId="18" fillId="14" borderId="0" xfId="0" applyFont="1" applyFill="1"/>
    <xf numFmtId="0" fontId="12" fillId="14" borderId="0" xfId="0" applyFont="1" applyFill="1"/>
    <xf numFmtId="0" fontId="19" fillId="0" borderId="0" xfId="0" applyFont="1" applyAlignment="1">
      <alignment vertical="top" wrapText="1"/>
    </xf>
    <xf numFmtId="0" fontId="0" fillId="0" borderId="0" xfId="0" applyAlignment="1">
      <alignment wrapText="1"/>
    </xf>
    <xf numFmtId="0" fontId="20" fillId="14" borderId="0" xfId="0" applyFont="1" applyFill="1"/>
    <xf numFmtId="0" fontId="21" fillId="0" borderId="0" xfId="0" applyFont="1" applyAlignment="1">
      <alignment vertical="top" wrapText="1"/>
    </xf>
    <xf numFmtId="0" fontId="0" fillId="0" borderId="27" xfId="0" applyBorder="1"/>
    <xf numFmtId="0" fontId="22" fillId="0" borderId="0" xfId="1" applyFont="1" applyFill="1" applyBorder="1" applyAlignment="1">
      <alignment horizontal="left"/>
    </xf>
    <xf numFmtId="0" fontId="7" fillId="0" borderId="0" xfId="1" applyBorder="1" applyAlignment="1">
      <alignment horizontal="left"/>
    </xf>
    <xf numFmtId="0" fontId="7" fillId="0" borderId="0" xfId="1" applyAlignment="1">
      <alignment horizontal="left" indent="1"/>
    </xf>
    <xf numFmtId="0" fontId="23" fillId="0" borderId="0" xfId="0" applyFont="1" applyAlignment="1">
      <alignment horizontal="left"/>
    </xf>
    <xf numFmtId="0" fontId="24" fillId="0" borderId="0" xfId="0" applyFont="1" applyAlignment="1">
      <alignment horizontal="left" indent="1"/>
    </xf>
    <xf numFmtId="0" fontId="25" fillId="0" borderId="0" xfId="0" applyFont="1" applyAlignment="1">
      <alignment horizontal="right"/>
    </xf>
    <xf numFmtId="165" fontId="26" fillId="2" borderId="24" xfId="0" applyNumberFormat="1" applyFont="1" applyFill="1" applyBorder="1" applyAlignment="1">
      <alignment horizontal="center" vertical="center"/>
    </xf>
    <xf numFmtId="0" fontId="26" fillId="4" borderId="5" xfId="0" applyFont="1" applyFill="1" applyBorder="1" applyAlignment="1">
      <alignment horizontal="center" vertical="center"/>
    </xf>
    <xf numFmtId="165" fontId="27" fillId="2" borderId="24" xfId="0" applyNumberFormat="1" applyFont="1" applyFill="1" applyBorder="1" applyAlignment="1">
      <alignment horizontal="center" vertical="center"/>
    </xf>
    <xf numFmtId="0" fontId="0" fillId="0" borderId="0" xfId="0" applyAlignment="1">
      <alignment horizontal="right" wrapText="1"/>
    </xf>
    <xf numFmtId="0" fontId="0" fillId="0" borderId="28" xfId="0" applyBorder="1" applyAlignment="1">
      <alignment horizontal="center" wrapText="1"/>
    </xf>
    <xf numFmtId="0" fontId="0" fillId="0" borderId="28" xfId="0" applyBorder="1" applyAlignment="1">
      <alignment horizontal="center"/>
    </xf>
    <xf numFmtId="0" fontId="0" fillId="0" borderId="29" xfId="0" applyBorder="1"/>
    <xf numFmtId="0" fontId="0" fillId="0" borderId="29" xfId="0" applyBorder="1" applyAlignment="1">
      <alignment horizontal="right" vertical="center"/>
    </xf>
    <xf numFmtId="0" fontId="0" fillId="0" borderId="33" xfId="0" applyBorder="1" applyAlignment="1">
      <alignment vertical="center"/>
    </xf>
    <xf numFmtId="0" fontId="0" fillId="0" borderId="34" xfId="0" applyBorder="1" applyAlignment="1">
      <alignment horizontal="center" wrapText="1"/>
    </xf>
    <xf numFmtId="0" fontId="26" fillId="4" borderId="38" xfId="0" applyFont="1" applyFill="1" applyBorder="1" applyAlignment="1">
      <alignment horizontal="center" vertical="center"/>
    </xf>
    <xf numFmtId="0" fontId="0" fillId="0" borderId="32" xfId="0" applyBorder="1"/>
    <xf numFmtId="0" fontId="13" fillId="0" borderId="0" xfId="0" applyFont="1" applyAlignment="1">
      <alignment wrapText="1"/>
    </xf>
    <xf numFmtId="0" fontId="26" fillId="2" borderId="24" xfId="0" applyFont="1" applyFill="1" applyBorder="1" applyAlignment="1">
      <alignment horizontal="center" vertical="center"/>
    </xf>
    <xf numFmtId="0" fontId="29" fillId="0" borderId="0" xfId="0" applyFont="1"/>
    <xf numFmtId="0" fontId="30" fillId="0" borderId="0" xfId="0" applyFont="1"/>
    <xf numFmtId="164" fontId="1" fillId="0" borderId="39" xfId="0" applyNumberFormat="1" applyFont="1" applyBorder="1" applyAlignment="1">
      <alignment vertical="center"/>
    </xf>
    <xf numFmtId="164" fontId="1" fillId="0" borderId="40" xfId="0" applyNumberFormat="1" applyFont="1" applyBorder="1" applyAlignment="1">
      <alignment vertical="center"/>
    </xf>
    <xf numFmtId="164" fontId="1" fillId="12" borderId="40" xfId="0" applyNumberFormat="1" applyFont="1" applyFill="1" applyBorder="1" applyAlignment="1">
      <alignment vertical="center"/>
    </xf>
    <xf numFmtId="164" fontId="1" fillId="12" borderId="40" xfId="0" applyNumberFormat="1" applyFont="1" applyFill="1" applyBorder="1" applyAlignment="1">
      <alignment horizontal="center" vertical="center"/>
    </xf>
    <xf numFmtId="0" fontId="1" fillId="12" borderId="40" xfId="0" applyFont="1" applyFill="1" applyBorder="1" applyAlignment="1">
      <alignment vertical="center"/>
    </xf>
    <xf numFmtId="0" fontId="7" fillId="0" borderId="0" xfId="1" applyFill="1" applyBorder="1" applyAlignment="1">
      <alignment horizontal="left"/>
    </xf>
    <xf numFmtId="0" fontId="31" fillId="0" borderId="0" xfId="0" applyFont="1" applyAlignment="1">
      <alignment horizontal="center" vertical="center"/>
    </xf>
    <xf numFmtId="0" fontId="32" fillId="0" borderId="0" xfId="0" applyFont="1" applyAlignment="1">
      <alignment horizontal="center" vertical="center"/>
    </xf>
    <xf numFmtId="0" fontId="33" fillId="0" borderId="0" xfId="0" applyFont="1"/>
    <xf numFmtId="0" fontId="33" fillId="0" borderId="0" xfId="0" applyFont="1" applyAlignment="1">
      <alignment horizontal="right"/>
    </xf>
    <xf numFmtId="166" fontId="35" fillId="0" borderId="43" xfId="0" applyNumberFormat="1" applyFont="1" applyBorder="1" applyAlignment="1">
      <alignment horizontal="left" vertical="center"/>
    </xf>
    <xf numFmtId="0" fontId="35" fillId="0" borderId="44" xfId="0" applyFont="1" applyBorder="1" applyAlignment="1">
      <alignment horizontal="right" vertical="center" indent="1"/>
    </xf>
    <xf numFmtId="166" fontId="35" fillId="0" borderId="45" xfId="0" applyNumberFormat="1" applyFont="1" applyBorder="1" applyAlignment="1">
      <alignment horizontal="left" vertical="center"/>
    </xf>
    <xf numFmtId="0" fontId="35" fillId="0" borderId="45" xfId="0" applyFont="1" applyBorder="1" applyAlignment="1">
      <alignment vertical="center"/>
    </xf>
    <xf numFmtId="166" fontId="35" fillId="0" borderId="46" xfId="0" applyNumberFormat="1" applyFont="1" applyBorder="1" applyAlignment="1">
      <alignment horizontal="left" vertical="center"/>
    </xf>
    <xf numFmtId="0" fontId="35" fillId="0" borderId="47" xfId="0" applyFont="1" applyBorder="1" applyAlignment="1">
      <alignment horizontal="right" vertical="center" indent="1"/>
    </xf>
    <xf numFmtId="0" fontId="35" fillId="0" borderId="46" xfId="0" applyFont="1" applyBorder="1" applyAlignment="1">
      <alignment vertical="center"/>
    </xf>
    <xf numFmtId="167" fontId="0" fillId="0" borderId="0" xfId="0" applyNumberFormat="1"/>
    <xf numFmtId="0" fontId="36" fillId="0" borderId="0" xfId="0" applyFont="1"/>
    <xf numFmtId="0" fontId="30" fillId="0" borderId="0" xfId="0" applyFont="1" applyAlignment="1">
      <alignment wrapText="1"/>
    </xf>
    <xf numFmtId="0" fontId="9" fillId="0" borderId="0" xfId="0" applyFont="1"/>
    <xf numFmtId="0" fontId="0" fillId="0" borderId="0" xfId="0" applyAlignment="1">
      <alignment horizontal="center"/>
    </xf>
    <xf numFmtId="0" fontId="0" fillId="0" borderId="23" xfId="0" applyBorder="1"/>
    <xf numFmtId="0" fontId="0" fillId="0" borderId="48" xfId="0" applyBorder="1" applyAlignment="1">
      <alignment horizontal="center" vertical="center" textRotation="90"/>
    </xf>
    <xf numFmtId="14" fontId="9" fillId="0" borderId="49" xfId="0" applyNumberFormat="1" applyFont="1" applyBorder="1" applyAlignment="1">
      <alignment horizontal="left"/>
    </xf>
    <xf numFmtId="0" fontId="9" fillId="0" borderId="49" xfId="0" applyFont="1" applyBorder="1"/>
    <xf numFmtId="0" fontId="9" fillId="0" borderId="48" xfId="0" applyFont="1" applyBorder="1"/>
    <xf numFmtId="0" fontId="0" fillId="17" borderId="50" xfId="0" applyFill="1" applyBorder="1" applyAlignment="1">
      <alignment horizontal="center" vertical="center"/>
    </xf>
    <xf numFmtId="0" fontId="0" fillId="17" borderId="51" xfId="0" applyFill="1" applyBorder="1" applyAlignment="1">
      <alignment horizontal="center" vertical="center"/>
    </xf>
    <xf numFmtId="0" fontId="0" fillId="17" borderId="52" xfId="0" applyFill="1" applyBorder="1" applyAlignment="1">
      <alignment horizontal="center" vertical="center"/>
    </xf>
    <xf numFmtId="0" fontId="40" fillId="0" borderId="0" xfId="1" applyFont="1" applyFill="1"/>
    <xf numFmtId="0" fontId="40" fillId="0" borderId="0" xfId="1" applyFont="1" applyFill="1" applyBorder="1" applyAlignment="1">
      <alignment horizontal="right" vertical="center" indent="1"/>
    </xf>
    <xf numFmtId="0" fontId="39" fillId="0" borderId="0" xfId="1" applyFont="1" applyFill="1"/>
    <xf numFmtId="0" fontId="40" fillId="0" borderId="0" xfId="1" applyFont="1" applyFill="1" applyBorder="1" applyAlignment="1">
      <alignment horizontal="left" vertical="center" indent="1"/>
    </xf>
    <xf numFmtId="0" fontId="5" fillId="4" borderId="6" xfId="0" applyFont="1" applyFill="1" applyBorder="1" applyAlignment="1">
      <alignment horizontal="left" vertical="center" indent="1"/>
    </xf>
    <xf numFmtId="0" fontId="5" fillId="4" borderId="7" xfId="0" applyFont="1" applyFill="1" applyBorder="1" applyAlignment="1">
      <alignment horizontal="left" vertical="center" indent="1"/>
    </xf>
    <xf numFmtId="0" fontId="9" fillId="10" borderId="26" xfId="0" applyFont="1" applyFill="1" applyBorder="1" applyAlignment="1">
      <alignment horizontal="center" textRotation="90" wrapText="1"/>
    </xf>
    <xf numFmtId="0" fontId="9" fillId="10" borderId="30" xfId="0" applyFont="1" applyFill="1" applyBorder="1" applyAlignment="1">
      <alignment horizontal="center" textRotation="90" wrapText="1"/>
    </xf>
    <xf numFmtId="0" fontId="0" fillId="11" borderId="17" xfId="0" applyFill="1" applyBorder="1" applyAlignment="1">
      <alignment horizontal="center" textRotation="90"/>
    </xf>
    <xf numFmtId="0" fontId="0" fillId="11" borderId="18" xfId="0" applyFill="1" applyBorder="1" applyAlignment="1">
      <alignment horizontal="center" textRotation="90"/>
    </xf>
    <xf numFmtId="0" fontId="0" fillId="11" borderId="19" xfId="0" applyFill="1" applyBorder="1" applyAlignment="1">
      <alignment horizontal="center" textRotation="90"/>
    </xf>
    <xf numFmtId="0" fontId="12" fillId="9" borderId="35" xfId="0" applyFont="1" applyFill="1" applyBorder="1" applyAlignment="1">
      <alignment horizontal="center" textRotation="90"/>
    </xf>
    <xf numFmtId="0" fontId="12" fillId="9" borderId="36" xfId="0" applyFont="1" applyFill="1" applyBorder="1" applyAlignment="1">
      <alignment horizontal="center" textRotation="90"/>
    </xf>
    <xf numFmtId="0" fontId="12" fillId="9" borderId="37" xfId="0" applyFont="1" applyFill="1" applyBorder="1" applyAlignment="1">
      <alignment horizontal="center" textRotation="90"/>
    </xf>
    <xf numFmtId="0" fontId="6" fillId="2" borderId="5" xfId="0" applyFont="1" applyFill="1" applyBorder="1" applyAlignment="1">
      <alignment horizontal="left" vertical="top" wrapText="1" indent="1"/>
    </xf>
    <xf numFmtId="0" fontId="6" fillId="2" borderId="9" xfId="0" applyFont="1" applyFill="1" applyBorder="1" applyAlignment="1">
      <alignment horizontal="left" vertical="top" wrapText="1" indent="1"/>
    </xf>
    <xf numFmtId="0" fontId="0" fillId="0" borderId="17" xfId="0" applyBorder="1" applyAlignment="1">
      <alignment horizontal="center" textRotation="90"/>
    </xf>
    <xf numFmtId="0" fontId="0" fillId="0" borderId="18" xfId="0" applyBorder="1" applyAlignment="1">
      <alignment horizontal="center" textRotation="90"/>
    </xf>
    <xf numFmtId="0" fontId="0" fillId="0" borderId="19" xfId="0" applyBorder="1" applyAlignment="1">
      <alignment horizontal="center" textRotation="90"/>
    </xf>
    <xf numFmtId="0" fontId="0" fillId="6" borderId="11" xfId="0" applyFill="1" applyBorder="1" applyAlignment="1">
      <alignment horizontal="center" textRotation="90"/>
    </xf>
    <xf numFmtId="0" fontId="0" fillId="6" borderId="12" xfId="0" applyFill="1" applyBorder="1" applyAlignment="1">
      <alignment horizontal="center" textRotation="90"/>
    </xf>
    <xf numFmtId="0" fontId="0" fillId="6" borderId="13" xfId="0" applyFill="1" applyBorder="1" applyAlignment="1">
      <alignment horizontal="center" textRotation="90"/>
    </xf>
    <xf numFmtId="0" fontId="0" fillId="16" borderId="14" xfId="0" applyFill="1" applyBorder="1" applyAlignment="1">
      <alignment horizontal="center" textRotation="90"/>
    </xf>
    <xf numFmtId="0" fontId="0" fillId="16" borderId="15" xfId="0" applyFill="1" applyBorder="1" applyAlignment="1">
      <alignment horizontal="center" textRotation="90"/>
    </xf>
    <xf numFmtId="0" fontId="0" fillId="16" borderId="16" xfId="0" applyFill="1" applyBorder="1" applyAlignment="1">
      <alignment horizontal="center" textRotation="90"/>
    </xf>
    <xf numFmtId="14" fontId="0" fillId="15" borderId="29" xfId="0" applyNumberFormat="1" applyFill="1" applyBorder="1" applyAlignment="1">
      <alignment horizontal="left" vertical="center" indent="1"/>
    </xf>
    <xf numFmtId="14" fontId="0" fillId="15" borderId="31" xfId="0" applyNumberFormat="1" applyFill="1" applyBorder="1" applyAlignment="1">
      <alignment horizontal="left" vertical="center" indent="1"/>
    </xf>
    <xf numFmtId="0" fontId="0" fillId="3" borderId="8" xfId="0" applyFill="1" applyBorder="1" applyAlignment="1">
      <alignment horizontal="center" vertical="center" textRotation="90"/>
    </xf>
    <xf numFmtId="0" fontId="0" fillId="8" borderId="20" xfId="0" applyFill="1" applyBorder="1" applyAlignment="1">
      <alignment horizontal="center" vertical="center" textRotation="90" wrapText="1"/>
    </xf>
    <xf numFmtId="0" fontId="0" fillId="8" borderId="21" xfId="0" applyFill="1" applyBorder="1" applyAlignment="1">
      <alignment horizontal="center" vertical="center" textRotation="90" wrapText="1"/>
    </xf>
    <xf numFmtId="0" fontId="0" fillId="8" borderId="22" xfId="0" applyFill="1" applyBorder="1" applyAlignment="1">
      <alignment horizontal="center" vertical="center" textRotation="90" wrapText="1"/>
    </xf>
    <xf numFmtId="14" fontId="0" fillId="0" borderId="23" xfId="0" applyNumberFormat="1" applyBorder="1" applyAlignment="1">
      <alignment horizontal="center" vertical="center" textRotation="90" wrapText="1"/>
    </xf>
    <xf numFmtId="0" fontId="38" fillId="0" borderId="0" xfId="0" applyFont="1" applyAlignment="1">
      <alignment horizontal="center" vertical="center"/>
    </xf>
    <xf numFmtId="0" fontId="38" fillId="0" borderId="41" xfId="0" applyFont="1" applyBorder="1" applyAlignment="1">
      <alignment horizontal="center" vertical="center"/>
    </xf>
    <xf numFmtId="0" fontId="38" fillId="0" borderId="0" xfId="0" applyFont="1" applyAlignment="1">
      <alignment horizontal="left" vertical="center"/>
    </xf>
    <xf numFmtId="0" fontId="38" fillId="0" borderId="41" xfId="0" applyFont="1" applyBorder="1" applyAlignment="1">
      <alignment horizontal="left" vertical="center"/>
    </xf>
    <xf numFmtId="0" fontId="37" fillId="0" borderId="41" xfId="1" applyFont="1" applyBorder="1" applyAlignment="1">
      <alignment horizontal="right"/>
    </xf>
    <xf numFmtId="0" fontId="34" fillId="18" borderId="42" xfId="0" applyFont="1" applyFill="1" applyBorder="1" applyAlignment="1">
      <alignment horizontal="center" vertical="center"/>
    </xf>
    <xf numFmtId="0" fontId="7" fillId="0" borderId="0" xfId="1" applyFill="1" applyAlignment="1">
      <alignment horizontal="right"/>
    </xf>
    <xf numFmtId="0" fontId="40" fillId="6" borderId="0" xfId="1" applyFont="1" applyFill="1" applyAlignment="1">
      <alignment horizontal="left" wrapText="1"/>
    </xf>
    <xf numFmtId="0" fontId="40" fillId="6" borderId="0" xfId="1" applyFont="1" applyFill="1" applyAlignment="1">
      <alignment horizontal="left"/>
    </xf>
  </cellXfs>
  <cellStyles count="2">
    <cellStyle name="Link" xfId="1" builtinId="8"/>
    <cellStyle name="Standard" xfId="0" builtinId="0"/>
  </cellStyles>
  <dxfs count="56">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4" tint="0.39994506668294322"/>
        </patternFill>
      </fill>
    </dxf>
    <dxf>
      <fill>
        <patternFill>
          <bgColor theme="4"/>
        </patternFill>
      </fill>
    </dxf>
    <dxf>
      <fill>
        <patternFill>
          <bgColor rgb="FFFFFF00"/>
        </patternFill>
      </fill>
    </dxf>
    <dxf>
      <fill>
        <gradientFill>
          <stop position="0">
            <color rgb="FFFF6600"/>
          </stop>
          <stop position="0.5">
            <color rgb="FFFFFF00"/>
          </stop>
          <stop position="1">
            <color rgb="FFFF6600"/>
          </stop>
        </gradientFill>
      </fill>
    </dxf>
    <dxf>
      <fill>
        <patternFill>
          <bgColor rgb="FFFFFF00"/>
        </patternFill>
      </fill>
    </dxf>
    <dxf>
      <fill>
        <gradientFill>
          <stop position="0">
            <color theme="0"/>
          </stop>
          <stop position="0.5">
            <color rgb="FFFF6600"/>
          </stop>
          <stop position="1">
            <color theme="0"/>
          </stop>
        </gradientFill>
      </fill>
    </dxf>
    <dxf>
      <fill>
        <patternFill>
          <bgColor rgb="FFFF6600"/>
        </patternFill>
      </fill>
    </dxf>
    <dxf>
      <font>
        <color theme="0"/>
      </font>
      <fill>
        <patternFill>
          <bgColor rgb="FF7030A0"/>
        </patternFill>
      </fill>
    </dxf>
    <dxf>
      <fill>
        <gradientFill>
          <stop position="0">
            <color rgb="FFFF6600"/>
          </stop>
          <stop position="0.5">
            <color rgb="FF7030A0"/>
          </stop>
          <stop position="1">
            <color rgb="FFFF6600"/>
          </stop>
        </gradientFill>
      </fill>
    </dxf>
    <dxf>
      <font>
        <color theme="0"/>
      </font>
      <fill>
        <patternFill>
          <bgColor rgb="FF7030A0"/>
        </patternFill>
      </fill>
    </dxf>
    <dxf>
      <fill>
        <patternFill>
          <bgColor rgb="FFFFC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C000"/>
        </patternFill>
      </fill>
    </dxf>
    <dxf>
      <fill>
        <patternFill>
          <bgColor theme="4" tint="0.39994506668294322"/>
        </patternFill>
      </fill>
    </dxf>
    <dxf>
      <fill>
        <patternFill>
          <bgColor theme="4"/>
        </patternFill>
      </fill>
    </dxf>
    <dxf>
      <border>
        <left style="thin">
          <color theme="1" tint="0.499984740745262"/>
        </left>
        <vertical/>
        <horizontal/>
      </border>
    </dxf>
    <dxf>
      <fill>
        <patternFill>
          <bgColor theme="8" tint="-0.24994659260841701"/>
        </patternFill>
      </fill>
      <border>
        <left style="thin">
          <color theme="8" tint="-0.24994659260841701"/>
        </left>
        <right style="thin">
          <color theme="8" tint="-0.24994659260841701"/>
        </right>
        <top style="thin">
          <color theme="0"/>
        </top>
        <bottom style="thin">
          <color theme="0"/>
        </bottom>
      </border>
    </dxf>
    <dxf>
      <fill>
        <patternFill>
          <bgColor theme="0" tint="-0.14996795556505021"/>
        </patternFill>
      </fill>
    </dxf>
  </dxfs>
  <tableStyles count="0" defaultTableStyle="TableStyleMedium2" defaultPivotStyle="PivotStyleLight16"/>
  <colors>
    <mruColors>
      <color rgb="FFFF6600"/>
      <color rgb="FFFFFF99"/>
      <color rgb="FFF6F000"/>
      <color rgb="FFE7E200"/>
      <color rgb="FFEBE600"/>
      <color rgb="FFDBD600"/>
      <color rgb="FFFFFFFF"/>
      <color rgb="FFFFCC00"/>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alle-meine-vorlagen.de"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20</xdr:col>
      <xdr:colOff>103909</xdr:colOff>
      <xdr:row>0</xdr:row>
      <xdr:rowOff>329046</xdr:rowOff>
    </xdr:from>
    <xdr:to>
      <xdr:col>23</xdr:col>
      <xdr:colOff>740395</xdr:colOff>
      <xdr:row>2</xdr:row>
      <xdr:rowOff>119152</xdr:rowOff>
    </xdr:to>
    <xdr:pic>
      <xdr:nvPicPr>
        <xdr:cNvPr id="2" name="Grafik 1">
          <a:hlinkClick xmlns:r="http://schemas.openxmlformats.org/officeDocument/2006/relationships" r:id="rId1"/>
          <a:extLst>
            <a:ext uri="{FF2B5EF4-FFF2-40B4-BE49-F238E27FC236}">
              <a16:creationId xmlns:a16="http://schemas.microsoft.com/office/drawing/2014/main" id="{F5C42D3D-9E7E-4496-8D96-632029225E1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763009" y="329046"/>
          <a:ext cx="2960586" cy="5711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3219450</xdr:colOff>
      <xdr:row>0</xdr:row>
      <xdr:rowOff>66676</xdr:rowOff>
    </xdr:from>
    <xdr:to>
      <xdr:col>2</xdr:col>
      <xdr:colOff>666750</xdr:colOff>
      <xdr:row>2</xdr:row>
      <xdr:rowOff>77399</xdr:rowOff>
    </xdr:to>
    <xdr:pic>
      <xdr:nvPicPr>
        <xdr:cNvPr id="2" name="Grafik 1">
          <a:hlinkClick xmlns:r="http://schemas.openxmlformats.org/officeDocument/2006/relationships" r:id="rId1"/>
          <a:extLst>
            <a:ext uri="{FF2B5EF4-FFF2-40B4-BE49-F238E27FC236}">
              <a16:creationId xmlns:a16="http://schemas.microsoft.com/office/drawing/2014/main" id="{E1EBC281-E79E-4D87-AFB0-7796320685DC}"/>
            </a:ext>
          </a:extLst>
        </xdr:cNvPr>
        <xdr:cNvPicPr>
          <a:picLocks noChangeAspect="1"/>
        </xdr:cNvPicPr>
      </xdr:nvPicPr>
      <xdr:blipFill>
        <a:blip xmlns:r="http://schemas.openxmlformats.org/officeDocument/2006/relationships" r:embed="rId2"/>
        <a:stretch>
          <a:fillRect/>
        </a:stretch>
      </xdr:blipFill>
      <xdr:spPr>
        <a:xfrm>
          <a:off x="3219450" y="66676"/>
          <a:ext cx="3257550" cy="486973"/>
        </a:xfrm>
        <a:prstGeom prst="rect">
          <a:avLst/>
        </a:prstGeom>
        <a:ln w="19050">
          <a:noFill/>
        </a:ln>
        <a:effectLst/>
      </xdr:spPr>
    </xdr:pic>
    <xdr:clientData/>
  </xdr:twoCellAnchor>
  <xdr:twoCellAnchor>
    <xdr:from>
      <xdr:col>0</xdr:col>
      <xdr:colOff>38100</xdr:colOff>
      <xdr:row>2</xdr:row>
      <xdr:rowOff>66675</xdr:rowOff>
    </xdr:from>
    <xdr:to>
      <xdr:col>0</xdr:col>
      <xdr:colOff>2047875</xdr:colOff>
      <xdr:row>2</xdr:row>
      <xdr:rowOff>66675</xdr:rowOff>
    </xdr:to>
    <xdr:cxnSp macro="">
      <xdr:nvCxnSpPr>
        <xdr:cNvPr id="3" name="Gerader Verbinder 2">
          <a:extLst>
            <a:ext uri="{FF2B5EF4-FFF2-40B4-BE49-F238E27FC236}">
              <a16:creationId xmlns:a16="http://schemas.microsoft.com/office/drawing/2014/main" id="{1AAECBF1-8390-4BDA-A6DB-1AC6DC389323}"/>
            </a:ext>
          </a:extLst>
        </xdr:cNvPr>
        <xdr:cNvCxnSpPr/>
      </xdr:nvCxnSpPr>
      <xdr:spPr>
        <a:xfrm>
          <a:off x="38100" y="542925"/>
          <a:ext cx="2009775" cy="0"/>
        </a:xfrm>
        <a:prstGeom prst="line">
          <a:avLst/>
        </a:prstGeom>
      </xdr:spPr>
      <xdr:style>
        <a:lnRef idx="3">
          <a:schemeClr val="accent6"/>
        </a:lnRef>
        <a:fillRef idx="0">
          <a:schemeClr val="accent6"/>
        </a:fillRef>
        <a:effectRef idx="2">
          <a:schemeClr val="accent6"/>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lle-meine-vorlagen.de/personalplaner-pro/" TargetMode="External"/><Relationship Id="rId1" Type="http://schemas.openxmlformats.org/officeDocument/2006/relationships/hyperlink" Target="https://www.alle-meine-vorlagen.d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alle-meine-vorlagen.de/telefonnotiz/" TargetMode="External"/><Relationship Id="rId13" Type="http://schemas.openxmlformats.org/officeDocument/2006/relationships/hyperlink" Target="https://www.alle-meine-vorlagen.de/personalplaner-pro/" TargetMode="External"/><Relationship Id="rId3" Type="http://schemas.openxmlformats.org/officeDocument/2006/relationships/hyperlink" Target="https://www.alle-meine-vorlagen.de/uebersicht-baukosten-kostenaufstellung-mit-excel/" TargetMode="External"/><Relationship Id="rId7" Type="http://schemas.openxmlformats.org/officeDocument/2006/relationships/hyperlink" Target="https://www.alle-meine-vorlagen.de/amv-jahreskalender-2019/" TargetMode="External"/><Relationship Id="rId12" Type="http://schemas.openxmlformats.org/officeDocument/2006/relationships/hyperlink" Target="https://www.alle-meine-vorlagen.de/projektplan/" TargetMode="External"/><Relationship Id="rId2" Type="http://schemas.openxmlformats.org/officeDocument/2006/relationships/hyperlink" Target="https://www.alle-meine-vorlagen.de/fotodoku/" TargetMode="External"/><Relationship Id="rId16" Type="http://schemas.openxmlformats.org/officeDocument/2006/relationships/drawing" Target="../drawings/drawing2.xml"/><Relationship Id="rId1" Type="http://schemas.openxmlformats.org/officeDocument/2006/relationships/hyperlink" Target="https://www.alle-meine-vorlagen.de/" TargetMode="External"/><Relationship Id="rId6" Type="http://schemas.openxmlformats.org/officeDocument/2006/relationships/hyperlink" Target="https://www.alle-meine-vorlagen.de/hausaufgabenplaner/" TargetMode="External"/><Relationship Id="rId11" Type="http://schemas.openxmlformats.org/officeDocument/2006/relationships/hyperlink" Target="https://www.alle-meine-vorlagen.de/4-gruende-warum-dir-eine-redaktionsplan-vorlage-weiterhilft/" TargetMode="External"/><Relationship Id="rId5" Type="http://schemas.openxmlformats.org/officeDocument/2006/relationships/hyperlink" Target="https://www.alle-meine-vorlagen.de/projektplan-pro/" TargetMode="External"/><Relationship Id="rId15" Type="http://schemas.openxmlformats.org/officeDocument/2006/relationships/printerSettings" Target="../printerSettings/printerSettings4.bin"/><Relationship Id="rId10" Type="http://schemas.openxmlformats.org/officeDocument/2006/relationships/hyperlink" Target="https://www.alle-meine-vorlagen.de/familienkalender-als-excel-vorlage/" TargetMode="External"/><Relationship Id="rId4" Type="http://schemas.openxmlformats.org/officeDocument/2006/relationships/hyperlink" Target="https://www.alle-meine-vorlagen.de/bestellformular-vorlage-fuer-deine-bestellung/" TargetMode="External"/><Relationship Id="rId9" Type="http://schemas.openxmlformats.org/officeDocument/2006/relationships/hyperlink" Target="https://www.alle-meine-vorlagen.de/inventarliste/" TargetMode="External"/><Relationship Id="rId14"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fitToPage="1"/>
  </sheetPr>
  <dimension ref="A1:NP35"/>
  <sheetViews>
    <sheetView showGridLines="0" tabSelected="1" zoomScaleNormal="100" workbookViewId="0">
      <pane xSplit="9" ySplit="8" topLeftCell="J9" activePane="bottomRight" state="frozen"/>
      <selection pane="topRight" activeCell="F1" sqref="F1"/>
      <selection pane="bottomLeft" activeCell="A9" sqref="A9"/>
      <selection pane="bottomRight" activeCell="C8" sqref="C8:D8"/>
    </sheetView>
  </sheetViews>
  <sheetFormatPr baseColWidth="10" defaultColWidth="4.85546875" defaultRowHeight="15"/>
  <cols>
    <col min="1" max="1" width="2" customWidth="1"/>
    <col min="2" max="2" width="3" bestFit="1" customWidth="1"/>
    <col min="3" max="3" width="29.42578125" customWidth="1"/>
    <col min="4" max="4" width="18.42578125" customWidth="1"/>
    <col min="5" max="5" width="4.5703125" bestFit="1" customWidth="1"/>
    <col min="6" max="8" width="4.5703125" customWidth="1"/>
    <col min="9" max="9" width="4.5703125" style="55" customWidth="1"/>
    <col min="10" max="12" width="4.85546875" style="1" customWidth="1"/>
    <col min="13" max="21" width="4.85546875" customWidth="1"/>
  </cols>
  <sheetData>
    <row r="1" spans="1:380" ht="21.75" customHeight="1">
      <c r="C1" s="8" t="s">
        <v>47</v>
      </c>
      <c r="E1" s="50"/>
      <c r="F1" s="51" t="s">
        <v>78</v>
      </c>
      <c r="G1" s="115">
        <v>45658</v>
      </c>
      <c r="H1" s="115"/>
      <c r="I1" s="116"/>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380" ht="45.75" customHeight="1">
      <c r="C2" s="18">
        <f>YEAR(G1)</f>
        <v>2025</v>
      </c>
      <c r="D2" s="47" t="s">
        <v>77</v>
      </c>
      <c r="E2" s="49"/>
      <c r="F2" s="48" t="s">
        <v>76</v>
      </c>
      <c r="G2" s="49"/>
      <c r="H2" s="48" t="s">
        <v>75</v>
      </c>
      <c r="I2" s="53" t="s">
        <v>74</v>
      </c>
      <c r="J2" s="97" t="str">
        <f t="shared" ref="J2:BU2" si="0">IF(ISNA(VLOOKUP(J8,Feiertage1,1,FALSE)),"",VLOOKUP(J8,Feiertage1,2,FALSE))</f>
        <v>Neujahr</v>
      </c>
      <c r="K2" s="96" t="str">
        <f t="shared" si="0"/>
        <v/>
      </c>
      <c r="L2" s="96" t="str">
        <f t="shared" si="0"/>
        <v/>
      </c>
      <c r="M2" s="96" t="str">
        <f t="shared" si="0"/>
        <v/>
      </c>
      <c r="N2" s="96" t="str">
        <f t="shared" si="0"/>
        <v/>
      </c>
      <c r="O2" s="96" t="str">
        <f t="shared" si="0"/>
        <v>Heilige 3 Könige</v>
      </c>
      <c r="P2" s="96" t="str">
        <f t="shared" si="0"/>
        <v/>
      </c>
      <c r="Q2" s="96" t="str">
        <f t="shared" si="0"/>
        <v/>
      </c>
      <c r="R2" s="96" t="str">
        <f t="shared" si="0"/>
        <v/>
      </c>
      <c r="S2" s="96" t="str">
        <f t="shared" si="0"/>
        <v/>
      </c>
      <c r="T2" s="96" t="str">
        <f t="shared" si="0"/>
        <v/>
      </c>
      <c r="U2" s="96" t="str">
        <f t="shared" si="0"/>
        <v/>
      </c>
      <c r="V2" s="96" t="str">
        <f t="shared" si="0"/>
        <v/>
      </c>
      <c r="W2" s="96" t="str">
        <f t="shared" si="0"/>
        <v/>
      </c>
      <c r="X2" s="96" t="str">
        <f t="shared" si="0"/>
        <v/>
      </c>
      <c r="Y2" s="96" t="str">
        <f t="shared" si="0"/>
        <v/>
      </c>
      <c r="Z2" s="96" t="str">
        <f t="shared" si="0"/>
        <v/>
      </c>
      <c r="AA2" s="96" t="str">
        <f t="shared" si="0"/>
        <v/>
      </c>
      <c r="AB2" s="96" t="str">
        <f t="shared" si="0"/>
        <v/>
      </c>
      <c r="AC2" s="96" t="str">
        <f t="shared" si="0"/>
        <v/>
      </c>
      <c r="AD2" s="96" t="str">
        <f t="shared" si="0"/>
        <v/>
      </c>
      <c r="AE2" s="96" t="str">
        <f t="shared" si="0"/>
        <v/>
      </c>
      <c r="AF2" s="96" t="str">
        <f t="shared" si="0"/>
        <v/>
      </c>
      <c r="AG2" s="96" t="str">
        <f t="shared" si="0"/>
        <v/>
      </c>
      <c r="AH2" s="96" t="str">
        <f t="shared" si="0"/>
        <v/>
      </c>
      <c r="AI2" s="96" t="str">
        <f t="shared" si="0"/>
        <v/>
      </c>
      <c r="AJ2" s="96" t="str">
        <f t="shared" si="0"/>
        <v/>
      </c>
      <c r="AK2" s="96" t="str">
        <f t="shared" si="0"/>
        <v/>
      </c>
      <c r="AL2" s="96" t="str">
        <f t="shared" si="0"/>
        <v/>
      </c>
      <c r="AM2" s="96" t="str">
        <f t="shared" si="0"/>
        <v/>
      </c>
      <c r="AN2" s="96" t="str">
        <f t="shared" si="0"/>
        <v/>
      </c>
      <c r="AO2" s="96" t="str">
        <f t="shared" si="0"/>
        <v>Geburtstag Hans Muster</v>
      </c>
      <c r="AP2" s="96" t="str">
        <f t="shared" si="0"/>
        <v/>
      </c>
      <c r="AQ2" s="96" t="str">
        <f t="shared" si="0"/>
        <v/>
      </c>
      <c r="AR2" s="96" t="str">
        <f t="shared" si="0"/>
        <v/>
      </c>
      <c r="AS2" s="96" t="str">
        <f t="shared" si="0"/>
        <v/>
      </c>
      <c r="AT2" s="96" t="str">
        <f t="shared" si="0"/>
        <v/>
      </c>
      <c r="AU2" s="96" t="str">
        <f t="shared" si="0"/>
        <v/>
      </c>
      <c r="AV2" s="96" t="str">
        <f t="shared" si="0"/>
        <v/>
      </c>
      <c r="AW2" s="96" t="str">
        <f t="shared" si="0"/>
        <v/>
      </c>
      <c r="AX2" s="96" t="str">
        <f t="shared" si="0"/>
        <v/>
      </c>
      <c r="AY2" s="96" t="str">
        <f t="shared" si="0"/>
        <v/>
      </c>
      <c r="AZ2" s="96" t="str">
        <f t="shared" si="0"/>
        <v/>
      </c>
      <c r="BA2" s="96" t="str">
        <f t="shared" si="0"/>
        <v/>
      </c>
      <c r="BB2" s="96" t="str">
        <f t="shared" si="0"/>
        <v/>
      </c>
      <c r="BC2" s="96" t="str">
        <f t="shared" si="0"/>
        <v/>
      </c>
      <c r="BD2" s="96" t="str">
        <f t="shared" si="0"/>
        <v/>
      </c>
      <c r="BE2" s="96" t="str">
        <f t="shared" si="0"/>
        <v/>
      </c>
      <c r="BF2" s="96" t="str">
        <f t="shared" si="0"/>
        <v/>
      </c>
      <c r="BG2" s="96" t="str">
        <f t="shared" si="0"/>
        <v/>
      </c>
      <c r="BH2" s="96" t="str">
        <f t="shared" si="0"/>
        <v/>
      </c>
      <c r="BI2" s="96" t="str">
        <f t="shared" si="0"/>
        <v/>
      </c>
      <c r="BJ2" s="96" t="str">
        <f t="shared" si="0"/>
        <v/>
      </c>
      <c r="BK2" s="96" t="str">
        <f t="shared" si="0"/>
        <v/>
      </c>
      <c r="BL2" s="96" t="str">
        <f t="shared" si="0"/>
        <v/>
      </c>
      <c r="BM2" s="96" t="str">
        <f t="shared" si="0"/>
        <v/>
      </c>
      <c r="BN2" s="96" t="str">
        <f t="shared" si="0"/>
        <v/>
      </c>
      <c r="BO2" s="96" t="str">
        <f t="shared" si="0"/>
        <v/>
      </c>
      <c r="BP2" s="96" t="str">
        <f t="shared" si="0"/>
        <v/>
      </c>
      <c r="BQ2" s="96" t="str">
        <f t="shared" si="0"/>
        <v/>
      </c>
      <c r="BR2" s="96" t="str">
        <f t="shared" si="0"/>
        <v/>
      </c>
      <c r="BS2" s="96" t="str">
        <f t="shared" si="0"/>
        <v/>
      </c>
      <c r="BT2" s="96" t="str">
        <f t="shared" si="0"/>
        <v/>
      </c>
      <c r="BU2" s="96" t="str">
        <f t="shared" si="0"/>
        <v/>
      </c>
      <c r="BV2" s="96" t="str">
        <f t="shared" ref="BV2:EG2" si="1">IF(ISNA(VLOOKUP(BV8,Feiertage1,1,FALSE)),"",VLOOKUP(BV8,Feiertage1,2,FALSE))</f>
        <v/>
      </c>
      <c r="BW2" s="96" t="str">
        <f t="shared" si="1"/>
        <v/>
      </c>
      <c r="BX2" s="96" t="str">
        <f t="shared" si="1"/>
        <v/>
      </c>
      <c r="BY2" s="96" t="str">
        <f t="shared" si="1"/>
        <v/>
      </c>
      <c r="BZ2" s="96" t="str">
        <f t="shared" si="1"/>
        <v/>
      </c>
      <c r="CA2" s="96" t="str">
        <f t="shared" si="1"/>
        <v/>
      </c>
      <c r="CB2" s="96" t="str">
        <f t="shared" si="1"/>
        <v/>
      </c>
      <c r="CC2" s="96" t="str">
        <f t="shared" si="1"/>
        <v/>
      </c>
      <c r="CD2" s="96" t="str">
        <f t="shared" si="1"/>
        <v/>
      </c>
      <c r="CE2" s="96" t="str">
        <f t="shared" si="1"/>
        <v/>
      </c>
      <c r="CF2" s="96" t="str">
        <f t="shared" si="1"/>
        <v/>
      </c>
      <c r="CG2" s="96" t="str">
        <f t="shared" si="1"/>
        <v/>
      </c>
      <c r="CH2" s="96" t="str">
        <f t="shared" si="1"/>
        <v/>
      </c>
      <c r="CI2" s="96" t="str">
        <f t="shared" si="1"/>
        <v/>
      </c>
      <c r="CJ2" s="96" t="str">
        <f t="shared" si="1"/>
        <v/>
      </c>
      <c r="CK2" s="96" t="str">
        <f t="shared" si="1"/>
        <v/>
      </c>
      <c r="CL2" s="96" t="str">
        <f t="shared" si="1"/>
        <v/>
      </c>
      <c r="CM2" s="96" t="str">
        <f t="shared" si="1"/>
        <v/>
      </c>
      <c r="CN2" s="96" t="str">
        <f t="shared" si="1"/>
        <v/>
      </c>
      <c r="CO2" s="96" t="str">
        <f t="shared" si="1"/>
        <v/>
      </c>
      <c r="CP2" s="96" t="str">
        <f t="shared" si="1"/>
        <v/>
      </c>
      <c r="CQ2" s="96" t="str">
        <f t="shared" si="1"/>
        <v/>
      </c>
      <c r="CR2" s="96" t="str">
        <f t="shared" si="1"/>
        <v/>
      </c>
      <c r="CS2" s="96" t="str">
        <f t="shared" si="1"/>
        <v/>
      </c>
      <c r="CT2" s="96" t="str">
        <f t="shared" si="1"/>
        <v/>
      </c>
      <c r="CU2" s="96" t="str">
        <f t="shared" si="1"/>
        <v/>
      </c>
      <c r="CV2" s="96" t="str">
        <f t="shared" si="1"/>
        <v/>
      </c>
      <c r="CW2" s="96" t="str">
        <f t="shared" si="1"/>
        <v/>
      </c>
      <c r="CX2" s="96" t="str">
        <f t="shared" si="1"/>
        <v/>
      </c>
      <c r="CY2" s="96" t="str">
        <f t="shared" si="1"/>
        <v/>
      </c>
      <c r="CZ2" s="96" t="str">
        <f t="shared" si="1"/>
        <v/>
      </c>
      <c r="DA2" s="96" t="str">
        <f t="shared" si="1"/>
        <v/>
      </c>
      <c r="DB2" s="96" t="str">
        <f t="shared" si="1"/>
        <v/>
      </c>
      <c r="DC2" s="96" t="str">
        <f t="shared" si="1"/>
        <v/>
      </c>
      <c r="DD2" s="96" t="str">
        <f t="shared" si="1"/>
        <v/>
      </c>
      <c r="DE2" s="96" t="str">
        <f t="shared" si="1"/>
        <v/>
      </c>
      <c r="DF2" s="96" t="str">
        <f t="shared" si="1"/>
        <v/>
      </c>
      <c r="DG2" s="96" t="str">
        <f t="shared" si="1"/>
        <v/>
      </c>
      <c r="DH2" s="96" t="str">
        <f t="shared" si="1"/>
        <v/>
      </c>
      <c r="DI2" s="96" t="str">
        <f t="shared" si="1"/>
        <v/>
      </c>
      <c r="DJ2" s="96" t="str">
        <f t="shared" si="1"/>
        <v/>
      </c>
      <c r="DK2" s="96" t="str">
        <f t="shared" si="1"/>
        <v/>
      </c>
      <c r="DL2" s="96" t="str">
        <f t="shared" si="1"/>
        <v/>
      </c>
      <c r="DM2" s="96" t="str">
        <f t="shared" si="1"/>
        <v>Karfreitag</v>
      </c>
      <c r="DN2" s="96" t="str">
        <f t="shared" si="1"/>
        <v/>
      </c>
      <c r="DO2" s="96" t="str">
        <f t="shared" si="1"/>
        <v>Ostersonntag</v>
      </c>
      <c r="DP2" s="96" t="str">
        <f t="shared" si="1"/>
        <v>Ostermontag</v>
      </c>
      <c r="DQ2" s="96" t="str">
        <f t="shared" si="1"/>
        <v/>
      </c>
      <c r="DR2" s="96" t="str">
        <f t="shared" si="1"/>
        <v/>
      </c>
      <c r="DS2" s="96" t="str">
        <f t="shared" si="1"/>
        <v/>
      </c>
      <c r="DT2" s="96" t="str">
        <f t="shared" si="1"/>
        <v/>
      </c>
      <c r="DU2" s="96" t="str">
        <f t="shared" si="1"/>
        <v/>
      </c>
      <c r="DV2" s="96" t="str">
        <f t="shared" si="1"/>
        <v/>
      </c>
      <c r="DW2" s="96" t="str">
        <f t="shared" si="1"/>
        <v/>
      </c>
      <c r="DX2" s="96" t="str">
        <f t="shared" si="1"/>
        <v/>
      </c>
      <c r="DY2" s="96" t="str">
        <f t="shared" si="1"/>
        <v/>
      </c>
      <c r="DZ2" s="96" t="str">
        <f t="shared" si="1"/>
        <v>1. Mai/Tag der Arbeit</v>
      </c>
      <c r="EA2" s="96" t="str">
        <f t="shared" si="1"/>
        <v/>
      </c>
      <c r="EB2" s="96" t="str">
        <f t="shared" si="1"/>
        <v/>
      </c>
      <c r="EC2" s="96" t="str">
        <f t="shared" si="1"/>
        <v/>
      </c>
      <c r="ED2" s="96" t="str">
        <f t="shared" si="1"/>
        <v/>
      </c>
      <c r="EE2" s="96" t="str">
        <f t="shared" si="1"/>
        <v/>
      </c>
      <c r="EF2" s="96" t="str">
        <f t="shared" si="1"/>
        <v/>
      </c>
      <c r="EG2" s="96" t="str">
        <f t="shared" si="1"/>
        <v/>
      </c>
      <c r="EH2" s="96" t="str">
        <f t="shared" ref="EH2:GS2" si="2">IF(ISNA(VLOOKUP(EH8,Feiertage1,1,FALSE)),"",VLOOKUP(EH8,Feiertage1,2,FALSE))</f>
        <v/>
      </c>
      <c r="EI2" s="96" t="str">
        <f t="shared" si="2"/>
        <v/>
      </c>
      <c r="EJ2" s="96" t="str">
        <f t="shared" si="2"/>
        <v/>
      </c>
      <c r="EK2" s="96" t="str">
        <f t="shared" si="2"/>
        <v/>
      </c>
      <c r="EL2" s="96" t="str">
        <f t="shared" si="2"/>
        <v/>
      </c>
      <c r="EM2" s="96" t="str">
        <f t="shared" si="2"/>
        <v/>
      </c>
      <c r="EN2" s="96" t="str">
        <f t="shared" si="2"/>
        <v/>
      </c>
      <c r="EO2" s="96" t="str">
        <f t="shared" si="2"/>
        <v/>
      </c>
      <c r="EP2" s="96" t="str">
        <f t="shared" si="2"/>
        <v/>
      </c>
      <c r="EQ2" s="96" t="str">
        <f t="shared" si="2"/>
        <v/>
      </c>
      <c r="ER2" s="96" t="str">
        <f t="shared" si="2"/>
        <v/>
      </c>
      <c r="ES2" s="96" t="str">
        <f t="shared" si="2"/>
        <v/>
      </c>
      <c r="ET2" s="96" t="str">
        <f t="shared" si="2"/>
        <v/>
      </c>
      <c r="EU2" s="96" t="str">
        <f t="shared" si="2"/>
        <v/>
      </c>
      <c r="EV2" s="96" t="str">
        <f t="shared" si="2"/>
        <v/>
      </c>
      <c r="EW2" s="96" t="str">
        <f t="shared" si="2"/>
        <v/>
      </c>
      <c r="EX2" s="96" t="str">
        <f t="shared" si="2"/>
        <v/>
      </c>
      <c r="EY2" s="96" t="str">
        <f t="shared" si="2"/>
        <v/>
      </c>
      <c r="EZ2" s="96" t="str">
        <f t="shared" si="2"/>
        <v/>
      </c>
      <c r="FA2" s="96" t="str">
        <f t="shared" si="2"/>
        <v/>
      </c>
      <c r="FB2" s="96" t="str">
        <f t="shared" si="2"/>
        <v>Ch. Himmelfahrt (Vatertag)</v>
      </c>
      <c r="FC2" s="96" t="str">
        <f t="shared" si="2"/>
        <v/>
      </c>
      <c r="FD2" s="96" t="str">
        <f t="shared" si="2"/>
        <v/>
      </c>
      <c r="FE2" s="96" t="str">
        <f t="shared" si="2"/>
        <v/>
      </c>
      <c r="FF2" s="96" t="str">
        <f t="shared" si="2"/>
        <v/>
      </c>
      <c r="FG2" s="96" t="str">
        <f t="shared" si="2"/>
        <v/>
      </c>
      <c r="FH2" s="96" t="str">
        <f t="shared" si="2"/>
        <v/>
      </c>
      <c r="FI2" s="96" t="str">
        <f t="shared" si="2"/>
        <v/>
      </c>
      <c r="FJ2" s="96" t="str">
        <f t="shared" si="2"/>
        <v/>
      </c>
      <c r="FK2" s="96" t="str">
        <f t="shared" si="2"/>
        <v/>
      </c>
      <c r="FL2" s="96" t="str">
        <f t="shared" si="2"/>
        <v>Pfingstsonntag</v>
      </c>
      <c r="FM2" s="96" t="str">
        <f t="shared" si="2"/>
        <v>Pfingstmontag</v>
      </c>
      <c r="FN2" s="96" t="str">
        <f t="shared" si="2"/>
        <v/>
      </c>
      <c r="FO2" s="96" t="str">
        <f t="shared" si="2"/>
        <v/>
      </c>
      <c r="FP2" s="96" t="str">
        <f t="shared" si="2"/>
        <v/>
      </c>
      <c r="FQ2" s="96" t="str">
        <f t="shared" si="2"/>
        <v/>
      </c>
      <c r="FR2" s="96" t="str">
        <f t="shared" si="2"/>
        <v/>
      </c>
      <c r="FS2" s="96" t="str">
        <f t="shared" si="2"/>
        <v/>
      </c>
      <c r="FT2" s="96" t="str">
        <f t="shared" si="2"/>
        <v/>
      </c>
      <c r="FU2" s="96" t="str">
        <f t="shared" si="2"/>
        <v/>
      </c>
      <c r="FV2" s="96" t="str">
        <f t="shared" si="2"/>
        <v/>
      </c>
      <c r="FW2" s="96" t="str">
        <f t="shared" si="2"/>
        <v/>
      </c>
      <c r="FX2" s="96" t="str">
        <f t="shared" si="2"/>
        <v/>
      </c>
      <c r="FY2" s="96" t="str">
        <f t="shared" si="2"/>
        <v/>
      </c>
      <c r="FZ2" s="96" t="str">
        <f t="shared" si="2"/>
        <v/>
      </c>
      <c r="GA2" s="96" t="str">
        <f t="shared" si="2"/>
        <v/>
      </c>
      <c r="GB2" s="96" t="str">
        <f t="shared" si="2"/>
        <v/>
      </c>
      <c r="GC2" s="96" t="str">
        <f t="shared" si="2"/>
        <v/>
      </c>
      <c r="GD2" s="96" t="str">
        <f t="shared" si="2"/>
        <v/>
      </c>
      <c r="GE2" s="96" t="str">
        <f t="shared" si="2"/>
        <v/>
      </c>
      <c r="GF2" s="96" t="str">
        <f t="shared" si="2"/>
        <v/>
      </c>
      <c r="GG2" s="96" t="str">
        <f t="shared" si="2"/>
        <v/>
      </c>
      <c r="GH2" s="96" t="str">
        <f t="shared" si="2"/>
        <v/>
      </c>
      <c r="GI2" s="96" t="str">
        <f t="shared" si="2"/>
        <v/>
      </c>
      <c r="GJ2" s="96" t="str">
        <f t="shared" si="2"/>
        <v/>
      </c>
      <c r="GK2" s="96" t="str">
        <f t="shared" si="2"/>
        <v/>
      </c>
      <c r="GL2" s="96" t="str">
        <f t="shared" si="2"/>
        <v/>
      </c>
      <c r="GM2" s="96" t="str">
        <f t="shared" si="2"/>
        <v/>
      </c>
      <c r="GN2" s="96" t="str">
        <f t="shared" si="2"/>
        <v/>
      </c>
      <c r="GO2" s="96" t="str">
        <f t="shared" si="2"/>
        <v/>
      </c>
      <c r="GP2" s="96" t="str">
        <f t="shared" si="2"/>
        <v/>
      </c>
      <c r="GQ2" s="96" t="str">
        <f t="shared" si="2"/>
        <v/>
      </c>
      <c r="GR2" s="96" t="str">
        <f t="shared" si="2"/>
        <v/>
      </c>
      <c r="GS2" s="96" t="str">
        <f t="shared" si="2"/>
        <v/>
      </c>
      <c r="GT2" s="96" t="str">
        <f t="shared" ref="GT2:JE2" si="3">IF(ISNA(VLOOKUP(GT8,Feiertage1,1,FALSE)),"",VLOOKUP(GT8,Feiertage1,2,FALSE))</f>
        <v/>
      </c>
      <c r="GU2" s="96" t="str">
        <f t="shared" si="3"/>
        <v/>
      </c>
      <c r="GV2" s="96" t="str">
        <f t="shared" si="3"/>
        <v/>
      </c>
      <c r="GW2" s="96" t="str">
        <f t="shared" si="3"/>
        <v/>
      </c>
      <c r="GX2" s="96" t="str">
        <f t="shared" si="3"/>
        <v/>
      </c>
      <c r="GY2" s="96" t="str">
        <f t="shared" si="3"/>
        <v/>
      </c>
      <c r="GZ2" s="96" t="str">
        <f t="shared" si="3"/>
        <v/>
      </c>
      <c r="HA2" s="96" t="str">
        <f t="shared" si="3"/>
        <v/>
      </c>
      <c r="HB2" s="96" t="str">
        <f t="shared" si="3"/>
        <v/>
      </c>
      <c r="HC2" s="96" t="str">
        <f t="shared" si="3"/>
        <v/>
      </c>
      <c r="HD2" s="96" t="str">
        <f t="shared" si="3"/>
        <v/>
      </c>
      <c r="HE2" s="96" t="str">
        <f t="shared" si="3"/>
        <v/>
      </c>
      <c r="HF2" s="96" t="str">
        <f t="shared" si="3"/>
        <v/>
      </c>
      <c r="HG2" s="96" t="str">
        <f t="shared" si="3"/>
        <v/>
      </c>
      <c r="HH2" s="96" t="str">
        <f t="shared" si="3"/>
        <v/>
      </c>
      <c r="HI2" s="96" t="str">
        <f t="shared" si="3"/>
        <v/>
      </c>
      <c r="HJ2" s="96" t="str">
        <f t="shared" si="3"/>
        <v/>
      </c>
      <c r="HK2" s="96" t="str">
        <f t="shared" si="3"/>
        <v/>
      </c>
      <c r="HL2" s="96" t="str">
        <f t="shared" si="3"/>
        <v/>
      </c>
      <c r="HM2" s="96" t="str">
        <f t="shared" si="3"/>
        <v/>
      </c>
      <c r="HN2" s="96" t="str">
        <f t="shared" si="3"/>
        <v/>
      </c>
      <c r="HO2" s="96" t="str">
        <f t="shared" si="3"/>
        <v/>
      </c>
      <c r="HP2" s="96" t="str">
        <f t="shared" si="3"/>
        <v/>
      </c>
      <c r="HQ2" s="96" t="str">
        <f t="shared" si="3"/>
        <v/>
      </c>
      <c r="HR2" s="96" t="str">
        <f t="shared" si="3"/>
        <v/>
      </c>
      <c r="HS2" s="96" t="str">
        <f t="shared" si="3"/>
        <v/>
      </c>
      <c r="HT2" s="96" t="str">
        <f t="shared" si="3"/>
        <v/>
      </c>
      <c r="HU2" s="96" t="str">
        <f t="shared" si="3"/>
        <v/>
      </c>
      <c r="HV2" s="96" t="str">
        <f t="shared" si="3"/>
        <v/>
      </c>
      <c r="HW2" s="96" t="str">
        <f t="shared" si="3"/>
        <v/>
      </c>
      <c r="HX2" s="96" t="str">
        <f t="shared" si="3"/>
        <v/>
      </c>
      <c r="HY2" s="96" t="str">
        <f t="shared" si="3"/>
        <v/>
      </c>
      <c r="HZ2" s="96" t="str">
        <f t="shared" si="3"/>
        <v/>
      </c>
      <c r="IA2" s="96" t="str">
        <f t="shared" si="3"/>
        <v/>
      </c>
      <c r="IB2" s="96" t="str">
        <f t="shared" si="3"/>
        <v/>
      </c>
      <c r="IC2" s="96" t="str">
        <f t="shared" si="3"/>
        <v/>
      </c>
      <c r="ID2" s="96" t="str">
        <f t="shared" si="3"/>
        <v/>
      </c>
      <c r="IE2" s="96" t="str">
        <f t="shared" si="3"/>
        <v/>
      </c>
      <c r="IF2" s="96" t="str">
        <f t="shared" si="3"/>
        <v/>
      </c>
      <c r="IG2" s="96" t="str">
        <f t="shared" si="3"/>
        <v/>
      </c>
      <c r="IH2" s="96" t="str">
        <f t="shared" si="3"/>
        <v/>
      </c>
      <c r="II2" s="96" t="str">
        <f t="shared" si="3"/>
        <v/>
      </c>
      <c r="IJ2" s="96" t="str">
        <f t="shared" si="3"/>
        <v/>
      </c>
      <c r="IK2" s="96" t="str">
        <f t="shared" si="3"/>
        <v/>
      </c>
      <c r="IL2" s="96" t="str">
        <f t="shared" si="3"/>
        <v/>
      </c>
      <c r="IM2" s="96" t="str">
        <f t="shared" si="3"/>
        <v/>
      </c>
      <c r="IN2" s="96" t="str">
        <f t="shared" si="3"/>
        <v/>
      </c>
      <c r="IO2" s="96" t="str">
        <f t="shared" si="3"/>
        <v/>
      </c>
      <c r="IP2" s="96" t="str">
        <f t="shared" si="3"/>
        <v/>
      </c>
      <c r="IQ2" s="96" t="str">
        <f t="shared" si="3"/>
        <v/>
      </c>
      <c r="IR2" s="96" t="str">
        <f t="shared" si="3"/>
        <v/>
      </c>
      <c r="IS2" s="96" t="str">
        <f t="shared" si="3"/>
        <v/>
      </c>
      <c r="IT2" s="96" t="str">
        <f t="shared" si="3"/>
        <v/>
      </c>
      <c r="IU2" s="96" t="str">
        <f t="shared" si="3"/>
        <v/>
      </c>
      <c r="IV2" s="96" t="str">
        <f t="shared" si="3"/>
        <v/>
      </c>
      <c r="IW2" s="96" t="str">
        <f t="shared" si="3"/>
        <v/>
      </c>
      <c r="IX2" s="96" t="str">
        <f t="shared" si="3"/>
        <v/>
      </c>
      <c r="IY2" s="96" t="str">
        <f t="shared" si="3"/>
        <v/>
      </c>
      <c r="IZ2" s="96" t="str">
        <f t="shared" si="3"/>
        <v/>
      </c>
      <c r="JA2" s="96" t="str">
        <f t="shared" si="3"/>
        <v/>
      </c>
      <c r="JB2" s="96" t="str">
        <f t="shared" si="3"/>
        <v/>
      </c>
      <c r="JC2" s="96" t="str">
        <f t="shared" si="3"/>
        <v/>
      </c>
      <c r="JD2" s="96" t="str">
        <f t="shared" si="3"/>
        <v/>
      </c>
      <c r="JE2" s="96" t="str">
        <f t="shared" si="3"/>
        <v/>
      </c>
      <c r="JF2" s="96" t="str">
        <f t="shared" ref="JF2:LQ2" si="4">IF(ISNA(VLOOKUP(JF8,Feiertage1,1,FALSE)),"",VLOOKUP(JF8,Feiertage1,2,FALSE))</f>
        <v/>
      </c>
      <c r="JG2" s="96" t="str">
        <f t="shared" si="4"/>
        <v/>
      </c>
      <c r="JH2" s="96" t="str">
        <f t="shared" si="4"/>
        <v/>
      </c>
      <c r="JI2" s="96" t="str">
        <f t="shared" si="4"/>
        <v/>
      </c>
      <c r="JJ2" s="96" t="str">
        <f t="shared" si="4"/>
        <v/>
      </c>
      <c r="JK2" s="96" t="str">
        <f t="shared" si="4"/>
        <v/>
      </c>
      <c r="JL2" s="96" t="str">
        <f t="shared" si="4"/>
        <v/>
      </c>
      <c r="JM2" s="96" t="str">
        <f t="shared" si="4"/>
        <v/>
      </c>
      <c r="JN2" s="96" t="str">
        <f t="shared" si="4"/>
        <v/>
      </c>
      <c r="JO2" s="96" t="str">
        <f t="shared" si="4"/>
        <v/>
      </c>
      <c r="JP2" s="96" t="str">
        <f t="shared" si="4"/>
        <v/>
      </c>
      <c r="JQ2" s="96" t="str">
        <f t="shared" si="4"/>
        <v/>
      </c>
      <c r="JR2" s="96" t="str">
        <f t="shared" si="4"/>
        <v/>
      </c>
      <c r="JS2" s="96" t="str">
        <f t="shared" si="4"/>
        <v/>
      </c>
      <c r="JT2" s="96" t="str">
        <f t="shared" si="4"/>
        <v/>
      </c>
      <c r="JU2" s="96" t="str">
        <f t="shared" si="4"/>
        <v/>
      </c>
      <c r="JV2" s="96" t="str">
        <f t="shared" si="4"/>
        <v/>
      </c>
      <c r="JW2" s="96" t="str">
        <f t="shared" si="4"/>
        <v/>
      </c>
      <c r="JX2" s="96" t="str">
        <f t="shared" si="4"/>
        <v/>
      </c>
      <c r="JY2" s="96" t="str">
        <f t="shared" si="4"/>
        <v>Tag d. Deut. Einheit</v>
      </c>
      <c r="JZ2" s="96" t="str">
        <f t="shared" si="4"/>
        <v/>
      </c>
      <c r="KA2" s="96" t="str">
        <f t="shared" si="4"/>
        <v/>
      </c>
      <c r="KB2" s="96" t="str">
        <f t="shared" si="4"/>
        <v/>
      </c>
      <c r="KC2" s="96" t="str">
        <f t="shared" si="4"/>
        <v/>
      </c>
      <c r="KD2" s="96" t="str">
        <f t="shared" si="4"/>
        <v/>
      </c>
      <c r="KE2" s="96" t="str">
        <f t="shared" si="4"/>
        <v/>
      </c>
      <c r="KF2" s="96" t="str">
        <f t="shared" si="4"/>
        <v/>
      </c>
      <c r="KG2" s="96" t="str">
        <f t="shared" si="4"/>
        <v/>
      </c>
      <c r="KH2" s="96" t="str">
        <f t="shared" si="4"/>
        <v/>
      </c>
      <c r="KI2" s="96" t="str">
        <f t="shared" si="4"/>
        <v/>
      </c>
      <c r="KJ2" s="96" t="str">
        <f t="shared" si="4"/>
        <v/>
      </c>
      <c r="KK2" s="96" t="str">
        <f t="shared" si="4"/>
        <v/>
      </c>
      <c r="KL2" s="96" t="str">
        <f t="shared" si="4"/>
        <v/>
      </c>
      <c r="KM2" s="96" t="str">
        <f t="shared" si="4"/>
        <v/>
      </c>
      <c r="KN2" s="96" t="str">
        <f t="shared" si="4"/>
        <v/>
      </c>
      <c r="KO2" s="96" t="str">
        <f t="shared" si="4"/>
        <v/>
      </c>
      <c r="KP2" s="96" t="str">
        <f t="shared" si="4"/>
        <v/>
      </c>
      <c r="KQ2" s="96" t="str">
        <f t="shared" si="4"/>
        <v/>
      </c>
      <c r="KR2" s="96" t="str">
        <f t="shared" si="4"/>
        <v/>
      </c>
      <c r="KS2" s="96" t="str">
        <f t="shared" si="4"/>
        <v/>
      </c>
      <c r="KT2" s="96" t="str">
        <f t="shared" si="4"/>
        <v/>
      </c>
      <c r="KU2" s="96" t="str">
        <f t="shared" si="4"/>
        <v/>
      </c>
      <c r="KV2" s="96" t="str">
        <f t="shared" si="4"/>
        <v/>
      </c>
      <c r="KW2" s="96" t="str">
        <f t="shared" si="4"/>
        <v/>
      </c>
      <c r="KX2" s="96" t="str">
        <f t="shared" si="4"/>
        <v/>
      </c>
      <c r="KY2" s="96" t="str">
        <f t="shared" si="4"/>
        <v/>
      </c>
      <c r="KZ2" s="96" t="str">
        <f t="shared" si="4"/>
        <v/>
      </c>
      <c r="LA2" s="96" t="str">
        <f t="shared" si="4"/>
        <v>Reformationstag</v>
      </c>
      <c r="LB2" s="96" t="str">
        <f t="shared" si="4"/>
        <v>Allerheiligen</v>
      </c>
      <c r="LC2" s="96" t="str">
        <f t="shared" si="4"/>
        <v/>
      </c>
      <c r="LD2" s="96" t="str">
        <f t="shared" si="4"/>
        <v/>
      </c>
      <c r="LE2" s="96" t="str">
        <f t="shared" si="4"/>
        <v/>
      </c>
      <c r="LF2" s="96" t="str">
        <f t="shared" si="4"/>
        <v/>
      </c>
      <c r="LG2" s="96" t="str">
        <f t="shared" si="4"/>
        <v/>
      </c>
      <c r="LH2" s="96" t="str">
        <f t="shared" si="4"/>
        <v/>
      </c>
      <c r="LI2" s="96" t="str">
        <f t="shared" si="4"/>
        <v/>
      </c>
      <c r="LJ2" s="96" t="str">
        <f t="shared" si="4"/>
        <v/>
      </c>
      <c r="LK2" s="96" t="str">
        <f t="shared" si="4"/>
        <v/>
      </c>
      <c r="LL2" s="96" t="str">
        <f t="shared" si="4"/>
        <v/>
      </c>
      <c r="LM2" s="96" t="str">
        <f t="shared" si="4"/>
        <v/>
      </c>
      <c r="LN2" s="96" t="str">
        <f t="shared" si="4"/>
        <v/>
      </c>
      <c r="LO2" s="96" t="str">
        <f t="shared" si="4"/>
        <v/>
      </c>
      <c r="LP2" s="96" t="str">
        <f t="shared" si="4"/>
        <v/>
      </c>
      <c r="LQ2" s="96" t="str">
        <f t="shared" si="4"/>
        <v/>
      </c>
      <c r="LR2" s="96" t="str">
        <f t="shared" ref="LR2:NI2" si="5">IF(ISNA(VLOOKUP(LR8,Feiertage1,1,FALSE)),"",VLOOKUP(LR8,Feiertage1,2,FALSE))</f>
        <v/>
      </c>
      <c r="LS2" s="96" t="str">
        <f t="shared" si="5"/>
        <v/>
      </c>
      <c r="LT2" s="96" t="str">
        <f t="shared" si="5"/>
        <v/>
      </c>
      <c r="LU2" s="96" t="str">
        <f t="shared" si="5"/>
        <v/>
      </c>
      <c r="LV2" s="96" t="str">
        <f t="shared" si="5"/>
        <v/>
      </c>
      <c r="LW2" s="96" t="str">
        <f t="shared" si="5"/>
        <v/>
      </c>
      <c r="LX2" s="96" t="str">
        <f t="shared" si="5"/>
        <v/>
      </c>
      <c r="LY2" s="96" t="str">
        <f t="shared" si="5"/>
        <v/>
      </c>
      <c r="LZ2" s="96" t="str">
        <f t="shared" si="5"/>
        <v/>
      </c>
      <c r="MA2" s="96" t="str">
        <f t="shared" si="5"/>
        <v/>
      </c>
      <c r="MB2" s="96" t="str">
        <f t="shared" si="5"/>
        <v/>
      </c>
      <c r="MC2" s="96" t="str">
        <f t="shared" si="5"/>
        <v/>
      </c>
      <c r="MD2" s="96" t="str">
        <f t="shared" si="5"/>
        <v/>
      </c>
      <c r="ME2" s="96" t="str">
        <f t="shared" si="5"/>
        <v/>
      </c>
      <c r="MF2" s="96" t="str">
        <f t="shared" si="5"/>
        <v/>
      </c>
      <c r="MG2" s="96" t="str">
        <f t="shared" si="5"/>
        <v/>
      </c>
      <c r="MH2" s="96" t="str">
        <f t="shared" si="5"/>
        <v/>
      </c>
      <c r="MI2" s="96" t="str">
        <f t="shared" si="5"/>
        <v/>
      </c>
      <c r="MJ2" s="96" t="str">
        <f t="shared" si="5"/>
        <v/>
      </c>
      <c r="MK2" s="96" t="str">
        <f t="shared" si="5"/>
        <v/>
      </c>
      <c r="ML2" s="96" t="str">
        <f t="shared" si="5"/>
        <v/>
      </c>
      <c r="MM2" s="96" t="str">
        <f t="shared" si="5"/>
        <v/>
      </c>
      <c r="MN2" s="96" t="str">
        <f t="shared" si="5"/>
        <v/>
      </c>
      <c r="MO2" s="96" t="str">
        <f t="shared" si="5"/>
        <v/>
      </c>
      <c r="MP2" s="96" t="str">
        <f t="shared" si="5"/>
        <v/>
      </c>
      <c r="MQ2" s="96" t="str">
        <f t="shared" si="5"/>
        <v/>
      </c>
      <c r="MR2" s="96" t="str">
        <f t="shared" si="5"/>
        <v/>
      </c>
      <c r="MS2" s="96" t="str">
        <f t="shared" si="5"/>
        <v/>
      </c>
      <c r="MT2" s="96" t="str">
        <f t="shared" si="5"/>
        <v/>
      </c>
      <c r="MU2" s="96" t="str">
        <f t="shared" si="5"/>
        <v/>
      </c>
      <c r="MV2" s="96" t="str">
        <f t="shared" si="5"/>
        <v/>
      </c>
      <c r="MW2" s="96" t="str">
        <f t="shared" si="5"/>
        <v/>
      </c>
      <c r="MX2" s="96" t="str">
        <f t="shared" si="5"/>
        <v/>
      </c>
      <c r="MY2" s="96" t="str">
        <f t="shared" si="5"/>
        <v/>
      </c>
      <c r="MZ2" s="96" t="str">
        <f t="shared" si="5"/>
        <v/>
      </c>
      <c r="NA2" s="96" t="str">
        <f t="shared" si="5"/>
        <v/>
      </c>
      <c r="NB2" s="96" t="str">
        <f t="shared" si="5"/>
        <v/>
      </c>
      <c r="NC2" s="96" t="str">
        <f t="shared" si="5"/>
        <v/>
      </c>
      <c r="ND2" s="96" t="str">
        <f t="shared" si="5"/>
        <v>1. Weihnachtstag</v>
      </c>
      <c r="NE2" s="96" t="str">
        <f t="shared" si="5"/>
        <v>2. Weihnachtstag</v>
      </c>
      <c r="NF2" s="96" t="str">
        <f t="shared" si="5"/>
        <v/>
      </c>
      <c r="NG2" s="96" t="str">
        <f t="shared" si="5"/>
        <v/>
      </c>
      <c r="NH2" s="96" t="str">
        <f t="shared" si="5"/>
        <v/>
      </c>
      <c r="NI2" s="96" t="str">
        <f t="shared" si="5"/>
        <v/>
      </c>
      <c r="NJ2" s="96" t="str">
        <f t="shared" ref="NJ2:NP2" si="6">IF(ISNA(VLOOKUP(NJ8,Feiertage1,1,FALSE)),"",VLOOKUP(NJ8,Feiertage1,2,FALSE))</f>
        <v/>
      </c>
      <c r="NK2" s="96" t="str">
        <f t="shared" si="6"/>
        <v/>
      </c>
      <c r="NL2" s="96" t="str">
        <f t="shared" si="6"/>
        <v/>
      </c>
      <c r="NM2" s="96" t="str">
        <f t="shared" si="6"/>
        <v/>
      </c>
      <c r="NN2" s="96" t="str">
        <f t="shared" si="6"/>
        <v/>
      </c>
      <c r="NO2" s="96" t="str">
        <f t="shared" si="6"/>
        <v/>
      </c>
      <c r="NP2" s="96" t="str">
        <f t="shared" si="6"/>
        <v/>
      </c>
    </row>
    <row r="3" spans="1:380" ht="15" customHeight="1">
      <c r="E3" s="106" t="s">
        <v>3</v>
      </c>
      <c r="F3" s="98" t="s">
        <v>49</v>
      </c>
      <c r="G3" s="109" t="s">
        <v>2</v>
      </c>
      <c r="H3" s="112" t="s">
        <v>39</v>
      </c>
      <c r="I3" s="101" t="s">
        <v>40</v>
      </c>
      <c r="J3" s="97"/>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c r="BA3" s="96"/>
      <c r="BB3" s="96"/>
      <c r="BC3" s="96"/>
      <c r="BD3" s="96"/>
      <c r="BE3" s="96"/>
      <c r="BF3" s="96"/>
      <c r="BG3" s="96"/>
      <c r="BH3" s="96"/>
      <c r="BI3" s="96"/>
      <c r="BJ3" s="96"/>
      <c r="BK3" s="96"/>
      <c r="BL3" s="96"/>
      <c r="BM3" s="96"/>
      <c r="BN3" s="96"/>
      <c r="BO3" s="96"/>
      <c r="BP3" s="96"/>
      <c r="BQ3" s="96"/>
      <c r="BR3" s="96"/>
      <c r="BS3" s="96"/>
      <c r="BT3" s="96"/>
      <c r="BU3" s="96"/>
      <c r="BV3" s="96"/>
      <c r="BW3" s="96"/>
      <c r="BX3" s="96"/>
      <c r="BY3" s="96"/>
      <c r="BZ3" s="96"/>
      <c r="CA3" s="96"/>
      <c r="CB3" s="96"/>
      <c r="CC3" s="96"/>
      <c r="CD3" s="96"/>
      <c r="CE3" s="96"/>
      <c r="CF3" s="96"/>
      <c r="CG3" s="96"/>
      <c r="CH3" s="96"/>
      <c r="CI3" s="96"/>
      <c r="CJ3" s="96"/>
      <c r="CK3" s="96"/>
      <c r="CL3" s="96"/>
      <c r="CM3" s="96"/>
      <c r="CN3" s="96"/>
      <c r="CO3" s="96"/>
      <c r="CP3" s="96"/>
      <c r="CQ3" s="96"/>
      <c r="CR3" s="96"/>
      <c r="CS3" s="96"/>
      <c r="CT3" s="96"/>
      <c r="CU3" s="96"/>
      <c r="CV3" s="96"/>
      <c r="CW3" s="96"/>
      <c r="CX3" s="96"/>
      <c r="CY3" s="96"/>
      <c r="CZ3" s="96"/>
      <c r="DA3" s="96"/>
      <c r="DB3" s="96"/>
      <c r="DC3" s="96"/>
      <c r="DD3" s="96"/>
      <c r="DE3" s="96"/>
      <c r="DF3" s="96"/>
      <c r="DG3" s="96"/>
      <c r="DH3" s="96"/>
      <c r="DI3" s="96"/>
      <c r="DJ3" s="96"/>
      <c r="DK3" s="96"/>
      <c r="DL3" s="96"/>
      <c r="DM3" s="96"/>
      <c r="DN3" s="96"/>
      <c r="DO3" s="96"/>
      <c r="DP3" s="96"/>
      <c r="DQ3" s="96"/>
      <c r="DR3" s="96"/>
      <c r="DS3" s="96"/>
      <c r="DT3" s="96"/>
      <c r="DU3" s="96"/>
      <c r="DV3" s="96"/>
      <c r="DW3" s="96"/>
      <c r="DX3" s="96"/>
      <c r="DY3" s="96"/>
      <c r="DZ3" s="96"/>
      <c r="EA3" s="96"/>
      <c r="EB3" s="96"/>
      <c r="EC3" s="96"/>
      <c r="ED3" s="96"/>
      <c r="EE3" s="96"/>
      <c r="EF3" s="96"/>
      <c r="EG3" s="96"/>
      <c r="EH3" s="96"/>
      <c r="EI3" s="96"/>
      <c r="EJ3" s="96"/>
      <c r="EK3" s="96"/>
      <c r="EL3" s="96"/>
      <c r="EM3" s="96"/>
      <c r="EN3" s="96"/>
      <c r="EO3" s="96"/>
      <c r="EP3" s="96"/>
      <c r="EQ3" s="96"/>
      <c r="ER3" s="96"/>
      <c r="ES3" s="96"/>
      <c r="ET3" s="96"/>
      <c r="EU3" s="96"/>
      <c r="EV3" s="96"/>
      <c r="EW3" s="96"/>
      <c r="EX3" s="96"/>
      <c r="EY3" s="96"/>
      <c r="EZ3" s="96"/>
      <c r="FA3" s="96"/>
      <c r="FB3" s="96"/>
      <c r="FC3" s="96"/>
      <c r="FD3" s="96"/>
      <c r="FE3" s="96"/>
      <c r="FF3" s="96"/>
      <c r="FG3" s="96"/>
      <c r="FH3" s="96"/>
      <c r="FI3" s="96"/>
      <c r="FJ3" s="96"/>
      <c r="FK3" s="96"/>
      <c r="FL3" s="96"/>
      <c r="FM3" s="96"/>
      <c r="FN3" s="96"/>
      <c r="FO3" s="96"/>
      <c r="FP3" s="96"/>
      <c r="FQ3" s="96"/>
      <c r="FR3" s="96"/>
      <c r="FS3" s="96"/>
      <c r="FT3" s="96"/>
      <c r="FU3" s="96"/>
      <c r="FV3" s="96"/>
      <c r="FW3" s="96"/>
      <c r="FX3" s="96"/>
      <c r="FY3" s="96"/>
      <c r="FZ3" s="96"/>
      <c r="GA3" s="96"/>
      <c r="GB3" s="96"/>
      <c r="GC3" s="96"/>
      <c r="GD3" s="96"/>
      <c r="GE3" s="96"/>
      <c r="GF3" s="96"/>
      <c r="GG3" s="96"/>
      <c r="GH3" s="96"/>
      <c r="GI3" s="96"/>
      <c r="GJ3" s="96"/>
      <c r="GK3" s="96"/>
      <c r="GL3" s="96"/>
      <c r="GM3" s="96"/>
      <c r="GN3" s="96"/>
      <c r="GO3" s="96"/>
      <c r="GP3" s="96"/>
      <c r="GQ3" s="96"/>
      <c r="GR3" s="96"/>
      <c r="GS3" s="96"/>
      <c r="GT3" s="96"/>
      <c r="GU3" s="96"/>
      <c r="GV3" s="96"/>
      <c r="GW3" s="96"/>
      <c r="GX3" s="96"/>
      <c r="GY3" s="96"/>
      <c r="GZ3" s="96"/>
      <c r="HA3" s="96"/>
      <c r="HB3" s="96"/>
      <c r="HC3" s="96"/>
      <c r="HD3" s="96"/>
      <c r="HE3" s="96"/>
      <c r="HF3" s="96"/>
      <c r="HG3" s="96"/>
      <c r="HH3" s="96"/>
      <c r="HI3" s="96"/>
      <c r="HJ3" s="96"/>
      <c r="HK3" s="96"/>
      <c r="HL3" s="96"/>
      <c r="HM3" s="96"/>
      <c r="HN3" s="96"/>
      <c r="HO3" s="96"/>
      <c r="HP3" s="96"/>
      <c r="HQ3" s="96"/>
      <c r="HR3" s="96"/>
      <c r="HS3" s="96"/>
      <c r="HT3" s="96"/>
      <c r="HU3" s="96"/>
      <c r="HV3" s="96"/>
      <c r="HW3" s="96"/>
      <c r="HX3" s="96"/>
      <c r="HY3" s="96"/>
      <c r="HZ3" s="96"/>
      <c r="IA3" s="96"/>
      <c r="IB3" s="96"/>
      <c r="IC3" s="96"/>
      <c r="ID3" s="96"/>
      <c r="IE3" s="96"/>
      <c r="IF3" s="96"/>
      <c r="IG3" s="96"/>
      <c r="IH3" s="96"/>
      <c r="II3" s="96"/>
      <c r="IJ3" s="96"/>
      <c r="IK3" s="96"/>
      <c r="IL3" s="96"/>
      <c r="IM3" s="96"/>
      <c r="IN3" s="96"/>
      <c r="IO3" s="96"/>
      <c r="IP3" s="96"/>
      <c r="IQ3" s="96"/>
      <c r="IR3" s="96"/>
      <c r="IS3" s="96"/>
      <c r="IT3" s="96"/>
      <c r="IU3" s="96"/>
      <c r="IV3" s="96"/>
      <c r="IW3" s="96"/>
      <c r="IX3" s="96"/>
      <c r="IY3" s="96"/>
      <c r="IZ3" s="96"/>
      <c r="JA3" s="96"/>
      <c r="JB3" s="96"/>
      <c r="JC3" s="96"/>
      <c r="JD3" s="96"/>
      <c r="JE3" s="96"/>
      <c r="JF3" s="96"/>
      <c r="JG3" s="96"/>
      <c r="JH3" s="96"/>
      <c r="JI3" s="96"/>
      <c r="JJ3" s="96"/>
      <c r="JK3" s="96"/>
      <c r="JL3" s="96"/>
      <c r="JM3" s="96"/>
      <c r="JN3" s="96"/>
      <c r="JO3" s="96"/>
      <c r="JP3" s="96"/>
      <c r="JQ3" s="96"/>
      <c r="JR3" s="96"/>
      <c r="JS3" s="96"/>
      <c r="JT3" s="96"/>
      <c r="JU3" s="96"/>
      <c r="JV3" s="96"/>
      <c r="JW3" s="96"/>
      <c r="JX3" s="96"/>
      <c r="JY3" s="96"/>
      <c r="JZ3" s="96"/>
      <c r="KA3" s="96"/>
      <c r="KB3" s="96"/>
      <c r="KC3" s="96"/>
      <c r="KD3" s="96"/>
      <c r="KE3" s="96"/>
      <c r="KF3" s="96"/>
      <c r="KG3" s="96"/>
      <c r="KH3" s="96"/>
      <c r="KI3" s="96"/>
      <c r="KJ3" s="96"/>
      <c r="KK3" s="96"/>
      <c r="KL3" s="96"/>
      <c r="KM3" s="96"/>
      <c r="KN3" s="96"/>
      <c r="KO3" s="96"/>
      <c r="KP3" s="96"/>
      <c r="KQ3" s="96"/>
      <c r="KR3" s="96"/>
      <c r="KS3" s="96"/>
      <c r="KT3" s="96"/>
      <c r="KU3" s="96"/>
      <c r="KV3" s="96"/>
      <c r="KW3" s="96"/>
      <c r="KX3" s="96"/>
      <c r="KY3" s="96"/>
      <c r="KZ3" s="96"/>
      <c r="LA3" s="96"/>
      <c r="LB3" s="96"/>
      <c r="LC3" s="96"/>
      <c r="LD3" s="96"/>
      <c r="LE3" s="96"/>
      <c r="LF3" s="96"/>
      <c r="LG3" s="96"/>
      <c r="LH3" s="96"/>
      <c r="LI3" s="96"/>
      <c r="LJ3" s="96"/>
      <c r="LK3" s="96"/>
      <c r="LL3" s="96"/>
      <c r="LM3" s="96"/>
      <c r="LN3" s="96"/>
      <c r="LO3" s="96"/>
      <c r="LP3" s="96"/>
      <c r="LQ3" s="96"/>
      <c r="LR3" s="96"/>
      <c r="LS3" s="96"/>
      <c r="LT3" s="96"/>
      <c r="LU3" s="96"/>
      <c r="LV3" s="96"/>
      <c r="LW3" s="96"/>
      <c r="LX3" s="96"/>
      <c r="LY3" s="96"/>
      <c r="LZ3" s="96"/>
      <c r="MA3" s="96"/>
      <c r="MB3" s="96"/>
      <c r="MC3" s="96"/>
      <c r="MD3" s="96"/>
      <c r="ME3" s="96"/>
      <c r="MF3" s="96"/>
      <c r="MG3" s="96"/>
      <c r="MH3" s="96"/>
      <c r="MI3" s="96"/>
      <c r="MJ3" s="96"/>
      <c r="MK3" s="96"/>
      <c r="ML3" s="96"/>
      <c r="MM3" s="96"/>
      <c r="MN3" s="96"/>
      <c r="MO3" s="96"/>
      <c r="MP3" s="96"/>
      <c r="MQ3" s="96"/>
      <c r="MR3" s="96"/>
      <c r="MS3" s="96"/>
      <c r="MT3" s="96"/>
      <c r="MU3" s="96"/>
      <c r="MV3" s="96"/>
      <c r="MW3" s="96"/>
      <c r="MX3" s="96"/>
      <c r="MY3" s="96"/>
      <c r="MZ3" s="96"/>
      <c r="NA3" s="96"/>
      <c r="NB3" s="96"/>
      <c r="NC3" s="96"/>
      <c r="ND3" s="96"/>
      <c r="NE3" s="96"/>
      <c r="NF3" s="96"/>
      <c r="NG3" s="96"/>
      <c r="NH3" s="96"/>
      <c r="NI3" s="96"/>
      <c r="NJ3" s="96"/>
      <c r="NK3" s="96"/>
      <c r="NL3" s="96"/>
      <c r="NM3" s="96"/>
      <c r="NN3" s="96"/>
      <c r="NO3" s="96"/>
      <c r="NP3" s="96"/>
    </row>
    <row r="4" spans="1:380" ht="17.25" customHeight="1">
      <c r="C4" s="22" t="s">
        <v>48</v>
      </c>
      <c r="D4" s="3"/>
      <c r="E4" s="107"/>
      <c r="F4" s="99"/>
      <c r="G4" s="110"/>
      <c r="H4" s="113"/>
      <c r="I4" s="102"/>
      <c r="J4" s="97"/>
      <c r="K4" s="96"/>
      <c r="L4" s="96"/>
      <c r="M4" s="96"/>
      <c r="N4" s="96"/>
      <c r="O4" s="96"/>
      <c r="P4" s="96"/>
      <c r="Q4" s="96"/>
      <c r="R4" s="96"/>
      <c r="S4" s="96"/>
      <c r="T4" s="96"/>
      <c r="U4" s="96"/>
      <c r="V4" s="96"/>
      <c r="W4" s="96"/>
      <c r="X4" s="96"/>
      <c r="Y4" s="96"/>
      <c r="Z4" s="96"/>
      <c r="AA4" s="96"/>
      <c r="AB4" s="96"/>
      <c r="AC4" s="96"/>
      <c r="AD4" s="96"/>
      <c r="AE4" s="96"/>
      <c r="AF4" s="96"/>
      <c r="AG4" s="96"/>
      <c r="AH4" s="96"/>
      <c r="AI4" s="96"/>
      <c r="AJ4" s="96"/>
      <c r="AK4" s="96"/>
      <c r="AL4" s="96"/>
      <c r="AM4" s="96"/>
      <c r="AN4" s="96"/>
      <c r="AO4" s="96"/>
      <c r="AP4" s="96"/>
      <c r="AQ4" s="96"/>
      <c r="AR4" s="96"/>
      <c r="AS4" s="96"/>
      <c r="AT4" s="96"/>
      <c r="AU4" s="96"/>
      <c r="AV4" s="96"/>
      <c r="AW4" s="96"/>
      <c r="AX4" s="96"/>
      <c r="AY4" s="96"/>
      <c r="AZ4" s="96"/>
      <c r="BA4" s="96"/>
      <c r="BB4" s="96"/>
      <c r="BC4" s="96"/>
      <c r="BD4" s="96"/>
      <c r="BE4" s="96"/>
      <c r="BF4" s="96"/>
      <c r="BG4" s="96"/>
      <c r="BH4" s="96"/>
      <c r="BI4" s="96"/>
      <c r="BJ4" s="96"/>
      <c r="BK4" s="96"/>
      <c r="BL4" s="96"/>
      <c r="BM4" s="96"/>
      <c r="BN4" s="96"/>
      <c r="BO4" s="96"/>
      <c r="BP4" s="96"/>
      <c r="BQ4" s="96"/>
      <c r="BR4" s="96"/>
      <c r="BS4" s="96"/>
      <c r="BT4" s="96"/>
      <c r="BU4" s="96"/>
      <c r="BV4" s="96"/>
      <c r="BW4" s="96"/>
      <c r="BX4" s="96"/>
      <c r="BY4" s="96"/>
      <c r="BZ4" s="96"/>
      <c r="CA4" s="96"/>
      <c r="CB4" s="96"/>
      <c r="CC4" s="96"/>
      <c r="CD4" s="96"/>
      <c r="CE4" s="96"/>
      <c r="CF4" s="96"/>
      <c r="CG4" s="96"/>
      <c r="CH4" s="96"/>
      <c r="CI4" s="96"/>
      <c r="CJ4" s="96"/>
      <c r="CK4" s="96"/>
      <c r="CL4" s="96"/>
      <c r="CM4" s="96"/>
      <c r="CN4" s="96"/>
      <c r="CO4" s="96"/>
      <c r="CP4" s="96"/>
      <c r="CQ4" s="96"/>
      <c r="CR4" s="96"/>
      <c r="CS4" s="96"/>
      <c r="CT4" s="96"/>
      <c r="CU4" s="96"/>
      <c r="CV4" s="96"/>
      <c r="CW4" s="96"/>
      <c r="CX4" s="96"/>
      <c r="CY4" s="96"/>
      <c r="CZ4" s="96"/>
      <c r="DA4" s="96"/>
      <c r="DB4" s="96"/>
      <c r="DC4" s="96"/>
      <c r="DD4" s="96"/>
      <c r="DE4" s="96"/>
      <c r="DF4" s="96"/>
      <c r="DG4" s="96"/>
      <c r="DH4" s="96"/>
      <c r="DI4" s="96"/>
      <c r="DJ4" s="96"/>
      <c r="DK4" s="96"/>
      <c r="DL4" s="96"/>
      <c r="DM4" s="96"/>
      <c r="DN4" s="96"/>
      <c r="DO4" s="96"/>
      <c r="DP4" s="96"/>
      <c r="DQ4" s="96"/>
      <c r="DR4" s="96"/>
      <c r="DS4" s="96"/>
      <c r="DT4" s="96"/>
      <c r="DU4" s="96"/>
      <c r="DV4" s="96"/>
      <c r="DW4" s="96"/>
      <c r="DX4" s="96"/>
      <c r="DY4" s="96"/>
      <c r="DZ4" s="96"/>
      <c r="EA4" s="96"/>
      <c r="EB4" s="96"/>
      <c r="EC4" s="96"/>
      <c r="ED4" s="96"/>
      <c r="EE4" s="96"/>
      <c r="EF4" s="96"/>
      <c r="EG4" s="96"/>
      <c r="EH4" s="96"/>
      <c r="EI4" s="96"/>
      <c r="EJ4" s="96"/>
      <c r="EK4" s="96"/>
      <c r="EL4" s="96"/>
      <c r="EM4" s="96"/>
      <c r="EN4" s="96"/>
      <c r="EO4" s="96"/>
      <c r="EP4" s="96"/>
      <c r="EQ4" s="96"/>
      <c r="ER4" s="96"/>
      <c r="ES4" s="96"/>
      <c r="ET4" s="96"/>
      <c r="EU4" s="96"/>
      <c r="EV4" s="96"/>
      <c r="EW4" s="96"/>
      <c r="EX4" s="96"/>
      <c r="EY4" s="96"/>
      <c r="EZ4" s="96"/>
      <c r="FA4" s="96"/>
      <c r="FB4" s="96"/>
      <c r="FC4" s="96"/>
      <c r="FD4" s="96"/>
      <c r="FE4" s="96"/>
      <c r="FF4" s="96"/>
      <c r="FG4" s="96"/>
      <c r="FH4" s="96"/>
      <c r="FI4" s="96"/>
      <c r="FJ4" s="96"/>
      <c r="FK4" s="96"/>
      <c r="FL4" s="96"/>
      <c r="FM4" s="96"/>
      <c r="FN4" s="96"/>
      <c r="FO4" s="96"/>
      <c r="FP4" s="96"/>
      <c r="FQ4" s="96"/>
      <c r="FR4" s="96"/>
      <c r="FS4" s="96"/>
      <c r="FT4" s="96"/>
      <c r="FU4" s="96"/>
      <c r="FV4" s="96"/>
      <c r="FW4" s="96"/>
      <c r="FX4" s="96"/>
      <c r="FY4" s="96"/>
      <c r="FZ4" s="96"/>
      <c r="GA4" s="96"/>
      <c r="GB4" s="96"/>
      <c r="GC4" s="96"/>
      <c r="GD4" s="96"/>
      <c r="GE4" s="96"/>
      <c r="GF4" s="96"/>
      <c r="GG4" s="96"/>
      <c r="GH4" s="96"/>
      <c r="GI4" s="96"/>
      <c r="GJ4" s="96"/>
      <c r="GK4" s="96"/>
      <c r="GL4" s="96"/>
      <c r="GM4" s="96"/>
      <c r="GN4" s="96"/>
      <c r="GO4" s="96"/>
      <c r="GP4" s="96"/>
      <c r="GQ4" s="96"/>
      <c r="GR4" s="96"/>
      <c r="GS4" s="96"/>
      <c r="GT4" s="96"/>
      <c r="GU4" s="96"/>
      <c r="GV4" s="96"/>
      <c r="GW4" s="96"/>
      <c r="GX4" s="96"/>
      <c r="GY4" s="96"/>
      <c r="GZ4" s="96"/>
      <c r="HA4" s="96"/>
      <c r="HB4" s="96"/>
      <c r="HC4" s="96"/>
      <c r="HD4" s="96"/>
      <c r="HE4" s="96"/>
      <c r="HF4" s="96"/>
      <c r="HG4" s="96"/>
      <c r="HH4" s="96"/>
      <c r="HI4" s="96"/>
      <c r="HJ4" s="96"/>
      <c r="HK4" s="96"/>
      <c r="HL4" s="96"/>
      <c r="HM4" s="96"/>
      <c r="HN4" s="96"/>
      <c r="HO4" s="96"/>
      <c r="HP4" s="96"/>
      <c r="HQ4" s="96"/>
      <c r="HR4" s="96"/>
      <c r="HS4" s="96"/>
      <c r="HT4" s="96"/>
      <c r="HU4" s="96"/>
      <c r="HV4" s="96"/>
      <c r="HW4" s="96"/>
      <c r="HX4" s="96"/>
      <c r="HY4" s="96"/>
      <c r="HZ4" s="96"/>
      <c r="IA4" s="96"/>
      <c r="IB4" s="96"/>
      <c r="IC4" s="96"/>
      <c r="ID4" s="96"/>
      <c r="IE4" s="96"/>
      <c r="IF4" s="96"/>
      <c r="IG4" s="96"/>
      <c r="IH4" s="96"/>
      <c r="II4" s="96"/>
      <c r="IJ4" s="96"/>
      <c r="IK4" s="96"/>
      <c r="IL4" s="96"/>
      <c r="IM4" s="96"/>
      <c r="IN4" s="96"/>
      <c r="IO4" s="96"/>
      <c r="IP4" s="96"/>
      <c r="IQ4" s="96"/>
      <c r="IR4" s="96"/>
      <c r="IS4" s="96"/>
      <c r="IT4" s="96"/>
      <c r="IU4" s="96"/>
      <c r="IV4" s="96"/>
      <c r="IW4" s="96"/>
      <c r="IX4" s="96"/>
      <c r="IY4" s="96"/>
      <c r="IZ4" s="96"/>
      <c r="JA4" s="96"/>
      <c r="JB4" s="96"/>
      <c r="JC4" s="96"/>
      <c r="JD4" s="96"/>
      <c r="JE4" s="96"/>
      <c r="JF4" s="96"/>
      <c r="JG4" s="96"/>
      <c r="JH4" s="96"/>
      <c r="JI4" s="96"/>
      <c r="JJ4" s="96"/>
      <c r="JK4" s="96"/>
      <c r="JL4" s="96"/>
      <c r="JM4" s="96"/>
      <c r="JN4" s="96"/>
      <c r="JO4" s="96"/>
      <c r="JP4" s="96"/>
      <c r="JQ4" s="96"/>
      <c r="JR4" s="96"/>
      <c r="JS4" s="96"/>
      <c r="JT4" s="96"/>
      <c r="JU4" s="96"/>
      <c r="JV4" s="96"/>
      <c r="JW4" s="96"/>
      <c r="JX4" s="96"/>
      <c r="JY4" s="96"/>
      <c r="JZ4" s="96"/>
      <c r="KA4" s="96"/>
      <c r="KB4" s="96"/>
      <c r="KC4" s="96"/>
      <c r="KD4" s="96"/>
      <c r="KE4" s="96"/>
      <c r="KF4" s="96"/>
      <c r="KG4" s="96"/>
      <c r="KH4" s="96"/>
      <c r="KI4" s="96"/>
      <c r="KJ4" s="96"/>
      <c r="KK4" s="96"/>
      <c r="KL4" s="96"/>
      <c r="KM4" s="96"/>
      <c r="KN4" s="96"/>
      <c r="KO4" s="96"/>
      <c r="KP4" s="96"/>
      <c r="KQ4" s="96"/>
      <c r="KR4" s="96"/>
      <c r="KS4" s="96"/>
      <c r="KT4" s="96"/>
      <c r="KU4" s="96"/>
      <c r="KV4" s="96"/>
      <c r="KW4" s="96"/>
      <c r="KX4" s="96"/>
      <c r="KY4" s="96"/>
      <c r="KZ4" s="96"/>
      <c r="LA4" s="96"/>
      <c r="LB4" s="96"/>
      <c r="LC4" s="96"/>
      <c r="LD4" s="96"/>
      <c r="LE4" s="96"/>
      <c r="LF4" s="96"/>
      <c r="LG4" s="96"/>
      <c r="LH4" s="96"/>
      <c r="LI4" s="96"/>
      <c r="LJ4" s="96"/>
      <c r="LK4" s="96"/>
      <c r="LL4" s="96"/>
      <c r="LM4" s="96"/>
      <c r="LN4" s="96"/>
      <c r="LO4" s="96"/>
      <c r="LP4" s="96"/>
      <c r="LQ4" s="96"/>
      <c r="LR4" s="96"/>
      <c r="LS4" s="96"/>
      <c r="LT4" s="96"/>
      <c r="LU4" s="96"/>
      <c r="LV4" s="96"/>
      <c r="LW4" s="96"/>
      <c r="LX4" s="96"/>
      <c r="LY4" s="96"/>
      <c r="LZ4" s="96"/>
      <c r="MA4" s="96"/>
      <c r="MB4" s="96"/>
      <c r="MC4" s="96"/>
      <c r="MD4" s="96"/>
      <c r="ME4" s="96"/>
      <c r="MF4" s="96"/>
      <c r="MG4" s="96"/>
      <c r="MH4" s="96"/>
      <c r="MI4" s="96"/>
      <c r="MJ4" s="96"/>
      <c r="MK4" s="96"/>
      <c r="ML4" s="96"/>
      <c r="MM4" s="96"/>
      <c r="MN4" s="96"/>
      <c r="MO4" s="96"/>
      <c r="MP4" s="96"/>
      <c r="MQ4" s="96"/>
      <c r="MR4" s="96"/>
      <c r="MS4" s="96"/>
      <c r="MT4" s="96"/>
      <c r="MU4" s="96"/>
      <c r="MV4" s="96"/>
      <c r="MW4" s="96"/>
      <c r="MX4" s="96"/>
      <c r="MY4" s="96"/>
      <c r="MZ4" s="96"/>
      <c r="NA4" s="96"/>
      <c r="NB4" s="96"/>
      <c r="NC4" s="96"/>
      <c r="ND4" s="96"/>
      <c r="NE4" s="96"/>
      <c r="NF4" s="96"/>
      <c r="NG4" s="96"/>
      <c r="NH4" s="96"/>
      <c r="NI4" s="96"/>
      <c r="NJ4" s="96"/>
      <c r="NK4" s="96"/>
      <c r="NL4" s="96"/>
      <c r="NM4" s="96"/>
      <c r="NN4" s="96"/>
      <c r="NO4" s="96"/>
      <c r="NP4" s="96"/>
    </row>
    <row r="5" spans="1:380" ht="15.75" customHeight="1">
      <c r="C5" s="23" t="s">
        <v>50</v>
      </c>
      <c r="D5" s="3"/>
      <c r="E5" s="107"/>
      <c r="F5" s="99"/>
      <c r="G5" s="110"/>
      <c r="H5" s="113"/>
      <c r="I5" s="102"/>
      <c r="J5" s="60"/>
      <c r="K5" s="61"/>
      <c r="L5" s="61"/>
      <c r="M5" s="61"/>
      <c r="N5" s="61"/>
      <c r="O5" s="61"/>
      <c r="P5" s="63" t="str">
        <f>TEXT(P8,"MMMM") &amp; " "&amp;TEXT(P8,"JJJJ")</f>
        <v>Januar 2025</v>
      </c>
      <c r="Q5" s="61"/>
      <c r="R5" s="61"/>
      <c r="S5" s="61"/>
      <c r="T5" s="62"/>
      <c r="U5" s="63"/>
      <c r="V5" s="62"/>
      <c r="W5" s="63" t="str">
        <f>TEXT(W8,"MMMM") &amp; " "&amp;TEXT(W8,"JJJJ")</f>
        <v>Januar 2025</v>
      </c>
      <c r="X5" s="62"/>
      <c r="Y5" s="64"/>
      <c r="Z5" s="64"/>
      <c r="AA5" s="64"/>
      <c r="AB5" s="64"/>
      <c r="AC5" s="64"/>
      <c r="AD5" s="63" t="str">
        <f>TEXT(AD8,"MMMM") &amp; " "&amp;TEXT(AD8,"JJJJ")</f>
        <v>Januar 2025</v>
      </c>
      <c r="AE5" s="62"/>
      <c r="AF5" s="64"/>
      <c r="AG5" s="64"/>
      <c r="AH5" s="64"/>
      <c r="AI5" s="64"/>
      <c r="AJ5" s="64"/>
      <c r="AK5" s="63" t="str">
        <f>TEXT(AK8,"MMMM") &amp; " "&amp;TEXT(AK8,"JJJJ")</f>
        <v>Januar 2025</v>
      </c>
      <c r="AL5" s="62"/>
      <c r="AM5" s="64"/>
      <c r="AN5" s="64"/>
      <c r="AO5" s="64"/>
      <c r="AP5" s="64"/>
      <c r="AQ5" s="64"/>
      <c r="AR5" s="63" t="str">
        <f>TEXT(AR8,"MMMM") &amp; " "&amp;TEXT(AR8,"JJJJ")</f>
        <v>Februar 2025</v>
      </c>
      <c r="AS5" s="62"/>
      <c r="AT5" s="64"/>
      <c r="AU5" s="64"/>
      <c r="AV5" s="64"/>
      <c r="AW5" s="64"/>
      <c r="AX5" s="64"/>
      <c r="AY5" s="63" t="str">
        <f>TEXT(AY8,"MMMM") &amp; " "&amp;TEXT(AY8,"JJJJ")</f>
        <v>Februar 2025</v>
      </c>
      <c r="AZ5" s="62"/>
      <c r="BA5" s="64"/>
      <c r="BB5" s="64"/>
      <c r="BC5" s="64"/>
      <c r="BD5" s="64"/>
      <c r="BE5" s="64"/>
      <c r="BF5" s="63" t="str">
        <f>TEXT(BF8,"MMMM") &amp; " "&amp;TEXT(BF8,"JJJJ")</f>
        <v>Februar 2025</v>
      </c>
      <c r="BG5" s="62"/>
      <c r="BH5" s="64"/>
      <c r="BI5" s="64"/>
      <c r="BJ5" s="64"/>
      <c r="BK5" s="64"/>
      <c r="BL5" s="64"/>
      <c r="BM5" s="63" t="str">
        <f>TEXT(BM8,"MMMM") &amp; " "&amp;TEXT(BM8,"JJJJ")</f>
        <v>Februar 2025</v>
      </c>
      <c r="BN5" s="62"/>
      <c r="BO5" s="64"/>
      <c r="BP5" s="64"/>
      <c r="BQ5" s="64"/>
      <c r="BR5" s="64"/>
      <c r="BS5" s="64"/>
      <c r="BT5" s="63" t="str">
        <f>TEXT(BT8,"MMMM") &amp; " "&amp;TEXT(BT8,"JJJJ")</f>
        <v>März 2025</v>
      </c>
      <c r="BU5" s="62"/>
      <c r="BV5" s="64"/>
      <c r="BW5" s="64"/>
      <c r="BX5" s="64"/>
      <c r="BY5" s="64"/>
      <c r="BZ5" s="64"/>
      <c r="CA5" s="63" t="str">
        <f>TEXT(CA8,"MMMM") &amp; " "&amp;TEXT(CA8,"JJJJ")</f>
        <v>März 2025</v>
      </c>
      <c r="CB5" s="62"/>
      <c r="CC5" s="64"/>
      <c r="CD5" s="64"/>
      <c r="CE5" s="64"/>
      <c r="CF5" s="64"/>
      <c r="CG5" s="64"/>
      <c r="CH5" s="63" t="str">
        <f>TEXT(CH8,"MMMM") &amp; " "&amp;TEXT(CH8,"JJJJ")</f>
        <v>März 2025</v>
      </c>
      <c r="CI5" s="62"/>
      <c r="CJ5" s="64"/>
      <c r="CK5" s="64"/>
      <c r="CL5" s="64"/>
      <c r="CM5" s="64"/>
      <c r="CN5" s="64"/>
      <c r="CO5" s="63" t="str">
        <f>TEXT(CO8,"MMMM") &amp; " "&amp;TEXT(CO8,"JJJJ")</f>
        <v>März 2025</v>
      </c>
      <c r="CP5" s="62"/>
      <c r="CQ5" s="64"/>
      <c r="CR5" s="64"/>
      <c r="CS5" s="64"/>
      <c r="CT5" s="64"/>
      <c r="CU5" s="64"/>
      <c r="CV5" s="63" t="str">
        <f>TEXT(CV8,"MMMM") &amp; " "&amp;TEXT(CV8,"JJJJ")</f>
        <v>April 2025</v>
      </c>
      <c r="CW5" s="62"/>
      <c r="CX5" s="64"/>
      <c r="CY5" s="64"/>
      <c r="CZ5" s="64"/>
      <c r="DA5" s="64"/>
      <c r="DB5" s="64"/>
      <c r="DC5" s="63" t="str">
        <f>TEXT(DC8,"MMMM") &amp; " "&amp;TEXT(DC8,"JJJJ")</f>
        <v>April 2025</v>
      </c>
      <c r="DD5" s="62"/>
      <c r="DE5" s="64"/>
      <c r="DF5" s="64"/>
      <c r="DG5" s="64"/>
      <c r="DH5" s="64"/>
      <c r="DI5" s="64"/>
      <c r="DJ5" s="63" t="str">
        <f>TEXT(DJ8,"MMMM") &amp; " "&amp;TEXT(DJ8,"JJJJ")</f>
        <v>April 2025</v>
      </c>
      <c r="DK5" s="62"/>
      <c r="DL5" s="64"/>
      <c r="DM5" s="64"/>
      <c r="DN5" s="64"/>
      <c r="DO5" s="64"/>
      <c r="DP5" s="64"/>
      <c r="DQ5" s="63" t="str">
        <f>TEXT(DQ8,"MMMM") &amp; " "&amp;TEXT(DQ8,"JJJJ")</f>
        <v>April 2025</v>
      </c>
      <c r="DR5" s="62"/>
      <c r="DS5" s="64"/>
      <c r="DT5" s="64"/>
      <c r="DU5" s="64"/>
      <c r="DV5" s="64"/>
      <c r="DW5" s="64"/>
      <c r="DX5" s="63" t="str">
        <f>TEXT(DX8,"MMMM") &amp; " "&amp;TEXT(DX8,"JJJJ")</f>
        <v>April 2025</v>
      </c>
      <c r="DY5" s="62"/>
      <c r="DZ5" s="64"/>
      <c r="EA5" s="64"/>
      <c r="EB5" s="64"/>
      <c r="EC5" s="64"/>
      <c r="ED5" s="64"/>
      <c r="EE5" s="63" t="str">
        <f>TEXT(EE8,"MMMM") &amp; " "&amp;TEXT(EE8,"JJJJ")</f>
        <v>Mai 2025</v>
      </c>
      <c r="EF5" s="62"/>
      <c r="EG5" s="64"/>
      <c r="EH5" s="64"/>
      <c r="EI5" s="64"/>
      <c r="EJ5" s="64"/>
      <c r="EK5" s="64"/>
      <c r="EL5" s="63" t="str">
        <f>TEXT(EL8,"MMMM") &amp; " "&amp;TEXT(EL8,"JJJJ")</f>
        <v>Mai 2025</v>
      </c>
      <c r="EM5" s="62"/>
      <c r="EN5" s="64"/>
      <c r="EO5" s="64"/>
      <c r="EP5" s="64"/>
      <c r="EQ5" s="64"/>
      <c r="ER5" s="64"/>
      <c r="ES5" s="63" t="str">
        <f>TEXT(ES8,"MMMM") &amp; " "&amp;TEXT(ES8,"JJJJ")</f>
        <v>Mai 2025</v>
      </c>
      <c r="ET5" s="62"/>
      <c r="EU5" s="64"/>
      <c r="EV5" s="64"/>
      <c r="EW5" s="64"/>
      <c r="EX5" s="64"/>
      <c r="EY5" s="64"/>
      <c r="EZ5" s="63" t="str">
        <f>TEXT(EZ8,"MMMM") &amp; " "&amp;TEXT(EZ8,"JJJJ")</f>
        <v>Mai 2025</v>
      </c>
      <c r="FA5" s="62"/>
      <c r="FB5" s="64"/>
      <c r="FC5" s="64"/>
      <c r="FD5" s="64"/>
      <c r="FE5" s="64"/>
      <c r="FF5" s="64"/>
      <c r="FG5" s="63" t="str">
        <f>TEXT(FG8,"MMMM") &amp; " "&amp;TEXT(FG8,"JJJJ")</f>
        <v>Juni 2025</v>
      </c>
      <c r="FH5" s="62"/>
      <c r="FI5" s="64"/>
      <c r="FJ5" s="64"/>
      <c r="FK5" s="64"/>
      <c r="FL5" s="64"/>
      <c r="FM5" s="64"/>
      <c r="FN5" s="63" t="str">
        <f>TEXT(FN8,"MMMM") &amp; " "&amp;TEXT(FN8,"JJJJ")</f>
        <v>Juni 2025</v>
      </c>
      <c r="FO5" s="62"/>
      <c r="FP5" s="64"/>
      <c r="FQ5" s="64"/>
      <c r="FR5" s="64"/>
      <c r="FS5" s="64"/>
      <c r="FT5" s="64"/>
      <c r="FU5" s="63" t="str">
        <f>TEXT(FU8,"MMMM") &amp; " "&amp;TEXT(FU8,"JJJJ")</f>
        <v>Juni 2025</v>
      </c>
      <c r="FV5" s="62"/>
      <c r="FW5" s="64"/>
      <c r="FX5" s="64"/>
      <c r="FY5" s="64"/>
      <c r="FZ5" s="64"/>
      <c r="GA5" s="64"/>
      <c r="GB5" s="63" t="str">
        <f>TEXT(GB8,"MMMM") &amp; " "&amp;TEXT(GB8,"JJJJ")</f>
        <v>Juni 2025</v>
      </c>
      <c r="GC5" s="62"/>
      <c r="GD5" s="64"/>
      <c r="GE5" s="64"/>
      <c r="GF5" s="64"/>
      <c r="GG5" s="64"/>
      <c r="GH5" s="64"/>
      <c r="GI5" s="63" t="str">
        <f>TEXT(GI8,"MMMM") &amp; " "&amp;TEXT(GI8,"JJJJ")</f>
        <v>Juli 2025</v>
      </c>
      <c r="GJ5" s="62"/>
      <c r="GK5" s="64"/>
      <c r="GL5" s="64"/>
      <c r="GM5" s="64"/>
      <c r="GN5" s="64"/>
      <c r="GO5" s="64"/>
      <c r="GP5" s="63" t="str">
        <f>TEXT(GP8,"MMMM") &amp; " "&amp;TEXT(GP8,"JJJJ")</f>
        <v>Juli 2025</v>
      </c>
      <c r="GQ5" s="62"/>
      <c r="GR5" s="64"/>
      <c r="GS5" s="64"/>
      <c r="GT5" s="64"/>
      <c r="GU5" s="64"/>
      <c r="GV5" s="64"/>
      <c r="GW5" s="63" t="str">
        <f>TEXT(GW8,"MMMM") &amp; " "&amp;TEXT(GW8,"JJJJ")</f>
        <v>Juli 2025</v>
      </c>
      <c r="GX5" s="62"/>
      <c r="GY5" s="64"/>
      <c r="GZ5" s="64"/>
      <c r="HA5" s="64"/>
      <c r="HB5" s="64"/>
      <c r="HC5" s="64"/>
      <c r="HD5" s="63" t="str">
        <f>TEXT(HD8,"MMMM") &amp; " "&amp;TEXT(HD8,"JJJJ")</f>
        <v>Juli 2025</v>
      </c>
      <c r="HE5" s="62"/>
      <c r="HF5" s="64"/>
      <c r="HG5" s="64"/>
      <c r="HH5" s="64"/>
      <c r="HI5" s="64"/>
      <c r="HJ5" s="64"/>
      <c r="HK5" s="63" t="str">
        <f>TEXT(HK8,"MMMM") &amp; " "&amp;TEXT(HK8,"JJJJ")</f>
        <v>Juli 2025</v>
      </c>
      <c r="HL5" s="62"/>
      <c r="HM5" s="64"/>
      <c r="HN5" s="64"/>
      <c r="HO5" s="64"/>
      <c r="HP5" s="64"/>
      <c r="HQ5" s="64"/>
      <c r="HR5" s="63" t="str">
        <f>TEXT(HR8,"MMMM") &amp; " "&amp;TEXT(HR8,"JJJJ")</f>
        <v>August 2025</v>
      </c>
      <c r="HS5" s="62"/>
      <c r="HT5" s="64"/>
      <c r="HU5" s="64"/>
      <c r="HV5" s="64"/>
      <c r="HW5" s="64"/>
      <c r="HX5" s="64"/>
      <c r="HY5" s="63" t="str">
        <f>TEXT(HY8,"MMMM") &amp; " "&amp;TEXT(HY8,"JJJJ")</f>
        <v>August 2025</v>
      </c>
      <c r="HZ5" s="62"/>
      <c r="IA5" s="64"/>
      <c r="IB5" s="64"/>
      <c r="IC5" s="64"/>
      <c r="ID5" s="64"/>
      <c r="IE5" s="64"/>
      <c r="IF5" s="63" t="str">
        <f>TEXT(IF8,"MMMM") &amp; " "&amp;TEXT(IF8,"JJJJ")</f>
        <v>August 2025</v>
      </c>
      <c r="IG5" s="62"/>
      <c r="IH5" s="64"/>
      <c r="II5" s="64"/>
      <c r="IJ5" s="64"/>
      <c r="IK5" s="64"/>
      <c r="IL5" s="64"/>
      <c r="IM5" s="63" t="str">
        <f>TEXT(IM8,"MMMM") &amp; " "&amp;TEXT(IM8,"JJJJ")</f>
        <v>August 2025</v>
      </c>
      <c r="IN5" s="62"/>
      <c r="IO5" s="64"/>
      <c r="IP5" s="64"/>
      <c r="IQ5" s="64"/>
      <c r="IR5" s="64"/>
      <c r="IS5" s="64"/>
      <c r="IT5" s="63" t="str">
        <f>TEXT(IT8,"MMMM") &amp; " "&amp;TEXT(IT8,"JJJJ")</f>
        <v>September 2025</v>
      </c>
      <c r="IU5" s="62"/>
      <c r="IV5" s="64"/>
      <c r="IW5" s="64"/>
      <c r="IX5" s="64"/>
      <c r="IY5" s="64"/>
      <c r="IZ5" s="64"/>
      <c r="JA5" s="63" t="str">
        <f>TEXT(JA8,"MMMM") &amp; " "&amp;TEXT(JA8,"JJJJ")</f>
        <v>September 2025</v>
      </c>
      <c r="JB5" s="62"/>
      <c r="JC5" s="64"/>
      <c r="JD5" s="64"/>
      <c r="JE5" s="64"/>
      <c r="JF5" s="64"/>
      <c r="JG5" s="64"/>
      <c r="JH5" s="63" t="str">
        <f>TEXT(JH8,"MMMM") &amp; " "&amp;TEXT(JH8,"JJJJ")</f>
        <v>September 2025</v>
      </c>
      <c r="JI5" s="62"/>
      <c r="JJ5" s="64"/>
      <c r="JK5" s="64"/>
      <c r="JL5" s="64"/>
      <c r="JM5" s="64"/>
      <c r="JN5" s="64"/>
      <c r="JO5" s="63" t="str">
        <f>TEXT(JO8,"MMMM") &amp; " "&amp;TEXT(JO8,"JJJJ")</f>
        <v>September 2025</v>
      </c>
      <c r="JP5" s="62"/>
      <c r="JQ5" s="64"/>
      <c r="JR5" s="64"/>
      <c r="JS5" s="64"/>
      <c r="JT5" s="64"/>
      <c r="JU5" s="64"/>
      <c r="JV5" s="63" t="str">
        <f>TEXT(JV8,"MMMM") &amp; " "&amp;TEXT(JV8,"JJJJ")</f>
        <v>September 2025</v>
      </c>
      <c r="JW5" s="62"/>
      <c r="JX5" s="64"/>
      <c r="JY5" s="64"/>
      <c r="JZ5" s="64"/>
      <c r="KA5" s="64"/>
      <c r="KB5" s="64"/>
      <c r="KC5" s="63" t="str">
        <f>TEXT(KC8,"MMMM") &amp; " "&amp;TEXT(KC8,"JJJJ")</f>
        <v>Oktober 2025</v>
      </c>
      <c r="KD5" s="62"/>
      <c r="KE5" s="64"/>
      <c r="KF5" s="64"/>
      <c r="KG5" s="64"/>
      <c r="KH5" s="64"/>
      <c r="KI5" s="64"/>
      <c r="KJ5" s="63" t="str">
        <f>TEXT(KJ8,"MMMM") &amp; " "&amp;TEXT(KJ8,"JJJJ")</f>
        <v>Oktober 2025</v>
      </c>
      <c r="KK5" s="62"/>
      <c r="KL5" s="64"/>
      <c r="KM5" s="64"/>
      <c r="KN5" s="64"/>
      <c r="KO5" s="64"/>
      <c r="KP5" s="64"/>
      <c r="KQ5" s="63" t="str">
        <f>TEXT(KQ8,"MMMM") &amp; " "&amp;TEXT(KQ8,"JJJJ")</f>
        <v>Oktober 2025</v>
      </c>
      <c r="KR5" s="62"/>
      <c r="KS5" s="64"/>
      <c r="KT5" s="64"/>
      <c r="KU5" s="64"/>
      <c r="KV5" s="64"/>
      <c r="KW5" s="64"/>
      <c r="KX5" s="63" t="str">
        <f>TEXT(KX8,"MMMM") &amp; " "&amp;TEXT(KX8,"JJJJ")</f>
        <v>Oktober 2025</v>
      </c>
      <c r="KY5" s="62"/>
      <c r="KZ5" s="64"/>
      <c r="LA5" s="64"/>
      <c r="LB5" s="64"/>
      <c r="LC5" s="64"/>
      <c r="LD5" s="64"/>
      <c r="LE5" s="63" t="str">
        <f>TEXT(LE8,"MMMM") &amp; " "&amp;TEXT(LE8,"JJJJ")</f>
        <v>November 2025</v>
      </c>
      <c r="LF5" s="62"/>
      <c r="LG5" s="64"/>
      <c r="LH5" s="64"/>
      <c r="LI5" s="64"/>
      <c r="LJ5" s="64"/>
      <c r="LK5" s="64"/>
      <c r="LL5" s="63" t="str">
        <f>TEXT(LL8,"MMMM") &amp; " "&amp;TEXT(LL8,"JJJJ")</f>
        <v>November 2025</v>
      </c>
      <c r="LM5" s="62"/>
      <c r="LN5" s="64"/>
      <c r="LO5" s="64"/>
      <c r="LP5" s="64"/>
      <c r="LQ5" s="64"/>
      <c r="LR5" s="64"/>
      <c r="LS5" s="63" t="str">
        <f>TEXT(LS8,"MMMM") &amp; " "&amp;TEXT(LS8,"JJJJ")</f>
        <v>November 2025</v>
      </c>
      <c r="LT5" s="62"/>
      <c r="LU5" s="64"/>
      <c r="LV5" s="64"/>
      <c r="LW5" s="64"/>
      <c r="LX5" s="64"/>
      <c r="LY5" s="64"/>
      <c r="LZ5" s="63" t="str">
        <f>TEXT(LZ8,"MMMM") &amp; " "&amp;TEXT(LZ8,"JJJJ")</f>
        <v>November 2025</v>
      </c>
      <c r="MA5" s="62"/>
      <c r="MB5" s="64"/>
      <c r="MC5" s="64"/>
      <c r="MD5" s="64"/>
      <c r="ME5" s="64"/>
      <c r="MF5" s="64"/>
      <c r="MG5" s="63" t="str">
        <f>TEXT(MG8,"MMMM") &amp; " "&amp;TEXT(MG8,"JJJJ")</f>
        <v>Dezember 2025</v>
      </c>
      <c r="MH5" s="62"/>
      <c r="MI5" s="64"/>
      <c r="MJ5" s="64"/>
      <c r="MK5" s="64"/>
      <c r="ML5" s="64"/>
      <c r="MM5" s="64"/>
      <c r="MN5" s="63" t="str">
        <f>TEXT(MN8,"MMMM") &amp; " "&amp;TEXT(MN8,"JJJJ")</f>
        <v>Dezember 2025</v>
      </c>
      <c r="MO5" s="62"/>
      <c r="MP5" s="64"/>
      <c r="MQ5" s="64"/>
      <c r="MR5" s="64"/>
      <c r="MS5" s="64"/>
      <c r="MT5" s="64"/>
      <c r="MU5" s="63" t="str">
        <f>TEXT(MU8,"MMMM") &amp; " "&amp;TEXT(MU8,"JJJJ")</f>
        <v>Dezember 2025</v>
      </c>
      <c r="MV5" s="62"/>
      <c r="MW5" s="64"/>
      <c r="MX5" s="64"/>
      <c r="MY5" s="64"/>
      <c r="MZ5" s="64"/>
      <c r="NA5" s="64"/>
      <c r="NB5" s="63" t="str">
        <f>TEXT(NB8,"MMMM") &amp; " "&amp;TEXT(NB8,"JJJJ")</f>
        <v>Dezember 2025</v>
      </c>
      <c r="NC5" s="62"/>
      <c r="ND5" s="64"/>
      <c r="NE5" s="64"/>
      <c r="NF5" s="64"/>
      <c r="NG5" s="64"/>
      <c r="NH5" s="64"/>
      <c r="NI5" s="63" t="str">
        <f>TEXT(NI8,"MMMM") &amp; " "&amp;TEXT(NI8,"JJJJ")</f>
        <v>Dezember 2025</v>
      </c>
      <c r="NJ5" s="62"/>
      <c r="NK5" s="64"/>
      <c r="NL5" s="64"/>
      <c r="NM5" s="64"/>
      <c r="NN5" s="64"/>
      <c r="NO5" s="64"/>
      <c r="NP5" s="63" t="str">
        <f>TEXT(NP8,"MMMM") &amp; " "&amp;TEXT(NP8,"JJJJ")</f>
        <v>Januar 2026</v>
      </c>
    </row>
    <row r="6" spans="1:380" ht="15" customHeight="1">
      <c r="C6" s="90" t="s">
        <v>119</v>
      </c>
      <c r="D6" s="91"/>
      <c r="E6" s="107"/>
      <c r="F6" s="99"/>
      <c r="G6" s="110"/>
      <c r="H6" s="113"/>
      <c r="I6" s="102"/>
      <c r="J6" s="87">
        <f>WEEKNUM(J8,21)</f>
        <v>1</v>
      </c>
      <c r="K6" s="88" t="str">
        <f>IF(WEEKNUM(K8,21)=WEEKNUM(J8,21),"",WEEKNUM(K8,21))</f>
        <v/>
      </c>
      <c r="L6" s="88" t="str">
        <f t="shared" ref="L6:BW6" si="7">IF(WEEKNUM(L8,21)=WEEKNUM(K8,21),"",WEEKNUM(L8,21))</f>
        <v/>
      </c>
      <c r="M6" s="88" t="str">
        <f t="shared" si="7"/>
        <v/>
      </c>
      <c r="N6" s="88" t="str">
        <f t="shared" si="7"/>
        <v/>
      </c>
      <c r="O6" s="88">
        <f t="shared" si="7"/>
        <v>2</v>
      </c>
      <c r="P6" s="88" t="str">
        <f t="shared" si="7"/>
        <v/>
      </c>
      <c r="Q6" s="88" t="str">
        <f t="shared" si="7"/>
        <v/>
      </c>
      <c r="R6" s="88" t="str">
        <f t="shared" si="7"/>
        <v/>
      </c>
      <c r="S6" s="88" t="str">
        <f t="shared" si="7"/>
        <v/>
      </c>
      <c r="T6" s="88" t="str">
        <f t="shared" si="7"/>
        <v/>
      </c>
      <c r="U6" s="88" t="str">
        <f t="shared" si="7"/>
        <v/>
      </c>
      <c r="V6" s="88">
        <f t="shared" si="7"/>
        <v>3</v>
      </c>
      <c r="W6" s="88" t="str">
        <f t="shared" si="7"/>
        <v/>
      </c>
      <c r="X6" s="88" t="str">
        <f t="shared" si="7"/>
        <v/>
      </c>
      <c r="Y6" s="88" t="str">
        <f t="shared" si="7"/>
        <v/>
      </c>
      <c r="Z6" s="88" t="str">
        <f t="shared" si="7"/>
        <v/>
      </c>
      <c r="AA6" s="88" t="str">
        <f t="shared" si="7"/>
        <v/>
      </c>
      <c r="AB6" s="88" t="str">
        <f t="shared" si="7"/>
        <v/>
      </c>
      <c r="AC6" s="88">
        <f t="shared" si="7"/>
        <v>4</v>
      </c>
      <c r="AD6" s="88" t="str">
        <f t="shared" si="7"/>
        <v/>
      </c>
      <c r="AE6" s="88" t="str">
        <f t="shared" si="7"/>
        <v/>
      </c>
      <c r="AF6" s="88" t="str">
        <f t="shared" si="7"/>
        <v/>
      </c>
      <c r="AG6" s="88" t="str">
        <f t="shared" si="7"/>
        <v/>
      </c>
      <c r="AH6" s="88" t="str">
        <f t="shared" si="7"/>
        <v/>
      </c>
      <c r="AI6" s="88" t="str">
        <f t="shared" si="7"/>
        <v/>
      </c>
      <c r="AJ6" s="88">
        <f t="shared" si="7"/>
        <v>5</v>
      </c>
      <c r="AK6" s="88" t="str">
        <f t="shared" si="7"/>
        <v/>
      </c>
      <c r="AL6" s="88" t="str">
        <f t="shared" si="7"/>
        <v/>
      </c>
      <c r="AM6" s="88" t="str">
        <f t="shared" si="7"/>
        <v/>
      </c>
      <c r="AN6" s="88" t="str">
        <f t="shared" si="7"/>
        <v/>
      </c>
      <c r="AO6" s="88" t="str">
        <f t="shared" si="7"/>
        <v/>
      </c>
      <c r="AP6" s="88" t="str">
        <f t="shared" si="7"/>
        <v/>
      </c>
      <c r="AQ6" s="88">
        <f t="shared" si="7"/>
        <v>6</v>
      </c>
      <c r="AR6" s="88" t="str">
        <f t="shared" si="7"/>
        <v/>
      </c>
      <c r="AS6" s="88" t="str">
        <f t="shared" si="7"/>
        <v/>
      </c>
      <c r="AT6" s="88" t="str">
        <f t="shared" si="7"/>
        <v/>
      </c>
      <c r="AU6" s="88" t="str">
        <f t="shared" si="7"/>
        <v/>
      </c>
      <c r="AV6" s="88" t="str">
        <f t="shared" si="7"/>
        <v/>
      </c>
      <c r="AW6" s="88" t="str">
        <f t="shared" si="7"/>
        <v/>
      </c>
      <c r="AX6" s="88">
        <f t="shared" si="7"/>
        <v>7</v>
      </c>
      <c r="AY6" s="88" t="str">
        <f t="shared" si="7"/>
        <v/>
      </c>
      <c r="AZ6" s="88" t="str">
        <f t="shared" si="7"/>
        <v/>
      </c>
      <c r="BA6" s="88" t="str">
        <f t="shared" si="7"/>
        <v/>
      </c>
      <c r="BB6" s="88" t="str">
        <f t="shared" si="7"/>
        <v/>
      </c>
      <c r="BC6" s="88" t="str">
        <f t="shared" si="7"/>
        <v/>
      </c>
      <c r="BD6" s="88" t="str">
        <f t="shared" si="7"/>
        <v/>
      </c>
      <c r="BE6" s="88">
        <f t="shared" si="7"/>
        <v>8</v>
      </c>
      <c r="BF6" s="88" t="str">
        <f t="shared" si="7"/>
        <v/>
      </c>
      <c r="BG6" s="88" t="str">
        <f t="shared" si="7"/>
        <v/>
      </c>
      <c r="BH6" s="88" t="str">
        <f t="shared" si="7"/>
        <v/>
      </c>
      <c r="BI6" s="88" t="str">
        <f t="shared" si="7"/>
        <v/>
      </c>
      <c r="BJ6" s="88" t="str">
        <f t="shared" si="7"/>
        <v/>
      </c>
      <c r="BK6" s="88" t="str">
        <f t="shared" si="7"/>
        <v/>
      </c>
      <c r="BL6" s="88">
        <f t="shared" si="7"/>
        <v>9</v>
      </c>
      <c r="BM6" s="88" t="str">
        <f t="shared" si="7"/>
        <v/>
      </c>
      <c r="BN6" s="88" t="str">
        <f t="shared" si="7"/>
        <v/>
      </c>
      <c r="BO6" s="88" t="str">
        <f t="shared" si="7"/>
        <v/>
      </c>
      <c r="BP6" s="88" t="str">
        <f t="shared" si="7"/>
        <v/>
      </c>
      <c r="BQ6" s="88" t="str">
        <f t="shared" si="7"/>
        <v/>
      </c>
      <c r="BR6" s="88" t="str">
        <f t="shared" si="7"/>
        <v/>
      </c>
      <c r="BS6" s="88">
        <f t="shared" si="7"/>
        <v>10</v>
      </c>
      <c r="BT6" s="88" t="str">
        <f t="shared" si="7"/>
        <v/>
      </c>
      <c r="BU6" s="88" t="str">
        <f t="shared" si="7"/>
        <v/>
      </c>
      <c r="BV6" s="88" t="str">
        <f t="shared" si="7"/>
        <v/>
      </c>
      <c r="BW6" s="88" t="str">
        <f t="shared" si="7"/>
        <v/>
      </c>
      <c r="BX6" s="88" t="str">
        <f t="shared" ref="BX6:EI6" si="8">IF(WEEKNUM(BX8,21)=WEEKNUM(BW8,21),"",WEEKNUM(BX8,21))</f>
        <v/>
      </c>
      <c r="BY6" s="88" t="str">
        <f t="shared" si="8"/>
        <v/>
      </c>
      <c r="BZ6" s="88">
        <f t="shared" si="8"/>
        <v>11</v>
      </c>
      <c r="CA6" s="88" t="str">
        <f t="shared" si="8"/>
        <v/>
      </c>
      <c r="CB6" s="88" t="str">
        <f t="shared" si="8"/>
        <v/>
      </c>
      <c r="CC6" s="88" t="str">
        <f t="shared" si="8"/>
        <v/>
      </c>
      <c r="CD6" s="88" t="str">
        <f t="shared" si="8"/>
        <v/>
      </c>
      <c r="CE6" s="88" t="str">
        <f t="shared" si="8"/>
        <v/>
      </c>
      <c r="CF6" s="88" t="str">
        <f t="shared" si="8"/>
        <v/>
      </c>
      <c r="CG6" s="88">
        <f t="shared" si="8"/>
        <v>12</v>
      </c>
      <c r="CH6" s="88" t="str">
        <f t="shared" si="8"/>
        <v/>
      </c>
      <c r="CI6" s="88" t="str">
        <f t="shared" si="8"/>
        <v/>
      </c>
      <c r="CJ6" s="88" t="str">
        <f t="shared" si="8"/>
        <v/>
      </c>
      <c r="CK6" s="88" t="str">
        <f t="shared" si="8"/>
        <v/>
      </c>
      <c r="CL6" s="88" t="str">
        <f t="shared" si="8"/>
        <v/>
      </c>
      <c r="CM6" s="88" t="str">
        <f t="shared" si="8"/>
        <v/>
      </c>
      <c r="CN6" s="88">
        <f t="shared" si="8"/>
        <v>13</v>
      </c>
      <c r="CO6" s="88" t="str">
        <f t="shared" si="8"/>
        <v/>
      </c>
      <c r="CP6" s="88" t="str">
        <f t="shared" si="8"/>
        <v/>
      </c>
      <c r="CQ6" s="88" t="str">
        <f t="shared" si="8"/>
        <v/>
      </c>
      <c r="CR6" s="88" t="str">
        <f t="shared" si="8"/>
        <v/>
      </c>
      <c r="CS6" s="88" t="str">
        <f t="shared" si="8"/>
        <v/>
      </c>
      <c r="CT6" s="88" t="str">
        <f t="shared" si="8"/>
        <v/>
      </c>
      <c r="CU6" s="88">
        <f t="shared" si="8"/>
        <v>14</v>
      </c>
      <c r="CV6" s="88" t="str">
        <f t="shared" si="8"/>
        <v/>
      </c>
      <c r="CW6" s="88" t="str">
        <f t="shared" si="8"/>
        <v/>
      </c>
      <c r="CX6" s="88" t="str">
        <f t="shared" si="8"/>
        <v/>
      </c>
      <c r="CY6" s="88" t="str">
        <f t="shared" si="8"/>
        <v/>
      </c>
      <c r="CZ6" s="88" t="str">
        <f t="shared" si="8"/>
        <v/>
      </c>
      <c r="DA6" s="88" t="str">
        <f t="shared" si="8"/>
        <v/>
      </c>
      <c r="DB6" s="88">
        <f t="shared" si="8"/>
        <v>15</v>
      </c>
      <c r="DC6" s="88" t="str">
        <f t="shared" si="8"/>
        <v/>
      </c>
      <c r="DD6" s="88" t="str">
        <f t="shared" si="8"/>
        <v/>
      </c>
      <c r="DE6" s="88" t="str">
        <f t="shared" si="8"/>
        <v/>
      </c>
      <c r="DF6" s="88" t="str">
        <f t="shared" si="8"/>
        <v/>
      </c>
      <c r="DG6" s="88" t="str">
        <f t="shared" si="8"/>
        <v/>
      </c>
      <c r="DH6" s="88" t="str">
        <f t="shared" si="8"/>
        <v/>
      </c>
      <c r="DI6" s="88">
        <f t="shared" si="8"/>
        <v>16</v>
      </c>
      <c r="DJ6" s="88" t="str">
        <f t="shared" si="8"/>
        <v/>
      </c>
      <c r="DK6" s="88" t="str">
        <f t="shared" si="8"/>
        <v/>
      </c>
      <c r="DL6" s="88" t="str">
        <f t="shared" si="8"/>
        <v/>
      </c>
      <c r="DM6" s="88" t="str">
        <f t="shared" si="8"/>
        <v/>
      </c>
      <c r="DN6" s="88" t="str">
        <f t="shared" si="8"/>
        <v/>
      </c>
      <c r="DO6" s="88" t="str">
        <f t="shared" si="8"/>
        <v/>
      </c>
      <c r="DP6" s="88">
        <f t="shared" si="8"/>
        <v>17</v>
      </c>
      <c r="DQ6" s="88" t="str">
        <f t="shared" si="8"/>
        <v/>
      </c>
      <c r="DR6" s="88" t="str">
        <f t="shared" si="8"/>
        <v/>
      </c>
      <c r="DS6" s="88" t="str">
        <f t="shared" si="8"/>
        <v/>
      </c>
      <c r="DT6" s="88" t="str">
        <f t="shared" si="8"/>
        <v/>
      </c>
      <c r="DU6" s="88" t="str">
        <f t="shared" si="8"/>
        <v/>
      </c>
      <c r="DV6" s="88" t="str">
        <f t="shared" si="8"/>
        <v/>
      </c>
      <c r="DW6" s="88">
        <f t="shared" si="8"/>
        <v>18</v>
      </c>
      <c r="DX6" s="88" t="str">
        <f t="shared" si="8"/>
        <v/>
      </c>
      <c r="DY6" s="88" t="str">
        <f t="shared" si="8"/>
        <v/>
      </c>
      <c r="DZ6" s="88" t="str">
        <f t="shared" si="8"/>
        <v/>
      </c>
      <c r="EA6" s="88" t="str">
        <f t="shared" si="8"/>
        <v/>
      </c>
      <c r="EB6" s="88" t="str">
        <f t="shared" si="8"/>
        <v/>
      </c>
      <c r="EC6" s="88" t="str">
        <f t="shared" si="8"/>
        <v/>
      </c>
      <c r="ED6" s="88">
        <f t="shared" si="8"/>
        <v>19</v>
      </c>
      <c r="EE6" s="88" t="str">
        <f t="shared" si="8"/>
        <v/>
      </c>
      <c r="EF6" s="88" t="str">
        <f t="shared" si="8"/>
        <v/>
      </c>
      <c r="EG6" s="88" t="str">
        <f t="shared" si="8"/>
        <v/>
      </c>
      <c r="EH6" s="88" t="str">
        <f t="shared" si="8"/>
        <v/>
      </c>
      <c r="EI6" s="88" t="str">
        <f t="shared" si="8"/>
        <v/>
      </c>
      <c r="EJ6" s="88" t="str">
        <f t="shared" ref="EJ6:GU6" si="9">IF(WEEKNUM(EJ8,21)=WEEKNUM(EI8,21),"",WEEKNUM(EJ8,21))</f>
        <v/>
      </c>
      <c r="EK6" s="88">
        <f t="shared" si="9"/>
        <v>20</v>
      </c>
      <c r="EL6" s="88" t="str">
        <f t="shared" si="9"/>
        <v/>
      </c>
      <c r="EM6" s="88" t="str">
        <f t="shared" si="9"/>
        <v/>
      </c>
      <c r="EN6" s="88" t="str">
        <f t="shared" si="9"/>
        <v/>
      </c>
      <c r="EO6" s="88" t="str">
        <f t="shared" si="9"/>
        <v/>
      </c>
      <c r="EP6" s="88" t="str">
        <f t="shared" si="9"/>
        <v/>
      </c>
      <c r="EQ6" s="88" t="str">
        <f t="shared" si="9"/>
        <v/>
      </c>
      <c r="ER6" s="88">
        <f t="shared" si="9"/>
        <v>21</v>
      </c>
      <c r="ES6" s="88" t="str">
        <f t="shared" si="9"/>
        <v/>
      </c>
      <c r="ET6" s="88" t="str">
        <f t="shared" si="9"/>
        <v/>
      </c>
      <c r="EU6" s="88" t="str">
        <f t="shared" si="9"/>
        <v/>
      </c>
      <c r="EV6" s="88" t="str">
        <f t="shared" si="9"/>
        <v/>
      </c>
      <c r="EW6" s="88" t="str">
        <f t="shared" si="9"/>
        <v/>
      </c>
      <c r="EX6" s="88" t="str">
        <f t="shared" si="9"/>
        <v/>
      </c>
      <c r="EY6" s="88">
        <f t="shared" si="9"/>
        <v>22</v>
      </c>
      <c r="EZ6" s="88" t="str">
        <f t="shared" si="9"/>
        <v/>
      </c>
      <c r="FA6" s="88" t="str">
        <f t="shared" si="9"/>
        <v/>
      </c>
      <c r="FB6" s="88" t="str">
        <f t="shared" si="9"/>
        <v/>
      </c>
      <c r="FC6" s="88" t="str">
        <f t="shared" si="9"/>
        <v/>
      </c>
      <c r="FD6" s="88" t="str">
        <f t="shared" si="9"/>
        <v/>
      </c>
      <c r="FE6" s="88" t="str">
        <f t="shared" si="9"/>
        <v/>
      </c>
      <c r="FF6" s="88">
        <f t="shared" si="9"/>
        <v>23</v>
      </c>
      <c r="FG6" s="88" t="str">
        <f t="shared" si="9"/>
        <v/>
      </c>
      <c r="FH6" s="88" t="str">
        <f t="shared" si="9"/>
        <v/>
      </c>
      <c r="FI6" s="88" t="str">
        <f t="shared" si="9"/>
        <v/>
      </c>
      <c r="FJ6" s="88" t="str">
        <f t="shared" si="9"/>
        <v/>
      </c>
      <c r="FK6" s="88" t="str">
        <f t="shared" si="9"/>
        <v/>
      </c>
      <c r="FL6" s="88" t="str">
        <f t="shared" si="9"/>
        <v/>
      </c>
      <c r="FM6" s="88">
        <f t="shared" si="9"/>
        <v>24</v>
      </c>
      <c r="FN6" s="88" t="str">
        <f t="shared" si="9"/>
        <v/>
      </c>
      <c r="FO6" s="88" t="str">
        <f t="shared" si="9"/>
        <v/>
      </c>
      <c r="FP6" s="88" t="str">
        <f t="shared" si="9"/>
        <v/>
      </c>
      <c r="FQ6" s="88" t="str">
        <f t="shared" si="9"/>
        <v/>
      </c>
      <c r="FR6" s="88" t="str">
        <f t="shared" si="9"/>
        <v/>
      </c>
      <c r="FS6" s="88" t="str">
        <f t="shared" si="9"/>
        <v/>
      </c>
      <c r="FT6" s="88">
        <f t="shared" si="9"/>
        <v>25</v>
      </c>
      <c r="FU6" s="88" t="str">
        <f t="shared" si="9"/>
        <v/>
      </c>
      <c r="FV6" s="88" t="str">
        <f t="shared" si="9"/>
        <v/>
      </c>
      <c r="FW6" s="88" t="str">
        <f t="shared" si="9"/>
        <v/>
      </c>
      <c r="FX6" s="88" t="str">
        <f t="shared" si="9"/>
        <v/>
      </c>
      <c r="FY6" s="88" t="str">
        <f t="shared" si="9"/>
        <v/>
      </c>
      <c r="FZ6" s="88" t="str">
        <f t="shared" si="9"/>
        <v/>
      </c>
      <c r="GA6" s="88">
        <f t="shared" si="9"/>
        <v>26</v>
      </c>
      <c r="GB6" s="88" t="str">
        <f t="shared" si="9"/>
        <v/>
      </c>
      <c r="GC6" s="88" t="str">
        <f t="shared" si="9"/>
        <v/>
      </c>
      <c r="GD6" s="88" t="str">
        <f t="shared" si="9"/>
        <v/>
      </c>
      <c r="GE6" s="88" t="str">
        <f t="shared" si="9"/>
        <v/>
      </c>
      <c r="GF6" s="88" t="str">
        <f t="shared" si="9"/>
        <v/>
      </c>
      <c r="GG6" s="88" t="str">
        <f t="shared" si="9"/>
        <v/>
      </c>
      <c r="GH6" s="88">
        <f t="shared" si="9"/>
        <v>27</v>
      </c>
      <c r="GI6" s="88" t="str">
        <f t="shared" si="9"/>
        <v/>
      </c>
      <c r="GJ6" s="88" t="str">
        <f t="shared" si="9"/>
        <v/>
      </c>
      <c r="GK6" s="88" t="str">
        <f t="shared" si="9"/>
        <v/>
      </c>
      <c r="GL6" s="88" t="str">
        <f t="shared" si="9"/>
        <v/>
      </c>
      <c r="GM6" s="88" t="str">
        <f t="shared" si="9"/>
        <v/>
      </c>
      <c r="GN6" s="88" t="str">
        <f t="shared" si="9"/>
        <v/>
      </c>
      <c r="GO6" s="88">
        <f t="shared" si="9"/>
        <v>28</v>
      </c>
      <c r="GP6" s="88" t="str">
        <f t="shared" si="9"/>
        <v/>
      </c>
      <c r="GQ6" s="88" t="str">
        <f t="shared" si="9"/>
        <v/>
      </c>
      <c r="GR6" s="88" t="str">
        <f t="shared" si="9"/>
        <v/>
      </c>
      <c r="GS6" s="88" t="str">
        <f t="shared" si="9"/>
        <v/>
      </c>
      <c r="GT6" s="88" t="str">
        <f t="shared" si="9"/>
        <v/>
      </c>
      <c r="GU6" s="88" t="str">
        <f t="shared" si="9"/>
        <v/>
      </c>
      <c r="GV6" s="88">
        <f t="shared" ref="GV6:JG6" si="10">IF(WEEKNUM(GV8,21)=WEEKNUM(GU8,21),"",WEEKNUM(GV8,21))</f>
        <v>29</v>
      </c>
      <c r="GW6" s="88" t="str">
        <f t="shared" si="10"/>
        <v/>
      </c>
      <c r="GX6" s="88" t="str">
        <f t="shared" si="10"/>
        <v/>
      </c>
      <c r="GY6" s="88" t="str">
        <f t="shared" si="10"/>
        <v/>
      </c>
      <c r="GZ6" s="88" t="str">
        <f t="shared" si="10"/>
        <v/>
      </c>
      <c r="HA6" s="88" t="str">
        <f t="shared" si="10"/>
        <v/>
      </c>
      <c r="HB6" s="88" t="str">
        <f t="shared" si="10"/>
        <v/>
      </c>
      <c r="HC6" s="88">
        <f t="shared" si="10"/>
        <v>30</v>
      </c>
      <c r="HD6" s="88" t="str">
        <f t="shared" si="10"/>
        <v/>
      </c>
      <c r="HE6" s="88" t="str">
        <f t="shared" si="10"/>
        <v/>
      </c>
      <c r="HF6" s="88" t="str">
        <f t="shared" si="10"/>
        <v/>
      </c>
      <c r="HG6" s="88" t="str">
        <f t="shared" si="10"/>
        <v/>
      </c>
      <c r="HH6" s="88" t="str">
        <f t="shared" si="10"/>
        <v/>
      </c>
      <c r="HI6" s="88" t="str">
        <f t="shared" si="10"/>
        <v/>
      </c>
      <c r="HJ6" s="88">
        <f t="shared" si="10"/>
        <v>31</v>
      </c>
      <c r="HK6" s="88" t="str">
        <f t="shared" si="10"/>
        <v/>
      </c>
      <c r="HL6" s="88" t="str">
        <f t="shared" si="10"/>
        <v/>
      </c>
      <c r="HM6" s="88" t="str">
        <f t="shared" si="10"/>
        <v/>
      </c>
      <c r="HN6" s="88" t="str">
        <f t="shared" si="10"/>
        <v/>
      </c>
      <c r="HO6" s="88" t="str">
        <f t="shared" si="10"/>
        <v/>
      </c>
      <c r="HP6" s="88" t="str">
        <f t="shared" si="10"/>
        <v/>
      </c>
      <c r="HQ6" s="88">
        <f t="shared" si="10"/>
        <v>32</v>
      </c>
      <c r="HR6" s="88" t="str">
        <f t="shared" si="10"/>
        <v/>
      </c>
      <c r="HS6" s="88" t="str">
        <f t="shared" si="10"/>
        <v/>
      </c>
      <c r="HT6" s="88" t="str">
        <f t="shared" si="10"/>
        <v/>
      </c>
      <c r="HU6" s="88" t="str">
        <f t="shared" si="10"/>
        <v/>
      </c>
      <c r="HV6" s="88" t="str">
        <f t="shared" si="10"/>
        <v/>
      </c>
      <c r="HW6" s="88" t="str">
        <f t="shared" si="10"/>
        <v/>
      </c>
      <c r="HX6" s="88">
        <f t="shared" si="10"/>
        <v>33</v>
      </c>
      <c r="HY6" s="88" t="str">
        <f t="shared" si="10"/>
        <v/>
      </c>
      <c r="HZ6" s="88" t="str">
        <f t="shared" si="10"/>
        <v/>
      </c>
      <c r="IA6" s="88" t="str">
        <f t="shared" si="10"/>
        <v/>
      </c>
      <c r="IB6" s="88" t="str">
        <f t="shared" si="10"/>
        <v/>
      </c>
      <c r="IC6" s="88" t="str">
        <f t="shared" si="10"/>
        <v/>
      </c>
      <c r="ID6" s="88" t="str">
        <f t="shared" si="10"/>
        <v/>
      </c>
      <c r="IE6" s="88">
        <f t="shared" si="10"/>
        <v>34</v>
      </c>
      <c r="IF6" s="88" t="str">
        <f t="shared" si="10"/>
        <v/>
      </c>
      <c r="IG6" s="88" t="str">
        <f t="shared" si="10"/>
        <v/>
      </c>
      <c r="IH6" s="88" t="str">
        <f t="shared" si="10"/>
        <v/>
      </c>
      <c r="II6" s="88" t="str">
        <f t="shared" si="10"/>
        <v/>
      </c>
      <c r="IJ6" s="88" t="str">
        <f t="shared" si="10"/>
        <v/>
      </c>
      <c r="IK6" s="88" t="str">
        <f t="shared" si="10"/>
        <v/>
      </c>
      <c r="IL6" s="88">
        <f t="shared" si="10"/>
        <v>35</v>
      </c>
      <c r="IM6" s="88" t="str">
        <f t="shared" si="10"/>
        <v/>
      </c>
      <c r="IN6" s="88" t="str">
        <f t="shared" si="10"/>
        <v/>
      </c>
      <c r="IO6" s="88" t="str">
        <f t="shared" si="10"/>
        <v/>
      </c>
      <c r="IP6" s="88" t="str">
        <f t="shared" si="10"/>
        <v/>
      </c>
      <c r="IQ6" s="88" t="str">
        <f t="shared" si="10"/>
        <v/>
      </c>
      <c r="IR6" s="88" t="str">
        <f t="shared" si="10"/>
        <v/>
      </c>
      <c r="IS6" s="88">
        <f t="shared" si="10"/>
        <v>36</v>
      </c>
      <c r="IT6" s="88" t="str">
        <f t="shared" si="10"/>
        <v/>
      </c>
      <c r="IU6" s="88" t="str">
        <f t="shared" si="10"/>
        <v/>
      </c>
      <c r="IV6" s="88" t="str">
        <f t="shared" si="10"/>
        <v/>
      </c>
      <c r="IW6" s="88" t="str">
        <f t="shared" si="10"/>
        <v/>
      </c>
      <c r="IX6" s="88" t="str">
        <f t="shared" si="10"/>
        <v/>
      </c>
      <c r="IY6" s="88" t="str">
        <f t="shared" si="10"/>
        <v/>
      </c>
      <c r="IZ6" s="88">
        <f t="shared" si="10"/>
        <v>37</v>
      </c>
      <c r="JA6" s="88" t="str">
        <f t="shared" si="10"/>
        <v/>
      </c>
      <c r="JB6" s="88" t="str">
        <f t="shared" si="10"/>
        <v/>
      </c>
      <c r="JC6" s="88" t="str">
        <f t="shared" si="10"/>
        <v/>
      </c>
      <c r="JD6" s="88" t="str">
        <f t="shared" si="10"/>
        <v/>
      </c>
      <c r="JE6" s="88" t="str">
        <f t="shared" si="10"/>
        <v/>
      </c>
      <c r="JF6" s="88" t="str">
        <f t="shared" si="10"/>
        <v/>
      </c>
      <c r="JG6" s="88">
        <f t="shared" si="10"/>
        <v>38</v>
      </c>
      <c r="JH6" s="88" t="str">
        <f t="shared" ref="JH6:LS6" si="11">IF(WEEKNUM(JH8,21)=WEEKNUM(JG8,21),"",WEEKNUM(JH8,21))</f>
        <v/>
      </c>
      <c r="JI6" s="88" t="str">
        <f t="shared" si="11"/>
        <v/>
      </c>
      <c r="JJ6" s="88" t="str">
        <f t="shared" si="11"/>
        <v/>
      </c>
      <c r="JK6" s="88" t="str">
        <f t="shared" si="11"/>
        <v/>
      </c>
      <c r="JL6" s="88" t="str">
        <f t="shared" si="11"/>
        <v/>
      </c>
      <c r="JM6" s="88" t="str">
        <f t="shared" si="11"/>
        <v/>
      </c>
      <c r="JN6" s="88">
        <f t="shared" si="11"/>
        <v>39</v>
      </c>
      <c r="JO6" s="88" t="str">
        <f t="shared" si="11"/>
        <v/>
      </c>
      <c r="JP6" s="88" t="str">
        <f t="shared" si="11"/>
        <v/>
      </c>
      <c r="JQ6" s="88" t="str">
        <f t="shared" si="11"/>
        <v/>
      </c>
      <c r="JR6" s="88" t="str">
        <f t="shared" si="11"/>
        <v/>
      </c>
      <c r="JS6" s="88" t="str">
        <f t="shared" si="11"/>
        <v/>
      </c>
      <c r="JT6" s="88" t="str">
        <f t="shared" si="11"/>
        <v/>
      </c>
      <c r="JU6" s="88">
        <f t="shared" si="11"/>
        <v>40</v>
      </c>
      <c r="JV6" s="88" t="str">
        <f t="shared" si="11"/>
        <v/>
      </c>
      <c r="JW6" s="88" t="str">
        <f t="shared" si="11"/>
        <v/>
      </c>
      <c r="JX6" s="88" t="str">
        <f t="shared" si="11"/>
        <v/>
      </c>
      <c r="JY6" s="88" t="str">
        <f t="shared" si="11"/>
        <v/>
      </c>
      <c r="JZ6" s="88" t="str">
        <f t="shared" si="11"/>
        <v/>
      </c>
      <c r="KA6" s="88" t="str">
        <f t="shared" si="11"/>
        <v/>
      </c>
      <c r="KB6" s="88">
        <f t="shared" si="11"/>
        <v>41</v>
      </c>
      <c r="KC6" s="88" t="str">
        <f t="shared" si="11"/>
        <v/>
      </c>
      <c r="KD6" s="88" t="str">
        <f t="shared" si="11"/>
        <v/>
      </c>
      <c r="KE6" s="88" t="str">
        <f t="shared" si="11"/>
        <v/>
      </c>
      <c r="KF6" s="88" t="str">
        <f t="shared" si="11"/>
        <v/>
      </c>
      <c r="KG6" s="88" t="str">
        <f t="shared" si="11"/>
        <v/>
      </c>
      <c r="KH6" s="88" t="str">
        <f t="shared" si="11"/>
        <v/>
      </c>
      <c r="KI6" s="88">
        <f t="shared" si="11"/>
        <v>42</v>
      </c>
      <c r="KJ6" s="88" t="str">
        <f t="shared" si="11"/>
        <v/>
      </c>
      <c r="KK6" s="88" t="str">
        <f t="shared" si="11"/>
        <v/>
      </c>
      <c r="KL6" s="88" t="str">
        <f t="shared" si="11"/>
        <v/>
      </c>
      <c r="KM6" s="88" t="str">
        <f t="shared" si="11"/>
        <v/>
      </c>
      <c r="KN6" s="88" t="str">
        <f t="shared" si="11"/>
        <v/>
      </c>
      <c r="KO6" s="88" t="str">
        <f t="shared" si="11"/>
        <v/>
      </c>
      <c r="KP6" s="88">
        <f t="shared" si="11"/>
        <v>43</v>
      </c>
      <c r="KQ6" s="88" t="str">
        <f t="shared" si="11"/>
        <v/>
      </c>
      <c r="KR6" s="88" t="str">
        <f t="shared" si="11"/>
        <v/>
      </c>
      <c r="KS6" s="88" t="str">
        <f t="shared" si="11"/>
        <v/>
      </c>
      <c r="KT6" s="88" t="str">
        <f t="shared" si="11"/>
        <v/>
      </c>
      <c r="KU6" s="88" t="str">
        <f t="shared" si="11"/>
        <v/>
      </c>
      <c r="KV6" s="88" t="str">
        <f t="shared" si="11"/>
        <v/>
      </c>
      <c r="KW6" s="88">
        <f t="shared" si="11"/>
        <v>44</v>
      </c>
      <c r="KX6" s="88" t="str">
        <f t="shared" si="11"/>
        <v/>
      </c>
      <c r="KY6" s="88" t="str">
        <f t="shared" si="11"/>
        <v/>
      </c>
      <c r="KZ6" s="88" t="str">
        <f t="shared" si="11"/>
        <v/>
      </c>
      <c r="LA6" s="88" t="str">
        <f t="shared" si="11"/>
        <v/>
      </c>
      <c r="LB6" s="88" t="str">
        <f t="shared" si="11"/>
        <v/>
      </c>
      <c r="LC6" s="88" t="str">
        <f t="shared" si="11"/>
        <v/>
      </c>
      <c r="LD6" s="88">
        <f t="shared" si="11"/>
        <v>45</v>
      </c>
      <c r="LE6" s="88" t="str">
        <f t="shared" si="11"/>
        <v/>
      </c>
      <c r="LF6" s="88" t="str">
        <f t="shared" si="11"/>
        <v/>
      </c>
      <c r="LG6" s="88" t="str">
        <f t="shared" si="11"/>
        <v/>
      </c>
      <c r="LH6" s="88" t="str">
        <f t="shared" si="11"/>
        <v/>
      </c>
      <c r="LI6" s="88" t="str">
        <f t="shared" si="11"/>
        <v/>
      </c>
      <c r="LJ6" s="88" t="str">
        <f t="shared" si="11"/>
        <v/>
      </c>
      <c r="LK6" s="88">
        <f t="shared" si="11"/>
        <v>46</v>
      </c>
      <c r="LL6" s="88" t="str">
        <f t="shared" si="11"/>
        <v/>
      </c>
      <c r="LM6" s="88" t="str">
        <f t="shared" si="11"/>
        <v/>
      </c>
      <c r="LN6" s="88" t="str">
        <f t="shared" si="11"/>
        <v/>
      </c>
      <c r="LO6" s="88" t="str">
        <f t="shared" si="11"/>
        <v/>
      </c>
      <c r="LP6" s="88" t="str">
        <f t="shared" si="11"/>
        <v/>
      </c>
      <c r="LQ6" s="88" t="str">
        <f t="shared" si="11"/>
        <v/>
      </c>
      <c r="LR6" s="88">
        <f t="shared" si="11"/>
        <v>47</v>
      </c>
      <c r="LS6" s="88" t="str">
        <f t="shared" si="11"/>
        <v/>
      </c>
      <c r="LT6" s="88" t="str">
        <f t="shared" ref="LT6:NP6" si="12">IF(WEEKNUM(LT8,21)=WEEKNUM(LS8,21),"",WEEKNUM(LT8,21))</f>
        <v/>
      </c>
      <c r="LU6" s="88" t="str">
        <f t="shared" si="12"/>
        <v/>
      </c>
      <c r="LV6" s="88" t="str">
        <f t="shared" si="12"/>
        <v/>
      </c>
      <c r="LW6" s="88" t="str">
        <f t="shared" si="12"/>
        <v/>
      </c>
      <c r="LX6" s="88" t="str">
        <f t="shared" si="12"/>
        <v/>
      </c>
      <c r="LY6" s="88">
        <f t="shared" si="12"/>
        <v>48</v>
      </c>
      <c r="LZ6" s="88" t="str">
        <f t="shared" si="12"/>
        <v/>
      </c>
      <c r="MA6" s="88" t="str">
        <f t="shared" si="12"/>
        <v/>
      </c>
      <c r="MB6" s="88" t="str">
        <f t="shared" si="12"/>
        <v/>
      </c>
      <c r="MC6" s="88" t="str">
        <f t="shared" si="12"/>
        <v/>
      </c>
      <c r="MD6" s="88" t="str">
        <f t="shared" si="12"/>
        <v/>
      </c>
      <c r="ME6" s="88" t="str">
        <f t="shared" si="12"/>
        <v/>
      </c>
      <c r="MF6" s="88">
        <f t="shared" si="12"/>
        <v>49</v>
      </c>
      <c r="MG6" s="88" t="str">
        <f t="shared" si="12"/>
        <v/>
      </c>
      <c r="MH6" s="88" t="str">
        <f t="shared" si="12"/>
        <v/>
      </c>
      <c r="MI6" s="88" t="str">
        <f t="shared" si="12"/>
        <v/>
      </c>
      <c r="MJ6" s="88" t="str">
        <f t="shared" si="12"/>
        <v/>
      </c>
      <c r="MK6" s="88" t="str">
        <f t="shared" si="12"/>
        <v/>
      </c>
      <c r="ML6" s="88" t="str">
        <f t="shared" si="12"/>
        <v/>
      </c>
      <c r="MM6" s="88">
        <f t="shared" si="12"/>
        <v>50</v>
      </c>
      <c r="MN6" s="88" t="str">
        <f t="shared" si="12"/>
        <v/>
      </c>
      <c r="MO6" s="88" t="str">
        <f t="shared" si="12"/>
        <v/>
      </c>
      <c r="MP6" s="88" t="str">
        <f t="shared" si="12"/>
        <v/>
      </c>
      <c r="MQ6" s="88" t="str">
        <f t="shared" si="12"/>
        <v/>
      </c>
      <c r="MR6" s="88" t="str">
        <f t="shared" si="12"/>
        <v/>
      </c>
      <c r="MS6" s="88" t="str">
        <f t="shared" si="12"/>
        <v/>
      </c>
      <c r="MT6" s="88">
        <f t="shared" si="12"/>
        <v>51</v>
      </c>
      <c r="MU6" s="88" t="str">
        <f t="shared" si="12"/>
        <v/>
      </c>
      <c r="MV6" s="88" t="str">
        <f t="shared" si="12"/>
        <v/>
      </c>
      <c r="MW6" s="88" t="str">
        <f t="shared" si="12"/>
        <v/>
      </c>
      <c r="MX6" s="88" t="str">
        <f t="shared" si="12"/>
        <v/>
      </c>
      <c r="MY6" s="88" t="str">
        <f t="shared" si="12"/>
        <v/>
      </c>
      <c r="MZ6" s="88" t="str">
        <f t="shared" si="12"/>
        <v/>
      </c>
      <c r="NA6" s="88">
        <f t="shared" si="12"/>
        <v>52</v>
      </c>
      <c r="NB6" s="88" t="str">
        <f t="shared" si="12"/>
        <v/>
      </c>
      <c r="NC6" s="88" t="str">
        <f t="shared" si="12"/>
        <v/>
      </c>
      <c r="ND6" s="88" t="str">
        <f t="shared" si="12"/>
        <v/>
      </c>
      <c r="NE6" s="88" t="str">
        <f t="shared" si="12"/>
        <v/>
      </c>
      <c r="NF6" s="88" t="str">
        <f t="shared" si="12"/>
        <v/>
      </c>
      <c r="NG6" s="88" t="str">
        <f t="shared" si="12"/>
        <v/>
      </c>
      <c r="NH6" s="88">
        <f t="shared" si="12"/>
        <v>1</v>
      </c>
      <c r="NI6" s="88" t="str">
        <f t="shared" si="12"/>
        <v/>
      </c>
      <c r="NJ6" s="88" t="str">
        <f t="shared" si="12"/>
        <v/>
      </c>
      <c r="NK6" s="88" t="str">
        <f t="shared" si="12"/>
        <v/>
      </c>
      <c r="NL6" s="88" t="str">
        <f t="shared" si="12"/>
        <v/>
      </c>
      <c r="NM6" s="88" t="str">
        <f t="shared" si="12"/>
        <v/>
      </c>
      <c r="NN6" s="88" t="str">
        <f t="shared" si="12"/>
        <v/>
      </c>
      <c r="NO6" s="88">
        <f t="shared" si="12"/>
        <v>2</v>
      </c>
      <c r="NP6" s="89" t="str">
        <f t="shared" si="12"/>
        <v/>
      </c>
    </row>
    <row r="7" spans="1:380">
      <c r="C7" s="92" t="s">
        <v>120</v>
      </c>
      <c r="D7" s="91"/>
      <c r="E7" s="107"/>
      <c r="F7" s="99"/>
      <c r="G7" s="110"/>
      <c r="H7" s="113"/>
      <c r="I7" s="102"/>
      <c r="J7" s="9" t="str">
        <f t="shared" ref="J7:AO7" si="13">TEXT(J8,"TTT")</f>
        <v>Mi</v>
      </c>
      <c r="K7" s="6" t="str">
        <f t="shared" si="13"/>
        <v>Do</v>
      </c>
      <c r="L7" s="6" t="str">
        <f t="shared" si="13"/>
        <v>Fr</v>
      </c>
      <c r="M7" s="6" t="str">
        <f t="shared" si="13"/>
        <v>Sa</v>
      </c>
      <c r="N7" s="6" t="str">
        <f t="shared" si="13"/>
        <v>So</v>
      </c>
      <c r="O7" s="6" t="str">
        <f t="shared" si="13"/>
        <v>Mo</v>
      </c>
      <c r="P7" s="6" t="str">
        <f t="shared" si="13"/>
        <v>Di</v>
      </c>
      <c r="Q7" s="6" t="str">
        <f t="shared" si="13"/>
        <v>Mi</v>
      </c>
      <c r="R7" s="6" t="str">
        <f t="shared" si="13"/>
        <v>Do</v>
      </c>
      <c r="S7" s="6" t="str">
        <f t="shared" si="13"/>
        <v>Fr</v>
      </c>
      <c r="T7" s="6" t="str">
        <f t="shared" si="13"/>
        <v>Sa</v>
      </c>
      <c r="U7" s="6" t="str">
        <f t="shared" si="13"/>
        <v>So</v>
      </c>
      <c r="V7" s="6" t="str">
        <f t="shared" si="13"/>
        <v>Mo</v>
      </c>
      <c r="W7" s="6" t="str">
        <f t="shared" si="13"/>
        <v>Di</v>
      </c>
      <c r="X7" s="6" t="str">
        <f t="shared" si="13"/>
        <v>Mi</v>
      </c>
      <c r="Y7" s="6" t="str">
        <f t="shared" si="13"/>
        <v>Do</v>
      </c>
      <c r="Z7" s="6" t="str">
        <f t="shared" si="13"/>
        <v>Fr</v>
      </c>
      <c r="AA7" s="6" t="str">
        <f t="shared" si="13"/>
        <v>Sa</v>
      </c>
      <c r="AB7" s="6" t="str">
        <f t="shared" si="13"/>
        <v>So</v>
      </c>
      <c r="AC7" s="6" t="str">
        <f t="shared" si="13"/>
        <v>Mo</v>
      </c>
      <c r="AD7" s="6" t="str">
        <f t="shared" si="13"/>
        <v>Di</v>
      </c>
      <c r="AE7" s="6" t="str">
        <f t="shared" si="13"/>
        <v>Mi</v>
      </c>
      <c r="AF7" s="6" t="str">
        <f t="shared" si="13"/>
        <v>Do</v>
      </c>
      <c r="AG7" s="6" t="str">
        <f t="shared" si="13"/>
        <v>Fr</v>
      </c>
      <c r="AH7" s="6" t="str">
        <f t="shared" si="13"/>
        <v>Sa</v>
      </c>
      <c r="AI7" s="6" t="str">
        <f t="shared" si="13"/>
        <v>So</v>
      </c>
      <c r="AJ7" s="6" t="str">
        <f t="shared" si="13"/>
        <v>Mo</v>
      </c>
      <c r="AK7" s="6" t="str">
        <f t="shared" si="13"/>
        <v>Di</v>
      </c>
      <c r="AL7" s="6" t="str">
        <f t="shared" si="13"/>
        <v>Mi</v>
      </c>
      <c r="AM7" s="6" t="str">
        <f t="shared" si="13"/>
        <v>Do</v>
      </c>
      <c r="AN7" s="6" t="str">
        <f t="shared" si="13"/>
        <v>Fr</v>
      </c>
      <c r="AO7" s="6" t="str">
        <f t="shared" si="13"/>
        <v>Sa</v>
      </c>
      <c r="AP7" s="6" t="str">
        <f t="shared" ref="AP7:BU7" si="14">TEXT(AP8,"TTT")</f>
        <v>So</v>
      </c>
      <c r="AQ7" s="6" t="str">
        <f t="shared" si="14"/>
        <v>Mo</v>
      </c>
      <c r="AR7" s="6" t="str">
        <f t="shared" si="14"/>
        <v>Di</v>
      </c>
      <c r="AS7" s="6" t="str">
        <f t="shared" si="14"/>
        <v>Mi</v>
      </c>
      <c r="AT7" s="6" t="str">
        <f t="shared" si="14"/>
        <v>Do</v>
      </c>
      <c r="AU7" s="6" t="str">
        <f t="shared" si="14"/>
        <v>Fr</v>
      </c>
      <c r="AV7" s="6" t="str">
        <f t="shared" si="14"/>
        <v>Sa</v>
      </c>
      <c r="AW7" s="6" t="str">
        <f t="shared" si="14"/>
        <v>So</v>
      </c>
      <c r="AX7" s="6" t="str">
        <f t="shared" si="14"/>
        <v>Mo</v>
      </c>
      <c r="AY7" s="6" t="str">
        <f t="shared" si="14"/>
        <v>Di</v>
      </c>
      <c r="AZ7" s="6" t="str">
        <f t="shared" si="14"/>
        <v>Mi</v>
      </c>
      <c r="BA7" s="6" t="str">
        <f t="shared" si="14"/>
        <v>Do</v>
      </c>
      <c r="BB7" s="6" t="str">
        <f t="shared" si="14"/>
        <v>Fr</v>
      </c>
      <c r="BC7" s="6" t="str">
        <f t="shared" si="14"/>
        <v>Sa</v>
      </c>
      <c r="BD7" s="6" t="str">
        <f t="shared" si="14"/>
        <v>So</v>
      </c>
      <c r="BE7" s="6" t="str">
        <f t="shared" si="14"/>
        <v>Mo</v>
      </c>
      <c r="BF7" s="6" t="str">
        <f t="shared" si="14"/>
        <v>Di</v>
      </c>
      <c r="BG7" s="6" t="str">
        <f t="shared" si="14"/>
        <v>Mi</v>
      </c>
      <c r="BH7" s="6" t="str">
        <f t="shared" si="14"/>
        <v>Do</v>
      </c>
      <c r="BI7" s="6" t="str">
        <f t="shared" si="14"/>
        <v>Fr</v>
      </c>
      <c r="BJ7" s="6" t="str">
        <f t="shared" si="14"/>
        <v>Sa</v>
      </c>
      <c r="BK7" s="6" t="str">
        <f t="shared" si="14"/>
        <v>So</v>
      </c>
      <c r="BL7" s="6" t="str">
        <f t="shared" si="14"/>
        <v>Mo</v>
      </c>
      <c r="BM7" s="6" t="str">
        <f t="shared" si="14"/>
        <v>Di</v>
      </c>
      <c r="BN7" s="6" t="str">
        <f t="shared" si="14"/>
        <v>Mi</v>
      </c>
      <c r="BO7" s="6" t="str">
        <f t="shared" si="14"/>
        <v>Do</v>
      </c>
      <c r="BP7" s="6" t="str">
        <f t="shared" si="14"/>
        <v>Fr</v>
      </c>
      <c r="BQ7" s="6" t="str">
        <f t="shared" si="14"/>
        <v>Sa</v>
      </c>
      <c r="BR7" s="6" t="str">
        <f t="shared" si="14"/>
        <v>So</v>
      </c>
      <c r="BS7" s="6" t="str">
        <f t="shared" si="14"/>
        <v>Mo</v>
      </c>
      <c r="BT7" s="6" t="str">
        <f t="shared" si="14"/>
        <v>Di</v>
      </c>
      <c r="BU7" s="6" t="str">
        <f t="shared" si="14"/>
        <v>Mi</v>
      </c>
      <c r="BV7" s="6" t="str">
        <f t="shared" ref="BV7:DA7" si="15">TEXT(BV8,"TTT")</f>
        <v>Do</v>
      </c>
      <c r="BW7" s="6" t="str">
        <f t="shared" si="15"/>
        <v>Fr</v>
      </c>
      <c r="BX7" s="6" t="str">
        <f t="shared" si="15"/>
        <v>Sa</v>
      </c>
      <c r="BY7" s="6" t="str">
        <f t="shared" si="15"/>
        <v>So</v>
      </c>
      <c r="BZ7" s="6" t="str">
        <f t="shared" si="15"/>
        <v>Mo</v>
      </c>
      <c r="CA7" s="6" t="str">
        <f t="shared" si="15"/>
        <v>Di</v>
      </c>
      <c r="CB7" s="6" t="str">
        <f t="shared" si="15"/>
        <v>Mi</v>
      </c>
      <c r="CC7" s="6" t="str">
        <f t="shared" si="15"/>
        <v>Do</v>
      </c>
      <c r="CD7" s="6" t="str">
        <f t="shared" si="15"/>
        <v>Fr</v>
      </c>
      <c r="CE7" s="6" t="str">
        <f t="shared" si="15"/>
        <v>Sa</v>
      </c>
      <c r="CF7" s="6" t="str">
        <f t="shared" si="15"/>
        <v>So</v>
      </c>
      <c r="CG7" s="6" t="str">
        <f t="shared" si="15"/>
        <v>Mo</v>
      </c>
      <c r="CH7" s="6" t="str">
        <f t="shared" si="15"/>
        <v>Di</v>
      </c>
      <c r="CI7" s="6" t="str">
        <f t="shared" si="15"/>
        <v>Mi</v>
      </c>
      <c r="CJ7" s="6" t="str">
        <f t="shared" si="15"/>
        <v>Do</v>
      </c>
      <c r="CK7" s="6" t="str">
        <f t="shared" si="15"/>
        <v>Fr</v>
      </c>
      <c r="CL7" s="6" t="str">
        <f t="shared" si="15"/>
        <v>Sa</v>
      </c>
      <c r="CM7" s="6" t="str">
        <f t="shared" si="15"/>
        <v>So</v>
      </c>
      <c r="CN7" s="6" t="str">
        <f t="shared" si="15"/>
        <v>Mo</v>
      </c>
      <c r="CO7" s="6" t="str">
        <f t="shared" si="15"/>
        <v>Di</v>
      </c>
      <c r="CP7" s="6" t="str">
        <f t="shared" si="15"/>
        <v>Mi</v>
      </c>
      <c r="CQ7" s="6" t="str">
        <f t="shared" si="15"/>
        <v>Do</v>
      </c>
      <c r="CR7" s="6" t="str">
        <f t="shared" si="15"/>
        <v>Fr</v>
      </c>
      <c r="CS7" s="6" t="str">
        <f t="shared" si="15"/>
        <v>Sa</v>
      </c>
      <c r="CT7" s="6" t="str">
        <f t="shared" si="15"/>
        <v>So</v>
      </c>
      <c r="CU7" s="6" t="str">
        <f t="shared" si="15"/>
        <v>Mo</v>
      </c>
      <c r="CV7" s="6" t="str">
        <f t="shared" si="15"/>
        <v>Di</v>
      </c>
      <c r="CW7" s="6" t="str">
        <f t="shared" si="15"/>
        <v>Mi</v>
      </c>
      <c r="CX7" s="6" t="str">
        <f t="shared" si="15"/>
        <v>Do</v>
      </c>
      <c r="CY7" s="6" t="str">
        <f t="shared" si="15"/>
        <v>Fr</v>
      </c>
      <c r="CZ7" s="6" t="str">
        <f t="shared" si="15"/>
        <v>Sa</v>
      </c>
      <c r="DA7" s="6" t="str">
        <f t="shared" si="15"/>
        <v>So</v>
      </c>
      <c r="DB7" s="6" t="str">
        <f t="shared" ref="DB7:EG7" si="16">TEXT(DB8,"TTT")</f>
        <v>Mo</v>
      </c>
      <c r="DC7" s="6" t="str">
        <f t="shared" si="16"/>
        <v>Di</v>
      </c>
      <c r="DD7" s="6" t="str">
        <f t="shared" si="16"/>
        <v>Mi</v>
      </c>
      <c r="DE7" s="6" t="str">
        <f t="shared" si="16"/>
        <v>Do</v>
      </c>
      <c r="DF7" s="6" t="str">
        <f t="shared" si="16"/>
        <v>Fr</v>
      </c>
      <c r="DG7" s="6" t="str">
        <f t="shared" si="16"/>
        <v>Sa</v>
      </c>
      <c r="DH7" s="6" t="str">
        <f t="shared" si="16"/>
        <v>So</v>
      </c>
      <c r="DI7" s="6" t="str">
        <f t="shared" si="16"/>
        <v>Mo</v>
      </c>
      <c r="DJ7" s="6" t="str">
        <f t="shared" si="16"/>
        <v>Di</v>
      </c>
      <c r="DK7" s="6" t="str">
        <f t="shared" si="16"/>
        <v>Mi</v>
      </c>
      <c r="DL7" s="6" t="str">
        <f t="shared" si="16"/>
        <v>Do</v>
      </c>
      <c r="DM7" s="6" t="str">
        <f t="shared" si="16"/>
        <v>Fr</v>
      </c>
      <c r="DN7" s="6" t="str">
        <f t="shared" si="16"/>
        <v>Sa</v>
      </c>
      <c r="DO7" s="6" t="str">
        <f t="shared" si="16"/>
        <v>So</v>
      </c>
      <c r="DP7" s="6" t="str">
        <f t="shared" si="16"/>
        <v>Mo</v>
      </c>
      <c r="DQ7" s="6" t="str">
        <f t="shared" si="16"/>
        <v>Di</v>
      </c>
      <c r="DR7" s="6" t="str">
        <f t="shared" si="16"/>
        <v>Mi</v>
      </c>
      <c r="DS7" s="6" t="str">
        <f t="shared" si="16"/>
        <v>Do</v>
      </c>
      <c r="DT7" s="6" t="str">
        <f t="shared" si="16"/>
        <v>Fr</v>
      </c>
      <c r="DU7" s="6" t="str">
        <f t="shared" si="16"/>
        <v>Sa</v>
      </c>
      <c r="DV7" s="6" t="str">
        <f t="shared" si="16"/>
        <v>So</v>
      </c>
      <c r="DW7" s="6" t="str">
        <f t="shared" si="16"/>
        <v>Mo</v>
      </c>
      <c r="DX7" s="6" t="str">
        <f t="shared" si="16"/>
        <v>Di</v>
      </c>
      <c r="DY7" s="6" t="str">
        <f t="shared" si="16"/>
        <v>Mi</v>
      </c>
      <c r="DZ7" s="6" t="str">
        <f t="shared" si="16"/>
        <v>Do</v>
      </c>
      <c r="EA7" s="6" t="str">
        <f t="shared" si="16"/>
        <v>Fr</v>
      </c>
      <c r="EB7" s="6" t="str">
        <f t="shared" si="16"/>
        <v>Sa</v>
      </c>
      <c r="EC7" s="6" t="str">
        <f t="shared" si="16"/>
        <v>So</v>
      </c>
      <c r="ED7" s="6" t="str">
        <f t="shared" si="16"/>
        <v>Mo</v>
      </c>
      <c r="EE7" s="6" t="str">
        <f t="shared" si="16"/>
        <v>Di</v>
      </c>
      <c r="EF7" s="6" t="str">
        <f t="shared" si="16"/>
        <v>Mi</v>
      </c>
      <c r="EG7" s="6" t="str">
        <f t="shared" si="16"/>
        <v>Do</v>
      </c>
      <c r="EH7" s="6" t="str">
        <f t="shared" ref="EH7:FM7" si="17">TEXT(EH8,"TTT")</f>
        <v>Fr</v>
      </c>
      <c r="EI7" s="6" t="str">
        <f t="shared" si="17"/>
        <v>Sa</v>
      </c>
      <c r="EJ7" s="6" t="str">
        <f t="shared" si="17"/>
        <v>So</v>
      </c>
      <c r="EK7" s="6" t="str">
        <f t="shared" si="17"/>
        <v>Mo</v>
      </c>
      <c r="EL7" s="6" t="str">
        <f t="shared" si="17"/>
        <v>Di</v>
      </c>
      <c r="EM7" s="6" t="str">
        <f t="shared" si="17"/>
        <v>Mi</v>
      </c>
      <c r="EN7" s="6" t="str">
        <f t="shared" si="17"/>
        <v>Do</v>
      </c>
      <c r="EO7" s="6" t="str">
        <f t="shared" si="17"/>
        <v>Fr</v>
      </c>
      <c r="EP7" s="6" t="str">
        <f t="shared" si="17"/>
        <v>Sa</v>
      </c>
      <c r="EQ7" s="6" t="str">
        <f t="shared" si="17"/>
        <v>So</v>
      </c>
      <c r="ER7" s="6" t="str">
        <f t="shared" si="17"/>
        <v>Mo</v>
      </c>
      <c r="ES7" s="6" t="str">
        <f t="shared" si="17"/>
        <v>Di</v>
      </c>
      <c r="ET7" s="6" t="str">
        <f t="shared" si="17"/>
        <v>Mi</v>
      </c>
      <c r="EU7" s="6" t="str">
        <f t="shared" si="17"/>
        <v>Do</v>
      </c>
      <c r="EV7" s="6" t="str">
        <f t="shared" si="17"/>
        <v>Fr</v>
      </c>
      <c r="EW7" s="6" t="str">
        <f t="shared" si="17"/>
        <v>Sa</v>
      </c>
      <c r="EX7" s="6" t="str">
        <f t="shared" si="17"/>
        <v>So</v>
      </c>
      <c r="EY7" s="6" t="str">
        <f t="shared" si="17"/>
        <v>Mo</v>
      </c>
      <c r="EZ7" s="6" t="str">
        <f t="shared" si="17"/>
        <v>Di</v>
      </c>
      <c r="FA7" s="6" t="str">
        <f t="shared" si="17"/>
        <v>Mi</v>
      </c>
      <c r="FB7" s="6" t="str">
        <f t="shared" si="17"/>
        <v>Do</v>
      </c>
      <c r="FC7" s="6" t="str">
        <f t="shared" si="17"/>
        <v>Fr</v>
      </c>
      <c r="FD7" s="6" t="str">
        <f t="shared" si="17"/>
        <v>Sa</v>
      </c>
      <c r="FE7" s="6" t="str">
        <f t="shared" si="17"/>
        <v>So</v>
      </c>
      <c r="FF7" s="6" t="str">
        <f t="shared" si="17"/>
        <v>Mo</v>
      </c>
      <c r="FG7" s="6" t="str">
        <f t="shared" si="17"/>
        <v>Di</v>
      </c>
      <c r="FH7" s="6" t="str">
        <f t="shared" si="17"/>
        <v>Mi</v>
      </c>
      <c r="FI7" s="6" t="str">
        <f t="shared" si="17"/>
        <v>Do</v>
      </c>
      <c r="FJ7" s="6" t="str">
        <f t="shared" si="17"/>
        <v>Fr</v>
      </c>
      <c r="FK7" s="6" t="str">
        <f t="shared" si="17"/>
        <v>Sa</v>
      </c>
      <c r="FL7" s="6" t="str">
        <f t="shared" si="17"/>
        <v>So</v>
      </c>
      <c r="FM7" s="6" t="str">
        <f t="shared" si="17"/>
        <v>Mo</v>
      </c>
      <c r="FN7" s="6" t="str">
        <f t="shared" ref="FN7:HY7" si="18">TEXT(FN8,"TTT")</f>
        <v>Di</v>
      </c>
      <c r="FO7" s="6" t="str">
        <f t="shared" si="18"/>
        <v>Mi</v>
      </c>
      <c r="FP7" s="6" t="str">
        <f t="shared" si="18"/>
        <v>Do</v>
      </c>
      <c r="FQ7" s="6" t="str">
        <f t="shared" si="18"/>
        <v>Fr</v>
      </c>
      <c r="FR7" s="6" t="str">
        <f t="shared" si="18"/>
        <v>Sa</v>
      </c>
      <c r="FS7" s="6" t="str">
        <f t="shared" si="18"/>
        <v>So</v>
      </c>
      <c r="FT7" s="6" t="str">
        <f t="shared" si="18"/>
        <v>Mo</v>
      </c>
      <c r="FU7" s="6" t="str">
        <f t="shared" si="18"/>
        <v>Di</v>
      </c>
      <c r="FV7" s="6" t="str">
        <f t="shared" si="18"/>
        <v>Mi</v>
      </c>
      <c r="FW7" s="6" t="str">
        <f t="shared" si="18"/>
        <v>Do</v>
      </c>
      <c r="FX7" s="6" t="str">
        <f t="shared" si="18"/>
        <v>Fr</v>
      </c>
      <c r="FY7" s="6" t="str">
        <f t="shared" si="18"/>
        <v>Sa</v>
      </c>
      <c r="FZ7" s="6" t="str">
        <f t="shared" si="18"/>
        <v>So</v>
      </c>
      <c r="GA7" s="6" t="str">
        <f t="shared" si="18"/>
        <v>Mo</v>
      </c>
      <c r="GB7" s="6" t="str">
        <f t="shared" si="18"/>
        <v>Di</v>
      </c>
      <c r="GC7" s="6" t="str">
        <f t="shared" si="18"/>
        <v>Mi</v>
      </c>
      <c r="GD7" s="6" t="str">
        <f t="shared" si="18"/>
        <v>Do</v>
      </c>
      <c r="GE7" s="6" t="str">
        <f t="shared" si="18"/>
        <v>Fr</v>
      </c>
      <c r="GF7" s="6" t="str">
        <f t="shared" si="18"/>
        <v>Sa</v>
      </c>
      <c r="GG7" s="6" t="str">
        <f t="shared" si="18"/>
        <v>So</v>
      </c>
      <c r="GH7" s="6" t="str">
        <f t="shared" si="18"/>
        <v>Mo</v>
      </c>
      <c r="GI7" s="6" t="str">
        <f t="shared" si="18"/>
        <v>Di</v>
      </c>
      <c r="GJ7" s="6" t="str">
        <f t="shared" si="18"/>
        <v>Mi</v>
      </c>
      <c r="GK7" s="6" t="str">
        <f t="shared" si="18"/>
        <v>Do</v>
      </c>
      <c r="GL7" s="6" t="str">
        <f t="shared" si="18"/>
        <v>Fr</v>
      </c>
      <c r="GM7" s="6" t="str">
        <f t="shared" si="18"/>
        <v>Sa</v>
      </c>
      <c r="GN7" s="6" t="str">
        <f t="shared" si="18"/>
        <v>So</v>
      </c>
      <c r="GO7" s="6" t="str">
        <f t="shared" si="18"/>
        <v>Mo</v>
      </c>
      <c r="GP7" s="6" t="str">
        <f t="shared" si="18"/>
        <v>Di</v>
      </c>
      <c r="GQ7" s="6" t="str">
        <f t="shared" si="18"/>
        <v>Mi</v>
      </c>
      <c r="GR7" s="6" t="str">
        <f t="shared" si="18"/>
        <v>Do</v>
      </c>
      <c r="GS7" s="6" t="str">
        <f t="shared" si="18"/>
        <v>Fr</v>
      </c>
      <c r="GT7" s="6" t="str">
        <f t="shared" si="18"/>
        <v>Sa</v>
      </c>
      <c r="GU7" s="6" t="str">
        <f t="shared" si="18"/>
        <v>So</v>
      </c>
      <c r="GV7" s="6" t="str">
        <f t="shared" si="18"/>
        <v>Mo</v>
      </c>
      <c r="GW7" s="6" t="str">
        <f t="shared" si="18"/>
        <v>Di</v>
      </c>
      <c r="GX7" s="6" t="str">
        <f t="shared" si="18"/>
        <v>Mi</v>
      </c>
      <c r="GY7" s="6" t="str">
        <f t="shared" si="18"/>
        <v>Do</v>
      </c>
      <c r="GZ7" s="6" t="str">
        <f t="shared" si="18"/>
        <v>Fr</v>
      </c>
      <c r="HA7" s="6" t="str">
        <f t="shared" si="18"/>
        <v>Sa</v>
      </c>
      <c r="HB7" s="6" t="str">
        <f t="shared" si="18"/>
        <v>So</v>
      </c>
      <c r="HC7" s="6" t="str">
        <f t="shared" si="18"/>
        <v>Mo</v>
      </c>
      <c r="HD7" s="6" t="str">
        <f t="shared" si="18"/>
        <v>Di</v>
      </c>
      <c r="HE7" s="6" t="str">
        <f t="shared" si="18"/>
        <v>Mi</v>
      </c>
      <c r="HF7" s="6" t="str">
        <f t="shared" si="18"/>
        <v>Do</v>
      </c>
      <c r="HG7" s="6" t="str">
        <f t="shared" si="18"/>
        <v>Fr</v>
      </c>
      <c r="HH7" s="6" t="str">
        <f t="shared" si="18"/>
        <v>Sa</v>
      </c>
      <c r="HI7" s="6" t="str">
        <f t="shared" si="18"/>
        <v>So</v>
      </c>
      <c r="HJ7" s="6" t="str">
        <f t="shared" si="18"/>
        <v>Mo</v>
      </c>
      <c r="HK7" s="6" t="str">
        <f t="shared" si="18"/>
        <v>Di</v>
      </c>
      <c r="HL7" s="6" t="str">
        <f t="shared" si="18"/>
        <v>Mi</v>
      </c>
      <c r="HM7" s="6" t="str">
        <f t="shared" si="18"/>
        <v>Do</v>
      </c>
      <c r="HN7" s="6" t="str">
        <f t="shared" si="18"/>
        <v>Fr</v>
      </c>
      <c r="HO7" s="6" t="str">
        <f t="shared" si="18"/>
        <v>Sa</v>
      </c>
      <c r="HP7" s="6" t="str">
        <f t="shared" si="18"/>
        <v>So</v>
      </c>
      <c r="HQ7" s="6" t="str">
        <f t="shared" si="18"/>
        <v>Mo</v>
      </c>
      <c r="HR7" s="6" t="str">
        <f t="shared" si="18"/>
        <v>Di</v>
      </c>
      <c r="HS7" s="6" t="str">
        <f t="shared" si="18"/>
        <v>Mi</v>
      </c>
      <c r="HT7" s="6" t="str">
        <f t="shared" si="18"/>
        <v>Do</v>
      </c>
      <c r="HU7" s="6" t="str">
        <f t="shared" si="18"/>
        <v>Fr</v>
      </c>
      <c r="HV7" s="6" t="str">
        <f t="shared" si="18"/>
        <v>Sa</v>
      </c>
      <c r="HW7" s="6" t="str">
        <f t="shared" si="18"/>
        <v>So</v>
      </c>
      <c r="HX7" s="6" t="str">
        <f t="shared" si="18"/>
        <v>Mo</v>
      </c>
      <c r="HY7" s="6" t="str">
        <f t="shared" si="18"/>
        <v>Di</v>
      </c>
      <c r="HZ7" s="6" t="str">
        <f t="shared" ref="HZ7:KK7" si="19">TEXT(HZ8,"TTT")</f>
        <v>Mi</v>
      </c>
      <c r="IA7" s="6" t="str">
        <f t="shared" si="19"/>
        <v>Do</v>
      </c>
      <c r="IB7" s="6" t="str">
        <f t="shared" si="19"/>
        <v>Fr</v>
      </c>
      <c r="IC7" s="6" t="str">
        <f t="shared" si="19"/>
        <v>Sa</v>
      </c>
      <c r="ID7" s="6" t="str">
        <f t="shared" si="19"/>
        <v>So</v>
      </c>
      <c r="IE7" s="6" t="str">
        <f t="shared" si="19"/>
        <v>Mo</v>
      </c>
      <c r="IF7" s="6" t="str">
        <f t="shared" si="19"/>
        <v>Di</v>
      </c>
      <c r="IG7" s="6" t="str">
        <f t="shared" si="19"/>
        <v>Mi</v>
      </c>
      <c r="IH7" s="6" t="str">
        <f t="shared" si="19"/>
        <v>Do</v>
      </c>
      <c r="II7" s="6" t="str">
        <f t="shared" si="19"/>
        <v>Fr</v>
      </c>
      <c r="IJ7" s="6" t="str">
        <f t="shared" si="19"/>
        <v>Sa</v>
      </c>
      <c r="IK7" s="6" t="str">
        <f t="shared" si="19"/>
        <v>So</v>
      </c>
      <c r="IL7" s="6" t="str">
        <f t="shared" si="19"/>
        <v>Mo</v>
      </c>
      <c r="IM7" s="6" t="str">
        <f t="shared" si="19"/>
        <v>Di</v>
      </c>
      <c r="IN7" s="6" t="str">
        <f t="shared" si="19"/>
        <v>Mi</v>
      </c>
      <c r="IO7" s="6" t="str">
        <f t="shared" si="19"/>
        <v>Do</v>
      </c>
      <c r="IP7" s="6" t="str">
        <f t="shared" si="19"/>
        <v>Fr</v>
      </c>
      <c r="IQ7" s="6" t="str">
        <f t="shared" si="19"/>
        <v>Sa</v>
      </c>
      <c r="IR7" s="6" t="str">
        <f t="shared" si="19"/>
        <v>So</v>
      </c>
      <c r="IS7" s="6" t="str">
        <f t="shared" si="19"/>
        <v>Mo</v>
      </c>
      <c r="IT7" s="6" t="str">
        <f t="shared" si="19"/>
        <v>Di</v>
      </c>
      <c r="IU7" s="6" t="str">
        <f t="shared" si="19"/>
        <v>Mi</v>
      </c>
      <c r="IV7" s="6" t="str">
        <f t="shared" si="19"/>
        <v>Do</v>
      </c>
      <c r="IW7" s="6" t="str">
        <f t="shared" si="19"/>
        <v>Fr</v>
      </c>
      <c r="IX7" s="6" t="str">
        <f t="shared" si="19"/>
        <v>Sa</v>
      </c>
      <c r="IY7" s="6" t="str">
        <f t="shared" si="19"/>
        <v>So</v>
      </c>
      <c r="IZ7" s="6" t="str">
        <f t="shared" si="19"/>
        <v>Mo</v>
      </c>
      <c r="JA7" s="6" t="str">
        <f t="shared" si="19"/>
        <v>Di</v>
      </c>
      <c r="JB7" s="6" t="str">
        <f t="shared" si="19"/>
        <v>Mi</v>
      </c>
      <c r="JC7" s="6" t="str">
        <f t="shared" si="19"/>
        <v>Do</v>
      </c>
      <c r="JD7" s="6" t="str">
        <f t="shared" si="19"/>
        <v>Fr</v>
      </c>
      <c r="JE7" s="6" t="str">
        <f t="shared" si="19"/>
        <v>Sa</v>
      </c>
      <c r="JF7" s="6" t="str">
        <f t="shared" si="19"/>
        <v>So</v>
      </c>
      <c r="JG7" s="6" t="str">
        <f t="shared" si="19"/>
        <v>Mo</v>
      </c>
      <c r="JH7" s="6" t="str">
        <f t="shared" si="19"/>
        <v>Di</v>
      </c>
      <c r="JI7" s="6" t="str">
        <f t="shared" si="19"/>
        <v>Mi</v>
      </c>
      <c r="JJ7" s="6" t="str">
        <f t="shared" si="19"/>
        <v>Do</v>
      </c>
      <c r="JK7" s="6" t="str">
        <f t="shared" si="19"/>
        <v>Fr</v>
      </c>
      <c r="JL7" s="6" t="str">
        <f t="shared" si="19"/>
        <v>Sa</v>
      </c>
      <c r="JM7" s="6" t="str">
        <f t="shared" si="19"/>
        <v>So</v>
      </c>
      <c r="JN7" s="6" t="str">
        <f t="shared" si="19"/>
        <v>Mo</v>
      </c>
      <c r="JO7" s="6" t="str">
        <f t="shared" si="19"/>
        <v>Di</v>
      </c>
      <c r="JP7" s="6" t="str">
        <f t="shared" si="19"/>
        <v>Mi</v>
      </c>
      <c r="JQ7" s="6" t="str">
        <f t="shared" si="19"/>
        <v>Do</v>
      </c>
      <c r="JR7" s="6" t="str">
        <f t="shared" si="19"/>
        <v>Fr</v>
      </c>
      <c r="JS7" s="6" t="str">
        <f t="shared" si="19"/>
        <v>Sa</v>
      </c>
      <c r="JT7" s="6" t="str">
        <f t="shared" si="19"/>
        <v>So</v>
      </c>
      <c r="JU7" s="6" t="str">
        <f t="shared" si="19"/>
        <v>Mo</v>
      </c>
      <c r="JV7" s="6" t="str">
        <f t="shared" si="19"/>
        <v>Di</v>
      </c>
      <c r="JW7" s="6" t="str">
        <f t="shared" si="19"/>
        <v>Mi</v>
      </c>
      <c r="JX7" s="6" t="str">
        <f t="shared" si="19"/>
        <v>Do</v>
      </c>
      <c r="JY7" s="6" t="str">
        <f t="shared" si="19"/>
        <v>Fr</v>
      </c>
      <c r="JZ7" s="6" t="str">
        <f t="shared" si="19"/>
        <v>Sa</v>
      </c>
      <c r="KA7" s="6" t="str">
        <f t="shared" si="19"/>
        <v>So</v>
      </c>
      <c r="KB7" s="6" t="str">
        <f t="shared" si="19"/>
        <v>Mo</v>
      </c>
      <c r="KC7" s="6" t="str">
        <f t="shared" si="19"/>
        <v>Di</v>
      </c>
      <c r="KD7" s="6" t="str">
        <f t="shared" si="19"/>
        <v>Mi</v>
      </c>
      <c r="KE7" s="6" t="str">
        <f t="shared" si="19"/>
        <v>Do</v>
      </c>
      <c r="KF7" s="6" t="str">
        <f t="shared" si="19"/>
        <v>Fr</v>
      </c>
      <c r="KG7" s="6" t="str">
        <f t="shared" si="19"/>
        <v>Sa</v>
      </c>
      <c r="KH7" s="6" t="str">
        <f t="shared" si="19"/>
        <v>So</v>
      </c>
      <c r="KI7" s="6" t="str">
        <f t="shared" si="19"/>
        <v>Mo</v>
      </c>
      <c r="KJ7" s="6" t="str">
        <f t="shared" si="19"/>
        <v>Di</v>
      </c>
      <c r="KK7" s="6" t="str">
        <f t="shared" si="19"/>
        <v>Mi</v>
      </c>
      <c r="KL7" s="6" t="str">
        <f t="shared" ref="KL7:MW7" si="20">TEXT(KL8,"TTT")</f>
        <v>Do</v>
      </c>
      <c r="KM7" s="6" t="str">
        <f t="shared" si="20"/>
        <v>Fr</v>
      </c>
      <c r="KN7" s="6" t="str">
        <f t="shared" si="20"/>
        <v>Sa</v>
      </c>
      <c r="KO7" s="6" t="str">
        <f t="shared" si="20"/>
        <v>So</v>
      </c>
      <c r="KP7" s="6" t="str">
        <f t="shared" si="20"/>
        <v>Mo</v>
      </c>
      <c r="KQ7" s="6" t="str">
        <f t="shared" si="20"/>
        <v>Di</v>
      </c>
      <c r="KR7" s="6" t="str">
        <f t="shared" si="20"/>
        <v>Mi</v>
      </c>
      <c r="KS7" s="6" t="str">
        <f t="shared" si="20"/>
        <v>Do</v>
      </c>
      <c r="KT7" s="6" t="str">
        <f t="shared" si="20"/>
        <v>Fr</v>
      </c>
      <c r="KU7" s="6" t="str">
        <f t="shared" si="20"/>
        <v>Sa</v>
      </c>
      <c r="KV7" s="6" t="str">
        <f t="shared" si="20"/>
        <v>So</v>
      </c>
      <c r="KW7" s="6" t="str">
        <f t="shared" si="20"/>
        <v>Mo</v>
      </c>
      <c r="KX7" s="6" t="str">
        <f t="shared" si="20"/>
        <v>Di</v>
      </c>
      <c r="KY7" s="6" t="str">
        <f t="shared" si="20"/>
        <v>Mi</v>
      </c>
      <c r="KZ7" s="6" t="str">
        <f t="shared" si="20"/>
        <v>Do</v>
      </c>
      <c r="LA7" s="6" t="str">
        <f t="shared" si="20"/>
        <v>Fr</v>
      </c>
      <c r="LB7" s="6" t="str">
        <f t="shared" si="20"/>
        <v>Sa</v>
      </c>
      <c r="LC7" s="6" t="str">
        <f t="shared" si="20"/>
        <v>So</v>
      </c>
      <c r="LD7" s="6" t="str">
        <f t="shared" si="20"/>
        <v>Mo</v>
      </c>
      <c r="LE7" s="6" t="str">
        <f t="shared" si="20"/>
        <v>Di</v>
      </c>
      <c r="LF7" s="6" t="str">
        <f t="shared" si="20"/>
        <v>Mi</v>
      </c>
      <c r="LG7" s="6" t="str">
        <f t="shared" si="20"/>
        <v>Do</v>
      </c>
      <c r="LH7" s="6" t="str">
        <f t="shared" si="20"/>
        <v>Fr</v>
      </c>
      <c r="LI7" s="6" t="str">
        <f t="shared" si="20"/>
        <v>Sa</v>
      </c>
      <c r="LJ7" s="6" t="str">
        <f t="shared" si="20"/>
        <v>So</v>
      </c>
      <c r="LK7" s="6" t="str">
        <f t="shared" si="20"/>
        <v>Mo</v>
      </c>
      <c r="LL7" s="6" t="str">
        <f t="shared" si="20"/>
        <v>Di</v>
      </c>
      <c r="LM7" s="6" t="str">
        <f t="shared" si="20"/>
        <v>Mi</v>
      </c>
      <c r="LN7" s="6" t="str">
        <f t="shared" si="20"/>
        <v>Do</v>
      </c>
      <c r="LO7" s="6" t="str">
        <f t="shared" si="20"/>
        <v>Fr</v>
      </c>
      <c r="LP7" s="6" t="str">
        <f t="shared" si="20"/>
        <v>Sa</v>
      </c>
      <c r="LQ7" s="6" t="str">
        <f t="shared" si="20"/>
        <v>So</v>
      </c>
      <c r="LR7" s="6" t="str">
        <f t="shared" si="20"/>
        <v>Mo</v>
      </c>
      <c r="LS7" s="6" t="str">
        <f t="shared" si="20"/>
        <v>Di</v>
      </c>
      <c r="LT7" s="6" t="str">
        <f t="shared" si="20"/>
        <v>Mi</v>
      </c>
      <c r="LU7" s="6" t="str">
        <f t="shared" si="20"/>
        <v>Do</v>
      </c>
      <c r="LV7" s="6" t="str">
        <f t="shared" si="20"/>
        <v>Fr</v>
      </c>
      <c r="LW7" s="6" t="str">
        <f t="shared" si="20"/>
        <v>Sa</v>
      </c>
      <c r="LX7" s="6" t="str">
        <f t="shared" si="20"/>
        <v>So</v>
      </c>
      <c r="LY7" s="6" t="str">
        <f t="shared" si="20"/>
        <v>Mo</v>
      </c>
      <c r="LZ7" s="6" t="str">
        <f t="shared" si="20"/>
        <v>Di</v>
      </c>
      <c r="MA7" s="6" t="str">
        <f t="shared" si="20"/>
        <v>Mi</v>
      </c>
      <c r="MB7" s="6" t="str">
        <f t="shared" si="20"/>
        <v>Do</v>
      </c>
      <c r="MC7" s="6" t="str">
        <f t="shared" si="20"/>
        <v>Fr</v>
      </c>
      <c r="MD7" s="6" t="str">
        <f t="shared" si="20"/>
        <v>Sa</v>
      </c>
      <c r="ME7" s="6" t="str">
        <f t="shared" si="20"/>
        <v>So</v>
      </c>
      <c r="MF7" s="6" t="str">
        <f t="shared" si="20"/>
        <v>Mo</v>
      </c>
      <c r="MG7" s="6" t="str">
        <f t="shared" si="20"/>
        <v>Di</v>
      </c>
      <c r="MH7" s="6" t="str">
        <f t="shared" si="20"/>
        <v>Mi</v>
      </c>
      <c r="MI7" s="6" t="str">
        <f t="shared" si="20"/>
        <v>Do</v>
      </c>
      <c r="MJ7" s="6" t="str">
        <f t="shared" si="20"/>
        <v>Fr</v>
      </c>
      <c r="MK7" s="6" t="str">
        <f t="shared" si="20"/>
        <v>Sa</v>
      </c>
      <c r="ML7" s="6" t="str">
        <f t="shared" si="20"/>
        <v>So</v>
      </c>
      <c r="MM7" s="6" t="str">
        <f t="shared" si="20"/>
        <v>Mo</v>
      </c>
      <c r="MN7" s="6" t="str">
        <f t="shared" si="20"/>
        <v>Di</v>
      </c>
      <c r="MO7" s="6" t="str">
        <f t="shared" si="20"/>
        <v>Mi</v>
      </c>
      <c r="MP7" s="6" t="str">
        <f t="shared" si="20"/>
        <v>Do</v>
      </c>
      <c r="MQ7" s="6" t="str">
        <f t="shared" si="20"/>
        <v>Fr</v>
      </c>
      <c r="MR7" s="6" t="str">
        <f t="shared" si="20"/>
        <v>Sa</v>
      </c>
      <c r="MS7" s="6" t="str">
        <f t="shared" si="20"/>
        <v>So</v>
      </c>
      <c r="MT7" s="6" t="str">
        <f t="shared" si="20"/>
        <v>Mo</v>
      </c>
      <c r="MU7" s="6" t="str">
        <f t="shared" si="20"/>
        <v>Di</v>
      </c>
      <c r="MV7" s="6" t="str">
        <f t="shared" si="20"/>
        <v>Mi</v>
      </c>
      <c r="MW7" s="6" t="str">
        <f t="shared" si="20"/>
        <v>Do</v>
      </c>
      <c r="MX7" s="6" t="str">
        <f t="shared" ref="MX7:NP7" si="21">TEXT(MX8,"TTT")</f>
        <v>Fr</v>
      </c>
      <c r="MY7" s="6" t="str">
        <f t="shared" si="21"/>
        <v>Sa</v>
      </c>
      <c r="MZ7" s="6" t="str">
        <f t="shared" si="21"/>
        <v>So</v>
      </c>
      <c r="NA7" s="6" t="str">
        <f t="shared" si="21"/>
        <v>Mo</v>
      </c>
      <c r="NB7" s="6" t="str">
        <f t="shared" si="21"/>
        <v>Di</v>
      </c>
      <c r="NC7" s="6" t="str">
        <f t="shared" si="21"/>
        <v>Mi</v>
      </c>
      <c r="ND7" s="6" t="str">
        <f t="shared" si="21"/>
        <v>Do</v>
      </c>
      <c r="NE7" s="6" t="str">
        <f t="shared" si="21"/>
        <v>Fr</v>
      </c>
      <c r="NF7" s="6" t="str">
        <f t="shared" si="21"/>
        <v>Sa</v>
      </c>
      <c r="NG7" s="6" t="str">
        <f t="shared" si="21"/>
        <v>So</v>
      </c>
      <c r="NH7" s="6" t="str">
        <f t="shared" si="21"/>
        <v>Mo</v>
      </c>
      <c r="NI7" s="6" t="str">
        <f t="shared" si="21"/>
        <v>Di</v>
      </c>
      <c r="NJ7" s="6" t="str">
        <f t="shared" si="21"/>
        <v>Mi</v>
      </c>
      <c r="NK7" s="6" t="str">
        <f t="shared" si="21"/>
        <v>Do</v>
      </c>
      <c r="NL7" s="6" t="str">
        <f t="shared" si="21"/>
        <v>Fr</v>
      </c>
      <c r="NM7" s="6" t="str">
        <f t="shared" si="21"/>
        <v>Sa</v>
      </c>
      <c r="NN7" s="6" t="str">
        <f t="shared" si="21"/>
        <v>So</v>
      </c>
      <c r="NO7" s="6" t="str">
        <f t="shared" si="21"/>
        <v>Mo</v>
      </c>
      <c r="NP7" s="6" t="str">
        <f t="shared" si="21"/>
        <v>Di</v>
      </c>
    </row>
    <row r="8" spans="1:380" ht="15.75" customHeight="1" thickBot="1">
      <c r="C8" s="104" t="s">
        <v>0</v>
      </c>
      <c r="D8" s="105"/>
      <c r="E8" s="108"/>
      <c r="F8" s="100"/>
      <c r="G8" s="111"/>
      <c r="H8" s="114"/>
      <c r="I8" s="103"/>
      <c r="J8" s="24">
        <f>G1</f>
        <v>45658</v>
      </c>
      <c r="K8" s="24">
        <f>J8+1</f>
        <v>45659</v>
      </c>
      <c r="L8" s="24">
        <f t="shared" ref="L8:BW8" si="22">K8+1</f>
        <v>45660</v>
      </c>
      <c r="M8" s="24">
        <f t="shared" si="22"/>
        <v>45661</v>
      </c>
      <c r="N8" s="24">
        <f t="shared" si="22"/>
        <v>45662</v>
      </c>
      <c r="O8" s="24">
        <f t="shared" ref="O8" si="23">N8+1</f>
        <v>45663</v>
      </c>
      <c r="P8" s="24">
        <f t="shared" ref="P8" si="24">O8+1</f>
        <v>45664</v>
      </c>
      <c r="Q8" s="24">
        <f t="shared" ref="Q8" si="25">P8+1</f>
        <v>45665</v>
      </c>
      <c r="R8" s="24">
        <f t="shared" ref="R8" si="26">Q8+1</f>
        <v>45666</v>
      </c>
      <c r="S8" s="24">
        <f t="shared" ref="S8" si="27">R8+1</f>
        <v>45667</v>
      </c>
      <c r="T8" s="24">
        <f t="shared" ref="T8" si="28">S8+1</f>
        <v>45668</v>
      </c>
      <c r="U8" s="24">
        <f t="shared" ref="U8" si="29">T8+1</f>
        <v>45669</v>
      </c>
      <c r="V8" s="24">
        <f t="shared" ref="V8" si="30">U8+1</f>
        <v>45670</v>
      </c>
      <c r="W8" s="24">
        <f t="shared" si="22"/>
        <v>45671</v>
      </c>
      <c r="X8" s="24">
        <f t="shared" si="22"/>
        <v>45672</v>
      </c>
      <c r="Y8" s="24">
        <f t="shared" si="22"/>
        <v>45673</v>
      </c>
      <c r="Z8" s="24">
        <f t="shared" si="22"/>
        <v>45674</v>
      </c>
      <c r="AA8" s="24">
        <f t="shared" si="22"/>
        <v>45675</v>
      </c>
      <c r="AB8" s="24">
        <f t="shared" si="22"/>
        <v>45676</v>
      </c>
      <c r="AC8" s="24">
        <f t="shared" si="22"/>
        <v>45677</v>
      </c>
      <c r="AD8" s="24">
        <f t="shared" si="22"/>
        <v>45678</v>
      </c>
      <c r="AE8" s="24">
        <f t="shared" si="22"/>
        <v>45679</v>
      </c>
      <c r="AF8" s="24">
        <f t="shared" si="22"/>
        <v>45680</v>
      </c>
      <c r="AG8" s="24">
        <f t="shared" si="22"/>
        <v>45681</v>
      </c>
      <c r="AH8" s="24">
        <f t="shared" si="22"/>
        <v>45682</v>
      </c>
      <c r="AI8" s="24">
        <f t="shared" si="22"/>
        <v>45683</v>
      </c>
      <c r="AJ8" s="24">
        <f t="shared" si="22"/>
        <v>45684</v>
      </c>
      <c r="AK8" s="24">
        <f t="shared" si="22"/>
        <v>45685</v>
      </c>
      <c r="AL8" s="24">
        <f t="shared" si="22"/>
        <v>45686</v>
      </c>
      <c r="AM8" s="24">
        <f t="shared" si="22"/>
        <v>45687</v>
      </c>
      <c r="AN8" s="24">
        <f t="shared" si="22"/>
        <v>45688</v>
      </c>
      <c r="AO8" s="24">
        <f t="shared" si="22"/>
        <v>45689</v>
      </c>
      <c r="AP8" s="24">
        <f t="shared" si="22"/>
        <v>45690</v>
      </c>
      <c r="AQ8" s="24">
        <f t="shared" si="22"/>
        <v>45691</v>
      </c>
      <c r="AR8" s="24">
        <f t="shared" si="22"/>
        <v>45692</v>
      </c>
      <c r="AS8" s="24">
        <f t="shared" si="22"/>
        <v>45693</v>
      </c>
      <c r="AT8" s="24">
        <f t="shared" si="22"/>
        <v>45694</v>
      </c>
      <c r="AU8" s="24">
        <f t="shared" si="22"/>
        <v>45695</v>
      </c>
      <c r="AV8" s="24">
        <f t="shared" si="22"/>
        <v>45696</v>
      </c>
      <c r="AW8" s="24">
        <f t="shared" si="22"/>
        <v>45697</v>
      </c>
      <c r="AX8" s="24">
        <f t="shared" si="22"/>
        <v>45698</v>
      </c>
      <c r="AY8" s="24">
        <f t="shared" si="22"/>
        <v>45699</v>
      </c>
      <c r="AZ8" s="24">
        <f t="shared" si="22"/>
        <v>45700</v>
      </c>
      <c r="BA8" s="24">
        <f t="shared" si="22"/>
        <v>45701</v>
      </c>
      <c r="BB8" s="24">
        <f t="shared" si="22"/>
        <v>45702</v>
      </c>
      <c r="BC8" s="24">
        <f t="shared" si="22"/>
        <v>45703</v>
      </c>
      <c r="BD8" s="24">
        <f t="shared" si="22"/>
        <v>45704</v>
      </c>
      <c r="BE8" s="24">
        <f t="shared" si="22"/>
        <v>45705</v>
      </c>
      <c r="BF8" s="24">
        <f t="shared" si="22"/>
        <v>45706</v>
      </c>
      <c r="BG8" s="24">
        <f t="shared" si="22"/>
        <v>45707</v>
      </c>
      <c r="BH8" s="24">
        <f t="shared" si="22"/>
        <v>45708</v>
      </c>
      <c r="BI8" s="24">
        <f t="shared" si="22"/>
        <v>45709</v>
      </c>
      <c r="BJ8" s="24">
        <f t="shared" si="22"/>
        <v>45710</v>
      </c>
      <c r="BK8" s="24">
        <f t="shared" si="22"/>
        <v>45711</v>
      </c>
      <c r="BL8" s="24">
        <f t="shared" si="22"/>
        <v>45712</v>
      </c>
      <c r="BM8" s="24">
        <f t="shared" si="22"/>
        <v>45713</v>
      </c>
      <c r="BN8" s="24">
        <f t="shared" si="22"/>
        <v>45714</v>
      </c>
      <c r="BO8" s="24">
        <f t="shared" si="22"/>
        <v>45715</v>
      </c>
      <c r="BP8" s="24">
        <f t="shared" si="22"/>
        <v>45716</v>
      </c>
      <c r="BQ8" s="24">
        <f t="shared" si="22"/>
        <v>45717</v>
      </c>
      <c r="BR8" s="24">
        <f t="shared" si="22"/>
        <v>45718</v>
      </c>
      <c r="BS8" s="24">
        <f t="shared" si="22"/>
        <v>45719</v>
      </c>
      <c r="BT8" s="24">
        <f t="shared" si="22"/>
        <v>45720</v>
      </c>
      <c r="BU8" s="24">
        <f t="shared" si="22"/>
        <v>45721</v>
      </c>
      <c r="BV8" s="24">
        <f t="shared" si="22"/>
        <v>45722</v>
      </c>
      <c r="BW8" s="24">
        <f t="shared" si="22"/>
        <v>45723</v>
      </c>
      <c r="BX8" s="24">
        <f t="shared" ref="BX8:EI8" si="31">BW8+1</f>
        <v>45724</v>
      </c>
      <c r="BY8" s="24">
        <f t="shared" si="31"/>
        <v>45725</v>
      </c>
      <c r="BZ8" s="24">
        <f t="shared" si="31"/>
        <v>45726</v>
      </c>
      <c r="CA8" s="24">
        <f t="shared" si="31"/>
        <v>45727</v>
      </c>
      <c r="CB8" s="24">
        <f t="shared" si="31"/>
        <v>45728</v>
      </c>
      <c r="CC8" s="24">
        <f t="shared" si="31"/>
        <v>45729</v>
      </c>
      <c r="CD8" s="24">
        <f t="shared" si="31"/>
        <v>45730</v>
      </c>
      <c r="CE8" s="24">
        <f t="shared" si="31"/>
        <v>45731</v>
      </c>
      <c r="CF8" s="24">
        <f t="shared" si="31"/>
        <v>45732</v>
      </c>
      <c r="CG8" s="24">
        <f t="shared" si="31"/>
        <v>45733</v>
      </c>
      <c r="CH8" s="24">
        <f t="shared" si="31"/>
        <v>45734</v>
      </c>
      <c r="CI8" s="24">
        <f t="shared" si="31"/>
        <v>45735</v>
      </c>
      <c r="CJ8" s="24">
        <f t="shared" si="31"/>
        <v>45736</v>
      </c>
      <c r="CK8" s="24">
        <f t="shared" si="31"/>
        <v>45737</v>
      </c>
      <c r="CL8" s="24">
        <f t="shared" si="31"/>
        <v>45738</v>
      </c>
      <c r="CM8" s="24">
        <f t="shared" si="31"/>
        <v>45739</v>
      </c>
      <c r="CN8" s="24">
        <f t="shared" si="31"/>
        <v>45740</v>
      </c>
      <c r="CO8" s="24">
        <f t="shared" si="31"/>
        <v>45741</v>
      </c>
      <c r="CP8" s="24">
        <f t="shared" si="31"/>
        <v>45742</v>
      </c>
      <c r="CQ8" s="24">
        <f t="shared" si="31"/>
        <v>45743</v>
      </c>
      <c r="CR8" s="24">
        <f t="shared" si="31"/>
        <v>45744</v>
      </c>
      <c r="CS8" s="24">
        <f t="shared" si="31"/>
        <v>45745</v>
      </c>
      <c r="CT8" s="24">
        <f t="shared" si="31"/>
        <v>45746</v>
      </c>
      <c r="CU8" s="24">
        <f t="shared" si="31"/>
        <v>45747</v>
      </c>
      <c r="CV8" s="24">
        <f t="shared" si="31"/>
        <v>45748</v>
      </c>
      <c r="CW8" s="24">
        <f t="shared" si="31"/>
        <v>45749</v>
      </c>
      <c r="CX8" s="24">
        <f t="shared" si="31"/>
        <v>45750</v>
      </c>
      <c r="CY8" s="24">
        <f t="shared" si="31"/>
        <v>45751</v>
      </c>
      <c r="CZ8" s="24">
        <f t="shared" si="31"/>
        <v>45752</v>
      </c>
      <c r="DA8" s="24">
        <f t="shared" si="31"/>
        <v>45753</v>
      </c>
      <c r="DB8" s="24">
        <f t="shared" si="31"/>
        <v>45754</v>
      </c>
      <c r="DC8" s="24">
        <f t="shared" si="31"/>
        <v>45755</v>
      </c>
      <c r="DD8" s="24">
        <f t="shared" si="31"/>
        <v>45756</v>
      </c>
      <c r="DE8" s="24">
        <f t="shared" si="31"/>
        <v>45757</v>
      </c>
      <c r="DF8" s="24">
        <f t="shared" si="31"/>
        <v>45758</v>
      </c>
      <c r="DG8" s="24">
        <f t="shared" si="31"/>
        <v>45759</v>
      </c>
      <c r="DH8" s="24">
        <f t="shared" si="31"/>
        <v>45760</v>
      </c>
      <c r="DI8" s="24">
        <f t="shared" si="31"/>
        <v>45761</v>
      </c>
      <c r="DJ8" s="24">
        <f t="shared" si="31"/>
        <v>45762</v>
      </c>
      <c r="DK8" s="24">
        <f t="shared" si="31"/>
        <v>45763</v>
      </c>
      <c r="DL8" s="24">
        <f t="shared" si="31"/>
        <v>45764</v>
      </c>
      <c r="DM8" s="24">
        <f t="shared" si="31"/>
        <v>45765</v>
      </c>
      <c r="DN8" s="24">
        <f t="shared" si="31"/>
        <v>45766</v>
      </c>
      <c r="DO8" s="24">
        <f t="shared" si="31"/>
        <v>45767</v>
      </c>
      <c r="DP8" s="24">
        <f t="shared" si="31"/>
        <v>45768</v>
      </c>
      <c r="DQ8" s="24">
        <f t="shared" si="31"/>
        <v>45769</v>
      </c>
      <c r="DR8" s="24">
        <f t="shared" si="31"/>
        <v>45770</v>
      </c>
      <c r="DS8" s="24">
        <f t="shared" si="31"/>
        <v>45771</v>
      </c>
      <c r="DT8" s="24">
        <f t="shared" si="31"/>
        <v>45772</v>
      </c>
      <c r="DU8" s="24">
        <f t="shared" si="31"/>
        <v>45773</v>
      </c>
      <c r="DV8" s="24">
        <f t="shared" si="31"/>
        <v>45774</v>
      </c>
      <c r="DW8" s="24">
        <f t="shared" si="31"/>
        <v>45775</v>
      </c>
      <c r="DX8" s="24">
        <f t="shared" si="31"/>
        <v>45776</v>
      </c>
      <c r="DY8" s="24">
        <f t="shared" si="31"/>
        <v>45777</v>
      </c>
      <c r="DZ8" s="24">
        <f t="shared" si="31"/>
        <v>45778</v>
      </c>
      <c r="EA8" s="24">
        <f t="shared" si="31"/>
        <v>45779</v>
      </c>
      <c r="EB8" s="24">
        <f t="shared" si="31"/>
        <v>45780</v>
      </c>
      <c r="EC8" s="24">
        <f t="shared" si="31"/>
        <v>45781</v>
      </c>
      <c r="ED8" s="24">
        <f t="shared" si="31"/>
        <v>45782</v>
      </c>
      <c r="EE8" s="24">
        <f t="shared" si="31"/>
        <v>45783</v>
      </c>
      <c r="EF8" s="24">
        <f t="shared" si="31"/>
        <v>45784</v>
      </c>
      <c r="EG8" s="24">
        <f t="shared" si="31"/>
        <v>45785</v>
      </c>
      <c r="EH8" s="24">
        <f t="shared" si="31"/>
        <v>45786</v>
      </c>
      <c r="EI8" s="24">
        <f t="shared" si="31"/>
        <v>45787</v>
      </c>
      <c r="EJ8" s="24">
        <f t="shared" ref="EJ8:GP8" si="32">EI8+1</f>
        <v>45788</v>
      </c>
      <c r="EK8" s="24">
        <f t="shared" si="32"/>
        <v>45789</v>
      </c>
      <c r="EL8" s="24">
        <f t="shared" si="32"/>
        <v>45790</v>
      </c>
      <c r="EM8" s="24">
        <f t="shared" si="32"/>
        <v>45791</v>
      </c>
      <c r="EN8" s="24">
        <f t="shared" si="32"/>
        <v>45792</v>
      </c>
      <c r="EO8" s="24">
        <f t="shared" si="32"/>
        <v>45793</v>
      </c>
      <c r="EP8" s="24">
        <f t="shared" si="32"/>
        <v>45794</v>
      </c>
      <c r="EQ8" s="24">
        <f t="shared" si="32"/>
        <v>45795</v>
      </c>
      <c r="ER8" s="24">
        <f t="shared" si="32"/>
        <v>45796</v>
      </c>
      <c r="ES8" s="24">
        <f t="shared" si="32"/>
        <v>45797</v>
      </c>
      <c r="ET8" s="24">
        <f t="shared" si="32"/>
        <v>45798</v>
      </c>
      <c r="EU8" s="24">
        <f t="shared" si="32"/>
        <v>45799</v>
      </c>
      <c r="EV8" s="24">
        <f t="shared" si="32"/>
        <v>45800</v>
      </c>
      <c r="EW8" s="24">
        <f t="shared" si="32"/>
        <v>45801</v>
      </c>
      <c r="EX8" s="24">
        <f t="shared" si="32"/>
        <v>45802</v>
      </c>
      <c r="EY8" s="24">
        <f t="shared" si="32"/>
        <v>45803</v>
      </c>
      <c r="EZ8" s="24">
        <f t="shared" si="32"/>
        <v>45804</v>
      </c>
      <c r="FA8" s="24">
        <f t="shared" si="32"/>
        <v>45805</v>
      </c>
      <c r="FB8" s="24">
        <f t="shared" si="32"/>
        <v>45806</v>
      </c>
      <c r="FC8" s="24">
        <f t="shared" si="32"/>
        <v>45807</v>
      </c>
      <c r="FD8" s="24">
        <f t="shared" si="32"/>
        <v>45808</v>
      </c>
      <c r="FE8" s="24">
        <f t="shared" si="32"/>
        <v>45809</v>
      </c>
      <c r="FF8" s="24">
        <f t="shared" si="32"/>
        <v>45810</v>
      </c>
      <c r="FG8" s="24">
        <f t="shared" si="32"/>
        <v>45811</v>
      </c>
      <c r="FH8" s="24">
        <f t="shared" si="32"/>
        <v>45812</v>
      </c>
      <c r="FI8" s="24">
        <f t="shared" si="32"/>
        <v>45813</v>
      </c>
      <c r="FJ8" s="24">
        <f t="shared" si="32"/>
        <v>45814</v>
      </c>
      <c r="FK8" s="24">
        <f t="shared" si="32"/>
        <v>45815</v>
      </c>
      <c r="FL8" s="24">
        <f t="shared" si="32"/>
        <v>45816</v>
      </c>
      <c r="FM8" s="24">
        <f t="shared" si="32"/>
        <v>45817</v>
      </c>
      <c r="FN8" s="24">
        <f t="shared" si="32"/>
        <v>45818</v>
      </c>
      <c r="FO8" s="24">
        <f t="shared" si="32"/>
        <v>45819</v>
      </c>
      <c r="FP8" s="24">
        <f t="shared" si="32"/>
        <v>45820</v>
      </c>
      <c r="FQ8" s="24">
        <f t="shared" si="32"/>
        <v>45821</v>
      </c>
      <c r="FR8" s="24">
        <f t="shared" si="32"/>
        <v>45822</v>
      </c>
      <c r="FS8" s="24">
        <f t="shared" si="32"/>
        <v>45823</v>
      </c>
      <c r="FT8" s="24">
        <f t="shared" si="32"/>
        <v>45824</v>
      </c>
      <c r="FU8" s="24">
        <f t="shared" si="32"/>
        <v>45825</v>
      </c>
      <c r="FV8" s="24">
        <f t="shared" si="32"/>
        <v>45826</v>
      </c>
      <c r="FW8" s="24">
        <f t="shared" si="32"/>
        <v>45827</v>
      </c>
      <c r="FX8" s="24">
        <f t="shared" si="32"/>
        <v>45828</v>
      </c>
      <c r="FY8" s="24">
        <f t="shared" si="32"/>
        <v>45829</v>
      </c>
      <c r="FZ8" s="24">
        <f t="shared" si="32"/>
        <v>45830</v>
      </c>
      <c r="GA8" s="24">
        <f t="shared" si="32"/>
        <v>45831</v>
      </c>
      <c r="GB8" s="24">
        <f t="shared" si="32"/>
        <v>45832</v>
      </c>
      <c r="GC8" s="24">
        <f t="shared" si="32"/>
        <v>45833</v>
      </c>
      <c r="GD8" s="24">
        <f t="shared" si="32"/>
        <v>45834</v>
      </c>
      <c r="GE8" s="24">
        <f t="shared" si="32"/>
        <v>45835</v>
      </c>
      <c r="GF8" s="24">
        <f t="shared" si="32"/>
        <v>45836</v>
      </c>
      <c r="GG8" s="24">
        <f t="shared" si="32"/>
        <v>45837</v>
      </c>
      <c r="GH8" s="24">
        <f t="shared" si="32"/>
        <v>45838</v>
      </c>
      <c r="GI8" s="24">
        <f t="shared" si="32"/>
        <v>45839</v>
      </c>
      <c r="GJ8" s="24">
        <f t="shared" si="32"/>
        <v>45840</v>
      </c>
      <c r="GK8" s="24">
        <f t="shared" si="32"/>
        <v>45841</v>
      </c>
      <c r="GL8" s="24">
        <f t="shared" si="32"/>
        <v>45842</v>
      </c>
      <c r="GM8" s="24">
        <f t="shared" si="32"/>
        <v>45843</v>
      </c>
      <c r="GN8" s="24">
        <f t="shared" si="32"/>
        <v>45844</v>
      </c>
      <c r="GO8" s="24">
        <f t="shared" si="32"/>
        <v>45845</v>
      </c>
      <c r="GP8" s="24">
        <f t="shared" si="32"/>
        <v>45846</v>
      </c>
      <c r="GQ8" s="24">
        <f t="shared" ref="GQ8" si="33">GP8+1</f>
        <v>45847</v>
      </c>
      <c r="GR8" s="24">
        <f t="shared" ref="GR8" si="34">GQ8+1</f>
        <v>45848</v>
      </c>
      <c r="GS8" s="24">
        <f t="shared" ref="GS8" si="35">GR8+1</f>
        <v>45849</v>
      </c>
      <c r="GT8" s="24">
        <f t="shared" ref="GT8" si="36">GS8+1</f>
        <v>45850</v>
      </c>
      <c r="GU8" s="24">
        <f t="shared" ref="GU8" si="37">GT8+1</f>
        <v>45851</v>
      </c>
      <c r="GV8" s="24">
        <f t="shared" ref="GV8" si="38">GU8+1</f>
        <v>45852</v>
      </c>
      <c r="GW8" s="24">
        <f t="shared" ref="GW8" si="39">GV8+1</f>
        <v>45853</v>
      </c>
      <c r="GX8" s="24">
        <f t="shared" ref="GX8" si="40">GW8+1</f>
        <v>45854</v>
      </c>
      <c r="GY8" s="24">
        <f t="shared" ref="GY8" si="41">GX8+1</f>
        <v>45855</v>
      </c>
      <c r="GZ8" s="24">
        <f t="shared" ref="GZ8" si="42">GY8+1</f>
        <v>45856</v>
      </c>
      <c r="HA8" s="24">
        <f t="shared" ref="HA8" si="43">GZ8+1</f>
        <v>45857</v>
      </c>
      <c r="HB8" s="24">
        <f t="shared" ref="HB8" si="44">HA8+1</f>
        <v>45858</v>
      </c>
      <c r="HC8" s="24">
        <f t="shared" ref="HC8" si="45">HB8+1</f>
        <v>45859</v>
      </c>
      <c r="HD8" s="24">
        <f t="shared" ref="HD8" si="46">HC8+1</f>
        <v>45860</v>
      </c>
      <c r="HE8" s="24">
        <f t="shared" ref="HE8" si="47">HD8+1</f>
        <v>45861</v>
      </c>
      <c r="HF8" s="24">
        <f t="shared" ref="HF8" si="48">HE8+1</f>
        <v>45862</v>
      </c>
      <c r="HG8" s="24">
        <f t="shared" ref="HG8" si="49">HF8+1</f>
        <v>45863</v>
      </c>
      <c r="HH8" s="24">
        <f t="shared" ref="HH8" si="50">HG8+1</f>
        <v>45864</v>
      </c>
      <c r="HI8" s="24">
        <f t="shared" ref="HI8" si="51">HH8+1</f>
        <v>45865</v>
      </c>
      <c r="HJ8" s="24">
        <f t="shared" ref="HJ8" si="52">HI8+1</f>
        <v>45866</v>
      </c>
      <c r="HK8" s="24">
        <f t="shared" ref="HK8" si="53">HJ8+1</f>
        <v>45867</v>
      </c>
      <c r="HL8" s="24">
        <f t="shared" ref="HL8" si="54">HK8+1</f>
        <v>45868</v>
      </c>
      <c r="HM8" s="24">
        <f t="shared" ref="HM8" si="55">HL8+1</f>
        <v>45869</v>
      </c>
      <c r="HN8" s="24">
        <f t="shared" ref="HN8" si="56">HM8+1</f>
        <v>45870</v>
      </c>
      <c r="HO8" s="24">
        <f t="shared" ref="HO8" si="57">HN8+1</f>
        <v>45871</v>
      </c>
      <c r="HP8" s="24">
        <f t="shared" ref="HP8" si="58">HO8+1</f>
        <v>45872</v>
      </c>
      <c r="HQ8" s="24">
        <f t="shared" ref="HQ8" si="59">HP8+1</f>
        <v>45873</v>
      </c>
      <c r="HR8" s="24">
        <f t="shared" ref="HR8" si="60">HQ8+1</f>
        <v>45874</v>
      </c>
      <c r="HS8" s="24">
        <f t="shared" ref="HS8" si="61">HR8+1</f>
        <v>45875</v>
      </c>
      <c r="HT8" s="24">
        <f t="shared" ref="HT8" si="62">HS8+1</f>
        <v>45876</v>
      </c>
      <c r="HU8" s="24">
        <f t="shared" ref="HU8" si="63">HT8+1</f>
        <v>45877</v>
      </c>
      <c r="HV8" s="24">
        <f t="shared" ref="HV8" si="64">HU8+1</f>
        <v>45878</v>
      </c>
      <c r="HW8" s="24">
        <f t="shared" ref="HW8" si="65">HV8+1</f>
        <v>45879</v>
      </c>
      <c r="HX8" s="24">
        <f t="shared" ref="HX8" si="66">HW8+1</f>
        <v>45880</v>
      </c>
      <c r="HY8" s="24">
        <f t="shared" ref="HY8" si="67">HX8+1</f>
        <v>45881</v>
      </c>
      <c r="HZ8" s="24">
        <f t="shared" ref="HZ8" si="68">HY8+1</f>
        <v>45882</v>
      </c>
      <c r="IA8" s="24">
        <f t="shared" ref="IA8" si="69">HZ8+1</f>
        <v>45883</v>
      </c>
      <c r="IB8" s="24">
        <f t="shared" ref="IB8" si="70">IA8+1</f>
        <v>45884</v>
      </c>
      <c r="IC8" s="24">
        <f t="shared" ref="IC8" si="71">IB8+1</f>
        <v>45885</v>
      </c>
      <c r="ID8" s="24">
        <f t="shared" ref="ID8" si="72">IC8+1</f>
        <v>45886</v>
      </c>
      <c r="IE8" s="24">
        <f t="shared" ref="IE8" si="73">ID8+1</f>
        <v>45887</v>
      </c>
      <c r="IF8" s="24">
        <f t="shared" ref="IF8" si="74">IE8+1</f>
        <v>45888</v>
      </c>
      <c r="IG8" s="24">
        <f t="shared" ref="IG8" si="75">IF8+1</f>
        <v>45889</v>
      </c>
      <c r="IH8" s="24">
        <f t="shared" ref="IH8" si="76">IG8+1</f>
        <v>45890</v>
      </c>
      <c r="II8" s="24">
        <f t="shared" ref="II8" si="77">IH8+1</f>
        <v>45891</v>
      </c>
      <c r="IJ8" s="24">
        <f t="shared" ref="IJ8" si="78">II8+1</f>
        <v>45892</v>
      </c>
      <c r="IK8" s="24">
        <f t="shared" ref="IK8" si="79">IJ8+1</f>
        <v>45893</v>
      </c>
      <c r="IL8" s="24">
        <f t="shared" ref="IL8" si="80">IK8+1</f>
        <v>45894</v>
      </c>
      <c r="IM8" s="24">
        <f t="shared" ref="IM8" si="81">IL8+1</f>
        <v>45895</v>
      </c>
      <c r="IN8" s="24">
        <f t="shared" ref="IN8" si="82">IM8+1</f>
        <v>45896</v>
      </c>
      <c r="IO8" s="24">
        <f t="shared" ref="IO8" si="83">IN8+1</f>
        <v>45897</v>
      </c>
      <c r="IP8" s="24">
        <f t="shared" ref="IP8" si="84">IO8+1</f>
        <v>45898</v>
      </c>
      <c r="IQ8" s="24">
        <f t="shared" ref="IQ8" si="85">IP8+1</f>
        <v>45899</v>
      </c>
      <c r="IR8" s="24">
        <f t="shared" ref="IR8" si="86">IQ8+1</f>
        <v>45900</v>
      </c>
      <c r="IS8" s="24">
        <f t="shared" ref="IS8" si="87">IR8+1</f>
        <v>45901</v>
      </c>
      <c r="IT8" s="24">
        <f t="shared" ref="IT8" si="88">IS8+1</f>
        <v>45902</v>
      </c>
      <c r="IU8" s="24">
        <f t="shared" ref="IU8" si="89">IT8+1</f>
        <v>45903</v>
      </c>
      <c r="IV8" s="24">
        <f t="shared" ref="IV8" si="90">IU8+1</f>
        <v>45904</v>
      </c>
      <c r="IW8" s="24">
        <f t="shared" ref="IW8" si="91">IV8+1</f>
        <v>45905</v>
      </c>
      <c r="IX8" s="24">
        <f t="shared" ref="IX8" si="92">IW8+1</f>
        <v>45906</v>
      </c>
      <c r="IY8" s="24">
        <f t="shared" ref="IY8" si="93">IX8+1</f>
        <v>45907</v>
      </c>
      <c r="IZ8" s="24">
        <f t="shared" ref="IZ8" si="94">IY8+1</f>
        <v>45908</v>
      </c>
      <c r="JA8" s="24">
        <f t="shared" ref="JA8" si="95">IZ8+1</f>
        <v>45909</v>
      </c>
      <c r="JB8" s="24">
        <f t="shared" ref="JB8" si="96">JA8+1</f>
        <v>45910</v>
      </c>
      <c r="JC8" s="24">
        <f t="shared" ref="JC8" si="97">JB8+1</f>
        <v>45911</v>
      </c>
      <c r="JD8" s="24">
        <f t="shared" ref="JD8" si="98">JC8+1</f>
        <v>45912</v>
      </c>
      <c r="JE8" s="24">
        <f t="shared" ref="JE8" si="99">JD8+1</f>
        <v>45913</v>
      </c>
      <c r="JF8" s="24">
        <f t="shared" ref="JF8" si="100">JE8+1</f>
        <v>45914</v>
      </c>
      <c r="JG8" s="24">
        <f t="shared" ref="JG8" si="101">JF8+1</f>
        <v>45915</v>
      </c>
      <c r="JH8" s="24">
        <f t="shared" ref="JH8" si="102">JG8+1</f>
        <v>45916</v>
      </c>
      <c r="JI8" s="24">
        <f t="shared" ref="JI8" si="103">JH8+1</f>
        <v>45917</v>
      </c>
      <c r="JJ8" s="24">
        <f t="shared" ref="JJ8" si="104">JI8+1</f>
        <v>45918</v>
      </c>
      <c r="JK8" s="24">
        <f t="shared" ref="JK8" si="105">JJ8+1</f>
        <v>45919</v>
      </c>
      <c r="JL8" s="24">
        <f t="shared" ref="JL8" si="106">JK8+1</f>
        <v>45920</v>
      </c>
      <c r="JM8" s="24">
        <f t="shared" ref="JM8" si="107">JL8+1</f>
        <v>45921</v>
      </c>
      <c r="JN8" s="24">
        <f t="shared" ref="JN8" si="108">JM8+1</f>
        <v>45922</v>
      </c>
      <c r="JO8" s="24">
        <f t="shared" ref="JO8" si="109">JN8+1</f>
        <v>45923</v>
      </c>
      <c r="JP8" s="24">
        <f t="shared" ref="JP8" si="110">JO8+1</f>
        <v>45924</v>
      </c>
      <c r="JQ8" s="24">
        <f t="shared" ref="JQ8" si="111">JP8+1</f>
        <v>45925</v>
      </c>
      <c r="JR8" s="24">
        <f t="shared" ref="JR8" si="112">JQ8+1</f>
        <v>45926</v>
      </c>
      <c r="JS8" s="24">
        <f t="shared" ref="JS8" si="113">JR8+1</f>
        <v>45927</v>
      </c>
      <c r="JT8" s="24">
        <f t="shared" ref="JT8" si="114">JS8+1</f>
        <v>45928</v>
      </c>
      <c r="JU8" s="24">
        <f t="shared" ref="JU8" si="115">JT8+1</f>
        <v>45929</v>
      </c>
      <c r="JV8" s="24">
        <f t="shared" ref="JV8" si="116">JU8+1</f>
        <v>45930</v>
      </c>
      <c r="JW8" s="24">
        <f t="shared" ref="JW8" si="117">JV8+1</f>
        <v>45931</v>
      </c>
      <c r="JX8" s="24">
        <f t="shared" ref="JX8" si="118">JW8+1</f>
        <v>45932</v>
      </c>
      <c r="JY8" s="24">
        <f t="shared" ref="JY8" si="119">JX8+1</f>
        <v>45933</v>
      </c>
      <c r="JZ8" s="24">
        <f t="shared" ref="JZ8" si="120">JY8+1</f>
        <v>45934</v>
      </c>
      <c r="KA8" s="24">
        <f t="shared" ref="KA8" si="121">JZ8+1</f>
        <v>45935</v>
      </c>
      <c r="KB8" s="24">
        <f t="shared" ref="KB8" si="122">KA8+1</f>
        <v>45936</v>
      </c>
      <c r="KC8" s="24">
        <f t="shared" ref="KC8" si="123">KB8+1</f>
        <v>45937</v>
      </c>
      <c r="KD8" s="24">
        <f t="shared" ref="KD8" si="124">KC8+1</f>
        <v>45938</v>
      </c>
      <c r="KE8" s="24">
        <f t="shared" ref="KE8" si="125">KD8+1</f>
        <v>45939</v>
      </c>
      <c r="KF8" s="24">
        <f t="shared" ref="KF8" si="126">KE8+1</f>
        <v>45940</v>
      </c>
      <c r="KG8" s="24">
        <f t="shared" ref="KG8" si="127">KF8+1</f>
        <v>45941</v>
      </c>
      <c r="KH8" s="24">
        <f t="shared" ref="KH8" si="128">KG8+1</f>
        <v>45942</v>
      </c>
      <c r="KI8" s="24">
        <f t="shared" ref="KI8" si="129">KH8+1</f>
        <v>45943</v>
      </c>
      <c r="KJ8" s="24">
        <f t="shared" ref="KJ8" si="130">KI8+1</f>
        <v>45944</v>
      </c>
      <c r="KK8" s="24">
        <f t="shared" ref="KK8" si="131">KJ8+1</f>
        <v>45945</v>
      </c>
      <c r="KL8" s="24">
        <f t="shared" ref="KL8" si="132">KK8+1</f>
        <v>45946</v>
      </c>
      <c r="KM8" s="24">
        <f t="shared" ref="KM8" si="133">KL8+1</f>
        <v>45947</v>
      </c>
      <c r="KN8" s="24">
        <f t="shared" ref="KN8" si="134">KM8+1</f>
        <v>45948</v>
      </c>
      <c r="KO8" s="24">
        <f t="shared" ref="KO8" si="135">KN8+1</f>
        <v>45949</v>
      </c>
      <c r="KP8" s="24">
        <f t="shared" ref="KP8" si="136">KO8+1</f>
        <v>45950</v>
      </c>
      <c r="KQ8" s="24">
        <f t="shared" ref="KQ8" si="137">KP8+1</f>
        <v>45951</v>
      </c>
      <c r="KR8" s="24">
        <f t="shared" ref="KR8" si="138">KQ8+1</f>
        <v>45952</v>
      </c>
      <c r="KS8" s="24">
        <f t="shared" ref="KS8" si="139">KR8+1</f>
        <v>45953</v>
      </c>
      <c r="KT8" s="24">
        <f t="shared" ref="KT8" si="140">KS8+1</f>
        <v>45954</v>
      </c>
      <c r="KU8" s="24">
        <f t="shared" ref="KU8" si="141">KT8+1</f>
        <v>45955</v>
      </c>
      <c r="KV8" s="24">
        <f t="shared" ref="KV8" si="142">KU8+1</f>
        <v>45956</v>
      </c>
      <c r="KW8" s="24">
        <f t="shared" ref="KW8" si="143">KV8+1</f>
        <v>45957</v>
      </c>
      <c r="KX8" s="24">
        <f t="shared" ref="KX8" si="144">KW8+1</f>
        <v>45958</v>
      </c>
      <c r="KY8" s="24">
        <f t="shared" ref="KY8" si="145">KX8+1</f>
        <v>45959</v>
      </c>
      <c r="KZ8" s="24">
        <f t="shared" ref="KZ8" si="146">KY8+1</f>
        <v>45960</v>
      </c>
      <c r="LA8" s="24">
        <f t="shared" ref="LA8" si="147">KZ8+1</f>
        <v>45961</v>
      </c>
      <c r="LB8" s="24">
        <f t="shared" ref="LB8" si="148">LA8+1</f>
        <v>45962</v>
      </c>
      <c r="LC8" s="24">
        <f t="shared" ref="LC8" si="149">LB8+1</f>
        <v>45963</v>
      </c>
      <c r="LD8" s="24">
        <f t="shared" ref="LD8" si="150">LC8+1</f>
        <v>45964</v>
      </c>
      <c r="LE8" s="24">
        <f t="shared" ref="LE8" si="151">LD8+1</f>
        <v>45965</v>
      </c>
      <c r="LF8" s="24">
        <f t="shared" ref="LF8" si="152">LE8+1</f>
        <v>45966</v>
      </c>
      <c r="LG8" s="24">
        <f t="shared" ref="LG8" si="153">LF8+1</f>
        <v>45967</v>
      </c>
      <c r="LH8" s="24">
        <f t="shared" ref="LH8" si="154">LG8+1</f>
        <v>45968</v>
      </c>
      <c r="LI8" s="24">
        <f t="shared" ref="LI8" si="155">LH8+1</f>
        <v>45969</v>
      </c>
      <c r="LJ8" s="24">
        <f t="shared" ref="LJ8" si="156">LI8+1</f>
        <v>45970</v>
      </c>
      <c r="LK8" s="24">
        <f t="shared" ref="LK8" si="157">LJ8+1</f>
        <v>45971</v>
      </c>
      <c r="LL8" s="24">
        <f t="shared" ref="LL8" si="158">LK8+1</f>
        <v>45972</v>
      </c>
      <c r="LM8" s="24">
        <f t="shared" ref="LM8" si="159">LL8+1</f>
        <v>45973</v>
      </c>
      <c r="LN8" s="24">
        <f t="shared" ref="LN8" si="160">LM8+1</f>
        <v>45974</v>
      </c>
      <c r="LO8" s="24">
        <f t="shared" ref="LO8" si="161">LN8+1</f>
        <v>45975</v>
      </c>
      <c r="LP8" s="24">
        <f t="shared" ref="LP8" si="162">LO8+1</f>
        <v>45976</v>
      </c>
      <c r="LQ8" s="24">
        <f t="shared" ref="LQ8" si="163">LP8+1</f>
        <v>45977</v>
      </c>
      <c r="LR8" s="24">
        <f t="shared" ref="LR8" si="164">LQ8+1</f>
        <v>45978</v>
      </c>
      <c r="LS8" s="24">
        <f t="shared" ref="LS8" si="165">LR8+1</f>
        <v>45979</v>
      </c>
      <c r="LT8" s="24">
        <f t="shared" ref="LT8" si="166">LS8+1</f>
        <v>45980</v>
      </c>
      <c r="LU8" s="24">
        <f t="shared" ref="LU8" si="167">LT8+1</f>
        <v>45981</v>
      </c>
      <c r="LV8" s="24">
        <f t="shared" ref="LV8" si="168">LU8+1</f>
        <v>45982</v>
      </c>
      <c r="LW8" s="24">
        <f t="shared" ref="LW8" si="169">LV8+1</f>
        <v>45983</v>
      </c>
      <c r="LX8" s="24">
        <f t="shared" ref="LX8" si="170">LW8+1</f>
        <v>45984</v>
      </c>
      <c r="LY8" s="24">
        <f t="shared" ref="LY8" si="171">LX8+1</f>
        <v>45985</v>
      </c>
      <c r="LZ8" s="24">
        <f t="shared" ref="LZ8" si="172">LY8+1</f>
        <v>45986</v>
      </c>
      <c r="MA8" s="24">
        <f t="shared" ref="MA8" si="173">LZ8+1</f>
        <v>45987</v>
      </c>
      <c r="MB8" s="24">
        <f t="shared" ref="MB8" si="174">MA8+1</f>
        <v>45988</v>
      </c>
      <c r="MC8" s="24">
        <f t="shared" ref="MC8" si="175">MB8+1</f>
        <v>45989</v>
      </c>
      <c r="MD8" s="24">
        <f t="shared" ref="MD8" si="176">MC8+1</f>
        <v>45990</v>
      </c>
      <c r="ME8" s="24">
        <f t="shared" ref="ME8" si="177">MD8+1</f>
        <v>45991</v>
      </c>
      <c r="MF8" s="24">
        <f t="shared" ref="MF8" si="178">ME8+1</f>
        <v>45992</v>
      </c>
      <c r="MG8" s="24">
        <f t="shared" ref="MG8" si="179">MF8+1</f>
        <v>45993</v>
      </c>
      <c r="MH8" s="24">
        <f t="shared" ref="MH8" si="180">MG8+1</f>
        <v>45994</v>
      </c>
      <c r="MI8" s="24">
        <f t="shared" ref="MI8" si="181">MH8+1</f>
        <v>45995</v>
      </c>
      <c r="MJ8" s="24">
        <f t="shared" ref="MJ8" si="182">MI8+1</f>
        <v>45996</v>
      </c>
      <c r="MK8" s="24">
        <f t="shared" ref="MK8" si="183">MJ8+1</f>
        <v>45997</v>
      </c>
      <c r="ML8" s="24">
        <f t="shared" ref="ML8" si="184">MK8+1</f>
        <v>45998</v>
      </c>
      <c r="MM8" s="24">
        <f t="shared" ref="MM8" si="185">ML8+1</f>
        <v>45999</v>
      </c>
      <c r="MN8" s="24">
        <f t="shared" ref="MN8" si="186">MM8+1</f>
        <v>46000</v>
      </c>
      <c r="MO8" s="24">
        <f t="shared" ref="MO8" si="187">MN8+1</f>
        <v>46001</v>
      </c>
      <c r="MP8" s="24">
        <f t="shared" ref="MP8" si="188">MO8+1</f>
        <v>46002</v>
      </c>
      <c r="MQ8" s="24">
        <f t="shared" ref="MQ8" si="189">MP8+1</f>
        <v>46003</v>
      </c>
      <c r="MR8" s="24">
        <f t="shared" ref="MR8" si="190">MQ8+1</f>
        <v>46004</v>
      </c>
      <c r="MS8" s="24">
        <f t="shared" ref="MS8" si="191">MR8+1</f>
        <v>46005</v>
      </c>
      <c r="MT8" s="24">
        <f t="shared" ref="MT8" si="192">MS8+1</f>
        <v>46006</v>
      </c>
      <c r="MU8" s="24">
        <f t="shared" ref="MU8" si="193">MT8+1</f>
        <v>46007</v>
      </c>
      <c r="MV8" s="24">
        <f t="shared" ref="MV8" si="194">MU8+1</f>
        <v>46008</v>
      </c>
      <c r="MW8" s="24">
        <f t="shared" ref="MW8" si="195">MV8+1</f>
        <v>46009</v>
      </c>
      <c r="MX8" s="24">
        <f t="shared" ref="MX8" si="196">MW8+1</f>
        <v>46010</v>
      </c>
      <c r="MY8" s="24">
        <f t="shared" ref="MY8" si="197">MX8+1</f>
        <v>46011</v>
      </c>
      <c r="MZ8" s="24">
        <f t="shared" ref="MZ8" si="198">MY8+1</f>
        <v>46012</v>
      </c>
      <c r="NA8" s="24">
        <f t="shared" ref="NA8" si="199">MZ8+1</f>
        <v>46013</v>
      </c>
      <c r="NB8" s="24">
        <f t="shared" ref="NB8" si="200">NA8+1</f>
        <v>46014</v>
      </c>
      <c r="NC8" s="24">
        <f t="shared" ref="NC8" si="201">NB8+1</f>
        <v>46015</v>
      </c>
      <c r="ND8" s="24">
        <f t="shared" ref="ND8" si="202">NC8+1</f>
        <v>46016</v>
      </c>
      <c r="NE8" s="24">
        <f t="shared" ref="NE8" si="203">ND8+1</f>
        <v>46017</v>
      </c>
      <c r="NF8" s="24">
        <f t="shared" ref="NF8" si="204">NE8+1</f>
        <v>46018</v>
      </c>
      <c r="NG8" s="24">
        <f t="shared" ref="NG8" si="205">NF8+1</f>
        <v>46019</v>
      </c>
      <c r="NH8" s="24">
        <f t="shared" ref="NH8" si="206">NG8+1</f>
        <v>46020</v>
      </c>
      <c r="NI8" s="24">
        <f t="shared" ref="NI8" si="207">NH8+1</f>
        <v>46021</v>
      </c>
      <c r="NJ8" s="24">
        <f t="shared" ref="NJ8" si="208">NI8+1</f>
        <v>46022</v>
      </c>
      <c r="NK8" s="24">
        <f t="shared" ref="NK8" si="209">NJ8+1</f>
        <v>46023</v>
      </c>
      <c r="NL8" s="24">
        <f t="shared" ref="NL8" si="210">NK8+1</f>
        <v>46024</v>
      </c>
      <c r="NM8" s="24">
        <f t="shared" ref="NM8" si="211">NL8+1</f>
        <v>46025</v>
      </c>
      <c r="NN8" s="24">
        <f t="shared" ref="NN8" si="212">NM8+1</f>
        <v>46026</v>
      </c>
      <c r="NO8" s="24">
        <f t="shared" ref="NO8" si="213">NN8+1</f>
        <v>46027</v>
      </c>
      <c r="NP8" s="24">
        <f t="shared" ref="NP8" si="214">NO8+1</f>
        <v>46028</v>
      </c>
    </row>
    <row r="9" spans="1:380" ht="18" customHeight="1">
      <c r="B9">
        <v>1</v>
      </c>
      <c r="C9" s="94" t="s">
        <v>33</v>
      </c>
      <c r="D9" s="95"/>
      <c r="E9" s="46">
        <v>10</v>
      </c>
      <c r="F9" s="57">
        <f>COUNTIF(J9:NK9,"U")+(COUNTIF(J9:NK9,"UH")/2)</f>
        <v>14</v>
      </c>
      <c r="G9" s="44">
        <f>ROUND(E9-COUNTIF(J9:NK9,"U")-(COUNTIF(J9:NK9,"UH")/2),1)</f>
        <v>-4</v>
      </c>
      <c r="H9" s="45">
        <f>COUNTIF(J9:NK9,"A")+(COUNTIF(J9:NK9,"AH")/2)+(COUNTIF(J9:NK9,"KH")/2)+(COUNTIF(J9:NK9,"UH")/2)</f>
        <v>4</v>
      </c>
      <c r="I9" s="54">
        <f>COUNTIF(J9:NK9,"K")+(COUNTIF(J9:NK9,"KH")/2)</f>
        <v>0</v>
      </c>
      <c r="J9" s="17" t="s">
        <v>71</v>
      </c>
      <c r="K9" s="17" t="s">
        <v>71</v>
      </c>
      <c r="L9" s="17" t="s">
        <v>71</v>
      </c>
      <c r="M9" s="17" t="s">
        <v>71</v>
      </c>
      <c r="N9" s="17" t="s">
        <v>70</v>
      </c>
      <c r="O9" s="17"/>
      <c r="P9" s="17"/>
      <c r="Q9" s="17" t="s">
        <v>70</v>
      </c>
      <c r="R9" s="17" t="s">
        <v>80</v>
      </c>
      <c r="S9" s="17" t="s">
        <v>80</v>
      </c>
      <c r="T9" s="17" t="s">
        <v>80</v>
      </c>
      <c r="U9" s="17" t="s">
        <v>80</v>
      </c>
      <c r="V9" s="17" t="s">
        <v>80</v>
      </c>
      <c r="W9" s="17" t="s">
        <v>80</v>
      </c>
      <c r="X9" s="17" t="s">
        <v>80</v>
      </c>
      <c r="Y9" s="17" t="s">
        <v>80</v>
      </c>
      <c r="Z9" s="17" t="s">
        <v>80</v>
      </c>
      <c r="AA9" s="17" t="s">
        <v>80</v>
      </c>
      <c r="AB9" s="17" t="s">
        <v>67</v>
      </c>
      <c r="AC9" s="17" t="s">
        <v>80</v>
      </c>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c r="IL9" s="17"/>
      <c r="IM9" s="17"/>
      <c r="IN9" s="17"/>
      <c r="IO9" s="17"/>
      <c r="IP9" s="17"/>
      <c r="IQ9" s="17"/>
      <c r="IR9" s="17"/>
      <c r="IS9" s="17"/>
      <c r="IT9" s="17"/>
      <c r="IU9" s="17"/>
      <c r="IV9" s="17"/>
      <c r="IW9" s="17"/>
      <c r="IX9" s="17"/>
      <c r="IY9" s="17"/>
      <c r="IZ9" s="17"/>
      <c r="JA9" s="17"/>
      <c r="JB9" s="17"/>
      <c r="JC9" s="17"/>
      <c r="JD9" s="17"/>
      <c r="JE9" s="17"/>
      <c r="JF9" s="17"/>
      <c r="JG9" s="17"/>
      <c r="JH9" s="17"/>
      <c r="JI9" s="17"/>
      <c r="JJ9" s="17"/>
      <c r="JK9" s="17"/>
      <c r="JL9" s="17"/>
      <c r="JM9" s="17"/>
      <c r="JN9" s="17"/>
      <c r="JO9" s="17"/>
      <c r="JP9" s="17"/>
      <c r="JQ9" s="17"/>
      <c r="JR9" s="17"/>
      <c r="JS9" s="17"/>
      <c r="JT9" s="17"/>
      <c r="JU9" s="17"/>
      <c r="JV9" s="17"/>
      <c r="JW9" s="17"/>
      <c r="JX9" s="17"/>
      <c r="JY9" s="17"/>
      <c r="JZ9" s="17"/>
      <c r="KA9" s="17"/>
      <c r="KB9" s="17"/>
      <c r="KC9" s="17"/>
      <c r="KD9" s="17"/>
      <c r="KE9" s="17"/>
      <c r="KF9" s="17"/>
      <c r="KG9" s="17"/>
      <c r="KH9" s="17"/>
      <c r="KI9" s="17"/>
      <c r="KJ9" s="17"/>
      <c r="KK9" s="17"/>
      <c r="KL9" s="17"/>
      <c r="KM9" s="17"/>
      <c r="KN9" s="17"/>
      <c r="KO9" s="17"/>
      <c r="KP9" s="17"/>
      <c r="KQ9" s="17"/>
      <c r="KR9" s="17"/>
      <c r="KS9" s="17"/>
      <c r="KT9" s="17"/>
      <c r="KU9" s="17"/>
      <c r="KV9" s="17"/>
      <c r="KW9" s="17"/>
      <c r="KX9" s="17"/>
      <c r="KY9" s="17"/>
      <c r="KZ9" s="17"/>
      <c r="LA9" s="17"/>
      <c r="LB9" s="17"/>
      <c r="LC9" s="17"/>
      <c r="LD9" s="17"/>
      <c r="LE9" s="17"/>
      <c r="LF9" s="17"/>
      <c r="LG9" s="17"/>
      <c r="LH9" s="17"/>
      <c r="LI9" s="17"/>
      <c r="LJ9" s="17"/>
      <c r="LK9" s="17"/>
      <c r="LL9" s="17"/>
      <c r="LM9" s="17"/>
      <c r="LN9" s="17"/>
      <c r="LO9" s="17"/>
      <c r="LP9" s="17"/>
      <c r="LQ9" s="17"/>
      <c r="LR9" s="17"/>
      <c r="LS9" s="17"/>
      <c r="LT9" s="17"/>
      <c r="LU9" s="17"/>
      <c r="LV9" s="17"/>
      <c r="LW9" s="17"/>
      <c r="LX9" s="17"/>
      <c r="LY9" s="17"/>
      <c r="LZ9" s="17"/>
      <c r="MA9" s="17"/>
      <c r="MB9" s="17"/>
      <c r="MC9" s="17"/>
      <c r="MD9" s="17"/>
      <c r="ME9" s="17"/>
      <c r="MF9" s="17"/>
      <c r="MG9" s="17"/>
      <c r="MH9" s="17"/>
      <c r="MI9" s="17"/>
      <c r="MJ9" s="17"/>
      <c r="MK9" s="17"/>
      <c r="ML9" s="17"/>
      <c r="MM9" s="17"/>
      <c r="MN9" s="17"/>
      <c r="MO9" s="17"/>
      <c r="MP9" s="17"/>
      <c r="MQ9" s="17"/>
      <c r="MR9" s="17"/>
      <c r="MS9" s="17"/>
      <c r="MT9" s="17"/>
      <c r="MU9" s="17"/>
      <c r="MV9" s="17"/>
      <c r="MW9" s="17"/>
      <c r="MX9" s="17"/>
      <c r="MY9" s="17"/>
      <c r="MZ9" s="17"/>
      <c r="NA9" s="17"/>
      <c r="NB9" s="17"/>
      <c r="NC9" s="17"/>
      <c r="ND9" s="17"/>
      <c r="NE9" s="17"/>
      <c r="NF9" s="17"/>
      <c r="NG9" s="17"/>
      <c r="NH9" s="17"/>
      <c r="NI9" s="17"/>
      <c r="NJ9" s="17"/>
      <c r="NK9" s="17"/>
      <c r="NL9" s="17"/>
      <c r="NM9" s="17"/>
      <c r="NN9" s="17"/>
      <c r="NO9" s="17"/>
      <c r="NP9" s="17"/>
    </row>
    <row r="10" spans="1:380" ht="18" customHeight="1">
      <c r="B10">
        <v>2</v>
      </c>
      <c r="C10" s="94" t="s">
        <v>34</v>
      </c>
      <c r="D10" s="95">
        <v>2</v>
      </c>
      <c r="E10" s="46">
        <v>25</v>
      </c>
      <c r="F10" s="57">
        <f t="shared" ref="F10:F33" si="215">COUNTIF(J10:NK10,"U")+(COUNTIF(J10:NK10,"UH")/2)</f>
        <v>3.5</v>
      </c>
      <c r="G10" s="44">
        <f t="shared" ref="G10:G33" si="216">ROUND(E10-COUNTIF(J10:NK10,"U")-(COUNTIF(J10:NK10,"UH")/2),1)</f>
        <v>21.5</v>
      </c>
      <c r="H10" s="45">
        <f t="shared" ref="H10:H33" si="217">COUNTIF(J10:NK10,"A")+(COUNTIF(J10:NK10,"AH")/2)+(COUNTIF(J10:NK10,"KH")/2)+(COUNTIF(J10:NK10,"UH")/2)</f>
        <v>1.5</v>
      </c>
      <c r="I10" s="54">
        <f t="shared" ref="I10:I33" si="218">COUNTIF(J10:NK10,"K")+(COUNTIF(J10:NK10,"KH")/2)</f>
        <v>4</v>
      </c>
      <c r="J10" s="17" t="s">
        <v>67</v>
      </c>
      <c r="K10" s="17" t="s">
        <v>68</v>
      </c>
      <c r="L10" s="17" t="s">
        <v>68</v>
      </c>
      <c r="M10" s="17" t="s">
        <v>68</v>
      </c>
      <c r="N10" s="17" t="s">
        <v>68</v>
      </c>
      <c r="O10" s="17" t="s">
        <v>79</v>
      </c>
      <c r="P10" s="17" t="s">
        <v>79</v>
      </c>
      <c r="Q10" s="17" t="s">
        <v>70</v>
      </c>
      <c r="R10" s="17" t="s">
        <v>71</v>
      </c>
      <c r="S10" s="17"/>
      <c r="T10" s="17"/>
      <c r="U10" s="17"/>
      <c r="V10" s="17"/>
      <c r="W10" s="17"/>
      <c r="X10" s="17"/>
      <c r="Y10" s="17"/>
      <c r="Z10" s="17"/>
      <c r="AA10" s="17"/>
      <c r="AB10" s="17" t="s">
        <v>80</v>
      </c>
      <c r="AC10" s="17" t="s">
        <v>80</v>
      </c>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c r="IL10" s="17"/>
      <c r="IM10" s="17"/>
      <c r="IN10" s="17"/>
      <c r="IO10" s="17"/>
      <c r="IP10" s="17"/>
      <c r="IQ10" s="17"/>
      <c r="IR10" s="17"/>
      <c r="IS10" s="17"/>
      <c r="IT10" s="17"/>
      <c r="IU10" s="17"/>
      <c r="IV10" s="17"/>
      <c r="IW10" s="17"/>
      <c r="IX10" s="17"/>
      <c r="IY10" s="17"/>
      <c r="IZ10" s="17"/>
      <c r="JA10" s="17"/>
      <c r="JB10" s="17"/>
      <c r="JC10" s="17"/>
      <c r="JD10" s="17"/>
      <c r="JE10" s="17"/>
      <c r="JF10" s="17"/>
      <c r="JG10" s="17"/>
      <c r="JH10" s="17"/>
      <c r="JI10" s="17"/>
      <c r="JJ10" s="17"/>
      <c r="JK10" s="17"/>
      <c r="JL10" s="17"/>
      <c r="JM10" s="17"/>
      <c r="JN10" s="17"/>
      <c r="JO10" s="17"/>
      <c r="JP10" s="17"/>
      <c r="JQ10" s="17"/>
      <c r="JR10" s="17"/>
      <c r="JS10" s="17"/>
      <c r="JT10" s="17"/>
      <c r="JU10" s="17"/>
      <c r="JV10" s="17"/>
      <c r="JW10" s="17"/>
      <c r="JX10" s="17"/>
      <c r="JY10" s="17"/>
      <c r="JZ10" s="17"/>
      <c r="KA10" s="17"/>
      <c r="KB10" s="17"/>
      <c r="KC10" s="17"/>
      <c r="KD10" s="17"/>
      <c r="KE10" s="17"/>
      <c r="KF10" s="17"/>
      <c r="KG10" s="17"/>
      <c r="KH10" s="17"/>
      <c r="KI10" s="17"/>
      <c r="KJ10" s="17"/>
      <c r="KK10" s="17"/>
      <c r="KL10" s="17"/>
      <c r="KM10" s="17"/>
      <c r="KN10" s="17"/>
      <c r="KO10" s="17"/>
      <c r="KP10" s="17"/>
      <c r="KQ10" s="17"/>
      <c r="KR10" s="17"/>
      <c r="KS10" s="17"/>
      <c r="KT10" s="17"/>
      <c r="KU10" s="17"/>
      <c r="KV10" s="17"/>
      <c r="KW10" s="17"/>
      <c r="KX10" s="17"/>
      <c r="KY10" s="17"/>
      <c r="KZ10" s="17"/>
      <c r="LA10" s="17"/>
      <c r="LB10" s="17"/>
      <c r="LC10" s="17"/>
      <c r="LD10" s="17"/>
      <c r="LE10" s="17"/>
      <c r="LF10" s="17"/>
      <c r="LG10" s="17"/>
      <c r="LH10" s="17"/>
      <c r="LI10" s="17"/>
      <c r="LJ10" s="17"/>
      <c r="LK10" s="17"/>
      <c r="LL10" s="17"/>
      <c r="LM10" s="17"/>
      <c r="LN10" s="17"/>
      <c r="LO10" s="17"/>
      <c r="LP10" s="17"/>
      <c r="LQ10" s="17"/>
      <c r="LR10" s="17"/>
      <c r="LS10" s="17"/>
      <c r="LT10" s="17"/>
      <c r="LU10" s="17"/>
      <c r="LV10" s="17"/>
      <c r="LW10" s="17"/>
      <c r="LX10" s="17"/>
      <c r="LY10" s="17"/>
      <c r="LZ10" s="17"/>
      <c r="MA10" s="17"/>
      <c r="MB10" s="17"/>
      <c r="MC10" s="17"/>
      <c r="MD10" s="17"/>
      <c r="ME10" s="17"/>
      <c r="MF10" s="17"/>
      <c r="MG10" s="17"/>
      <c r="MH10" s="17"/>
      <c r="MI10" s="17"/>
      <c r="MJ10" s="17"/>
      <c r="MK10" s="17"/>
      <c r="ML10" s="17"/>
      <c r="MM10" s="17"/>
      <c r="MN10" s="17"/>
      <c r="MO10" s="17"/>
      <c r="MP10" s="17"/>
      <c r="MQ10" s="17"/>
      <c r="MR10" s="17"/>
      <c r="MS10" s="17"/>
      <c r="MT10" s="17"/>
      <c r="MU10" s="17"/>
      <c r="MV10" s="17"/>
      <c r="MW10" s="17"/>
      <c r="MX10" s="17"/>
      <c r="MY10" s="17"/>
      <c r="MZ10" s="17"/>
      <c r="NA10" s="17"/>
      <c r="NB10" s="17"/>
      <c r="NC10" s="17"/>
      <c r="ND10" s="17"/>
      <c r="NE10" s="17"/>
      <c r="NF10" s="17"/>
      <c r="NG10" s="17"/>
      <c r="NH10" s="17"/>
      <c r="NI10" s="17"/>
      <c r="NJ10" s="17"/>
      <c r="NK10" s="17"/>
      <c r="NL10" s="17"/>
      <c r="NM10" s="17"/>
      <c r="NN10" s="17"/>
      <c r="NO10" s="17"/>
      <c r="NP10" s="17"/>
    </row>
    <row r="11" spans="1:380" ht="18" customHeight="1">
      <c r="A11" s="25"/>
      <c r="B11" s="25">
        <v>3</v>
      </c>
      <c r="C11" s="94" t="s">
        <v>35</v>
      </c>
      <c r="D11" s="95"/>
      <c r="E11" s="46">
        <v>19</v>
      </c>
      <c r="F11" s="57">
        <f t="shared" si="215"/>
        <v>7.5</v>
      </c>
      <c r="G11" s="44">
        <f t="shared" si="216"/>
        <v>11.5</v>
      </c>
      <c r="H11" s="45">
        <f t="shared" si="217"/>
        <v>0.5</v>
      </c>
      <c r="I11" s="54">
        <f t="shared" si="218"/>
        <v>0</v>
      </c>
      <c r="J11" s="17" t="s">
        <v>67</v>
      </c>
      <c r="K11" s="17" t="s">
        <v>67</v>
      </c>
      <c r="L11" s="17" t="s">
        <v>67</v>
      </c>
      <c r="M11" s="17" t="s">
        <v>67</v>
      </c>
      <c r="N11" s="17" t="s">
        <v>67</v>
      </c>
      <c r="O11" s="17" t="s">
        <v>69</v>
      </c>
      <c r="P11" s="17" t="s">
        <v>69</v>
      </c>
      <c r="Q11" s="17" t="s">
        <v>67</v>
      </c>
      <c r="R11" s="17" t="s">
        <v>67</v>
      </c>
      <c r="S11" s="17" t="s">
        <v>71</v>
      </c>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c r="IQ11" s="17"/>
      <c r="IR11" s="17"/>
      <c r="IS11" s="17"/>
      <c r="IT11" s="17"/>
      <c r="IU11" s="17"/>
      <c r="IV11" s="17"/>
      <c r="IW11" s="17"/>
      <c r="IX11" s="17"/>
      <c r="IY11" s="17"/>
      <c r="IZ11" s="17"/>
      <c r="JA11" s="17"/>
      <c r="JB11" s="17"/>
      <c r="JC11" s="17"/>
      <c r="JD11" s="17"/>
      <c r="JE11" s="17"/>
      <c r="JF11" s="17"/>
      <c r="JG11" s="17"/>
      <c r="JH11" s="17"/>
      <c r="JI11" s="17"/>
      <c r="JJ11" s="17"/>
      <c r="JK11" s="17"/>
      <c r="JL11" s="17"/>
      <c r="JM11" s="17"/>
      <c r="JN11" s="17"/>
      <c r="JO11" s="17"/>
      <c r="JP11" s="17"/>
      <c r="JQ11" s="17"/>
      <c r="JR11" s="17"/>
      <c r="JS11" s="17"/>
      <c r="JT11" s="17"/>
      <c r="JU11" s="17"/>
      <c r="JV11" s="17"/>
      <c r="JW11" s="17"/>
      <c r="JX11" s="17"/>
      <c r="JY11" s="17"/>
      <c r="JZ11" s="17"/>
      <c r="KA11" s="17"/>
      <c r="KB11" s="17"/>
      <c r="KC11" s="17"/>
      <c r="KD11" s="17"/>
      <c r="KE11" s="17"/>
      <c r="KF11" s="17"/>
      <c r="KG11" s="17"/>
      <c r="KH11" s="17"/>
      <c r="KI11" s="17"/>
      <c r="KJ11" s="17"/>
      <c r="KK11" s="17"/>
      <c r="KL11" s="17"/>
      <c r="KM11" s="17"/>
      <c r="KN11" s="17"/>
      <c r="KO11" s="17"/>
      <c r="KP11" s="17"/>
      <c r="KQ11" s="17"/>
      <c r="KR11" s="17"/>
      <c r="KS11" s="17"/>
      <c r="KT11" s="17"/>
      <c r="KU11" s="17"/>
      <c r="KV11" s="17"/>
      <c r="KW11" s="17"/>
      <c r="KX11" s="17"/>
      <c r="KY11" s="17"/>
      <c r="KZ11" s="17"/>
      <c r="LA11" s="17"/>
      <c r="LB11" s="17"/>
      <c r="LC11" s="17"/>
      <c r="LD11" s="17"/>
      <c r="LE11" s="17"/>
      <c r="LF11" s="17"/>
      <c r="LG11" s="17"/>
      <c r="LH11" s="17"/>
      <c r="LI11" s="17"/>
      <c r="LJ11" s="17"/>
      <c r="LK11" s="17"/>
      <c r="LL11" s="17"/>
      <c r="LM11" s="17"/>
      <c r="LN11" s="17"/>
      <c r="LO11" s="17"/>
      <c r="LP11" s="17"/>
      <c r="LQ11" s="17"/>
      <c r="LR11" s="17"/>
      <c r="LS11" s="17"/>
      <c r="LT11" s="17"/>
      <c r="LU11" s="17"/>
      <c r="LV11" s="17"/>
      <c r="LW11" s="17"/>
      <c r="LX11" s="17"/>
      <c r="LY11" s="17"/>
      <c r="LZ11" s="17"/>
      <c r="MA11" s="17"/>
      <c r="MB11" s="17"/>
      <c r="MC11" s="17"/>
      <c r="MD11" s="17"/>
      <c r="ME11" s="17"/>
      <c r="MF11" s="17"/>
      <c r="MG11" s="17"/>
      <c r="MH11" s="17"/>
      <c r="MI11" s="17"/>
      <c r="MJ11" s="17"/>
      <c r="MK11" s="17"/>
      <c r="ML11" s="17"/>
      <c r="MM11" s="17"/>
      <c r="MN11" s="17"/>
      <c r="MO11" s="17"/>
      <c r="MP11" s="17"/>
      <c r="MQ11" s="17"/>
      <c r="MR11" s="17"/>
      <c r="MS11" s="17"/>
      <c r="MT11" s="17"/>
      <c r="MU11" s="17"/>
      <c r="MV11" s="17"/>
      <c r="MW11" s="17"/>
      <c r="MX11" s="17"/>
      <c r="MY11" s="17"/>
      <c r="MZ11" s="17"/>
      <c r="NA11" s="17"/>
      <c r="NB11" s="17"/>
      <c r="NC11" s="17"/>
      <c r="ND11" s="17"/>
      <c r="NE11" s="17"/>
      <c r="NF11" s="17"/>
      <c r="NG11" s="17"/>
      <c r="NH11" s="17"/>
      <c r="NI11" s="17"/>
      <c r="NJ11" s="17"/>
      <c r="NK11" s="17"/>
      <c r="NL11" s="17"/>
      <c r="NM11" s="17"/>
      <c r="NN11" s="17"/>
      <c r="NO11" s="17"/>
      <c r="NP11" s="17"/>
    </row>
    <row r="12" spans="1:380" ht="18" customHeight="1">
      <c r="A12" s="25"/>
      <c r="B12" s="25">
        <v>4</v>
      </c>
      <c r="C12" s="94" t="s">
        <v>51</v>
      </c>
      <c r="D12" s="95"/>
      <c r="E12" s="46">
        <v>10</v>
      </c>
      <c r="F12" s="57">
        <f t="shared" si="215"/>
        <v>1</v>
      </c>
      <c r="G12" s="44">
        <f t="shared" si="216"/>
        <v>9</v>
      </c>
      <c r="H12" s="45">
        <f t="shared" si="217"/>
        <v>3</v>
      </c>
      <c r="I12" s="54">
        <f t="shared" si="218"/>
        <v>5</v>
      </c>
      <c r="J12" s="17" t="s">
        <v>67</v>
      </c>
      <c r="K12" s="17" t="s">
        <v>73</v>
      </c>
      <c r="L12" s="17" t="s">
        <v>73</v>
      </c>
      <c r="M12" s="17" t="s">
        <v>72</v>
      </c>
      <c r="N12" s="17" t="s">
        <v>68</v>
      </c>
      <c r="O12" s="17" t="s">
        <v>79</v>
      </c>
      <c r="P12" s="17" t="s">
        <v>79</v>
      </c>
      <c r="Q12" s="17" t="s">
        <v>68</v>
      </c>
      <c r="R12" s="17" t="s">
        <v>68</v>
      </c>
      <c r="S12" s="17" t="s">
        <v>72</v>
      </c>
      <c r="T12" s="17" t="s">
        <v>72</v>
      </c>
      <c r="U12" s="17" t="s">
        <v>72</v>
      </c>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c r="IM12" s="17"/>
      <c r="IN12" s="17"/>
      <c r="IO12" s="17"/>
      <c r="IP12" s="17"/>
      <c r="IQ12" s="17"/>
      <c r="IR12" s="17"/>
      <c r="IS12" s="17"/>
      <c r="IT12" s="17"/>
      <c r="IU12" s="17"/>
      <c r="IV12" s="17"/>
      <c r="IW12" s="17"/>
      <c r="IX12" s="17"/>
      <c r="IY12" s="17"/>
      <c r="IZ12" s="17"/>
      <c r="JA12" s="17"/>
      <c r="JB12" s="17"/>
      <c r="JC12" s="17"/>
      <c r="JD12" s="17"/>
      <c r="JE12" s="17"/>
      <c r="JF12" s="17"/>
      <c r="JG12" s="17"/>
      <c r="JH12" s="17"/>
      <c r="JI12" s="17"/>
      <c r="JJ12" s="17"/>
      <c r="JK12" s="17"/>
      <c r="JL12" s="17"/>
      <c r="JM12" s="17"/>
      <c r="JN12" s="17"/>
      <c r="JO12" s="17"/>
      <c r="JP12" s="17"/>
      <c r="JQ12" s="17"/>
      <c r="JR12" s="17"/>
      <c r="JS12" s="17"/>
      <c r="JT12" s="17"/>
      <c r="JU12" s="17"/>
      <c r="JV12" s="17"/>
      <c r="JW12" s="17"/>
      <c r="JX12" s="17"/>
      <c r="JY12" s="17"/>
      <c r="JZ12" s="17"/>
      <c r="KA12" s="17"/>
      <c r="KB12" s="17"/>
      <c r="KC12" s="17"/>
      <c r="KD12" s="17"/>
      <c r="KE12" s="17"/>
      <c r="KF12" s="17"/>
      <c r="KG12" s="17"/>
      <c r="KH12" s="17"/>
      <c r="KI12" s="17"/>
      <c r="KJ12" s="17"/>
      <c r="KK12" s="17"/>
      <c r="KL12" s="17"/>
      <c r="KM12" s="17"/>
      <c r="KN12" s="17"/>
      <c r="KO12" s="17"/>
      <c r="KP12" s="17"/>
      <c r="KQ12" s="17"/>
      <c r="KR12" s="17"/>
      <c r="KS12" s="17"/>
      <c r="KT12" s="17"/>
      <c r="KU12" s="17"/>
      <c r="KV12" s="17"/>
      <c r="KW12" s="17"/>
      <c r="KX12" s="17"/>
      <c r="KY12" s="17"/>
      <c r="KZ12" s="17"/>
      <c r="LA12" s="17"/>
      <c r="LB12" s="17"/>
      <c r="LC12" s="17"/>
      <c r="LD12" s="17"/>
      <c r="LE12" s="17"/>
      <c r="LF12" s="17"/>
      <c r="LG12" s="17"/>
      <c r="LH12" s="17"/>
      <c r="LI12" s="17"/>
      <c r="LJ12" s="17"/>
      <c r="LK12" s="17"/>
      <c r="LL12" s="17"/>
      <c r="LM12" s="17"/>
      <c r="LN12" s="17"/>
      <c r="LO12" s="17"/>
      <c r="LP12" s="17"/>
      <c r="LQ12" s="17"/>
      <c r="LR12" s="17"/>
      <c r="LS12" s="17"/>
      <c r="LT12" s="17"/>
      <c r="LU12" s="17"/>
      <c r="LV12" s="17"/>
      <c r="LW12" s="17"/>
      <c r="LX12" s="17"/>
      <c r="LY12" s="17"/>
      <c r="LZ12" s="17"/>
      <c r="MA12" s="17"/>
      <c r="MB12" s="17"/>
      <c r="MC12" s="17"/>
      <c r="MD12" s="17"/>
      <c r="ME12" s="17"/>
      <c r="MF12" s="17"/>
      <c r="MG12" s="17"/>
      <c r="MH12" s="17"/>
      <c r="MI12" s="17"/>
      <c r="MJ12" s="17"/>
      <c r="MK12" s="17"/>
      <c r="ML12" s="17"/>
      <c r="MM12" s="17"/>
      <c r="MN12" s="17"/>
      <c r="MO12" s="17"/>
      <c r="MP12" s="17"/>
      <c r="MQ12" s="17"/>
      <c r="MR12" s="17"/>
      <c r="MS12" s="17"/>
      <c r="MT12" s="17"/>
      <c r="MU12" s="17"/>
      <c r="MV12" s="17"/>
      <c r="MW12" s="17"/>
      <c r="MX12" s="17"/>
      <c r="MY12" s="17"/>
      <c r="MZ12" s="17"/>
      <c r="NA12" s="17"/>
      <c r="NB12" s="17"/>
      <c r="NC12" s="17"/>
      <c r="ND12" s="17"/>
      <c r="NE12" s="17"/>
      <c r="NF12" s="17"/>
      <c r="NG12" s="17"/>
      <c r="NH12" s="17"/>
      <c r="NI12" s="17"/>
      <c r="NJ12" s="17"/>
      <c r="NK12" s="17"/>
      <c r="NL12" s="17"/>
      <c r="NM12" s="17"/>
      <c r="NN12" s="17"/>
      <c r="NO12" s="17"/>
      <c r="NP12" s="17"/>
    </row>
    <row r="13" spans="1:380" ht="18" customHeight="1">
      <c r="A13" s="25"/>
      <c r="B13" s="25">
        <v>5</v>
      </c>
      <c r="C13" s="94" t="s">
        <v>52</v>
      </c>
      <c r="D13" s="95"/>
      <c r="E13" s="46">
        <v>15</v>
      </c>
      <c r="F13" s="57">
        <f t="shared" si="215"/>
        <v>3.5</v>
      </c>
      <c r="G13" s="44">
        <f t="shared" si="216"/>
        <v>11.5</v>
      </c>
      <c r="H13" s="45">
        <f t="shared" si="217"/>
        <v>1.5</v>
      </c>
      <c r="I13" s="54">
        <f t="shared" si="218"/>
        <v>0</v>
      </c>
      <c r="J13" s="17" t="s">
        <v>70</v>
      </c>
      <c r="K13" s="17" t="s">
        <v>67</v>
      </c>
      <c r="L13" s="17" t="s">
        <v>67</v>
      </c>
      <c r="M13" s="17" t="s">
        <v>71</v>
      </c>
      <c r="N13" s="17" t="s">
        <v>67</v>
      </c>
      <c r="O13" s="17" t="s">
        <v>69</v>
      </c>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c r="IM13" s="17"/>
      <c r="IN13" s="17"/>
      <c r="IO13" s="17"/>
      <c r="IP13" s="17"/>
      <c r="IQ13" s="17"/>
      <c r="IR13" s="17"/>
      <c r="IS13" s="17"/>
      <c r="IT13" s="17"/>
      <c r="IU13" s="17"/>
      <c r="IV13" s="17"/>
      <c r="IW13" s="17"/>
      <c r="IX13" s="17"/>
      <c r="IY13" s="17"/>
      <c r="IZ13" s="17"/>
      <c r="JA13" s="17"/>
      <c r="JB13" s="17"/>
      <c r="JC13" s="17"/>
      <c r="JD13" s="17"/>
      <c r="JE13" s="17"/>
      <c r="JF13" s="17"/>
      <c r="JG13" s="17"/>
      <c r="JH13" s="17"/>
      <c r="JI13" s="17"/>
      <c r="JJ13" s="17"/>
      <c r="JK13" s="17"/>
      <c r="JL13" s="17"/>
      <c r="JM13" s="17"/>
      <c r="JN13" s="17"/>
      <c r="JO13" s="17"/>
      <c r="JP13" s="17"/>
      <c r="JQ13" s="17"/>
      <c r="JR13" s="17"/>
      <c r="JS13" s="17"/>
      <c r="JT13" s="17"/>
      <c r="JU13" s="17"/>
      <c r="JV13" s="17"/>
      <c r="JW13" s="17"/>
      <c r="JX13" s="17"/>
      <c r="JY13" s="17"/>
      <c r="JZ13" s="17"/>
      <c r="KA13" s="17"/>
      <c r="KB13" s="17"/>
      <c r="KC13" s="17"/>
      <c r="KD13" s="17"/>
      <c r="KE13" s="17"/>
      <c r="KF13" s="17"/>
      <c r="KG13" s="17"/>
      <c r="KH13" s="17"/>
      <c r="KI13" s="17"/>
      <c r="KJ13" s="17"/>
      <c r="KK13" s="17"/>
      <c r="KL13" s="17"/>
      <c r="KM13" s="17"/>
      <c r="KN13" s="17"/>
      <c r="KO13" s="17"/>
      <c r="KP13" s="17"/>
      <c r="KQ13" s="17"/>
      <c r="KR13" s="17"/>
      <c r="KS13" s="17"/>
      <c r="KT13" s="17"/>
      <c r="KU13" s="17"/>
      <c r="KV13" s="17"/>
      <c r="KW13" s="17"/>
      <c r="KX13" s="17"/>
      <c r="KY13" s="17"/>
      <c r="KZ13" s="17"/>
      <c r="LA13" s="17"/>
      <c r="LB13" s="17"/>
      <c r="LC13" s="17"/>
      <c r="LD13" s="17"/>
      <c r="LE13" s="17"/>
      <c r="LF13" s="17"/>
      <c r="LG13" s="17"/>
      <c r="LH13" s="17"/>
      <c r="LI13" s="17"/>
      <c r="LJ13" s="17"/>
      <c r="LK13" s="17"/>
      <c r="LL13" s="17"/>
      <c r="LM13" s="17"/>
      <c r="LN13" s="17"/>
      <c r="LO13" s="17"/>
      <c r="LP13" s="17"/>
      <c r="LQ13" s="17"/>
      <c r="LR13" s="17"/>
      <c r="LS13" s="17"/>
      <c r="LT13" s="17"/>
      <c r="LU13" s="17"/>
      <c r="LV13" s="17"/>
      <c r="LW13" s="17"/>
      <c r="LX13" s="17"/>
      <c r="LY13" s="17"/>
      <c r="LZ13" s="17"/>
      <c r="MA13" s="17"/>
      <c r="MB13" s="17"/>
      <c r="MC13" s="17"/>
      <c r="MD13" s="17"/>
      <c r="ME13" s="17"/>
      <c r="MF13" s="17"/>
      <c r="MG13" s="17"/>
      <c r="MH13" s="17"/>
      <c r="MI13" s="17"/>
      <c r="MJ13" s="17"/>
      <c r="MK13" s="17"/>
      <c r="ML13" s="17"/>
      <c r="MM13" s="17"/>
      <c r="MN13" s="17"/>
      <c r="MO13" s="17"/>
      <c r="MP13" s="17"/>
      <c r="MQ13" s="17"/>
      <c r="MR13" s="17"/>
      <c r="MS13" s="17"/>
      <c r="MT13" s="17"/>
      <c r="MU13" s="17"/>
      <c r="MV13" s="17"/>
      <c r="MW13" s="17"/>
      <c r="MX13" s="17"/>
      <c r="MY13" s="17"/>
      <c r="MZ13" s="17"/>
      <c r="NA13" s="17"/>
      <c r="NB13" s="17"/>
      <c r="NC13" s="17"/>
      <c r="ND13" s="17"/>
      <c r="NE13" s="17"/>
      <c r="NF13" s="17"/>
      <c r="NG13" s="17"/>
      <c r="NH13" s="17"/>
      <c r="NI13" s="17"/>
      <c r="NJ13" s="17"/>
      <c r="NK13" s="17"/>
      <c r="NL13" s="17"/>
      <c r="NM13" s="17"/>
      <c r="NN13" s="17"/>
      <c r="NO13" s="17"/>
      <c r="NP13" s="17"/>
    </row>
    <row r="14" spans="1:380" ht="18" customHeight="1">
      <c r="A14" s="25"/>
      <c r="B14" s="25">
        <v>6</v>
      </c>
      <c r="C14" s="94" t="s">
        <v>53</v>
      </c>
      <c r="D14" s="95"/>
      <c r="E14" s="46">
        <v>20</v>
      </c>
      <c r="F14" s="57">
        <f t="shared" si="215"/>
        <v>3.5</v>
      </c>
      <c r="G14" s="44">
        <f t="shared" si="216"/>
        <v>16.5</v>
      </c>
      <c r="H14" s="45">
        <f t="shared" si="217"/>
        <v>1.5</v>
      </c>
      <c r="I14" s="54">
        <f t="shared" si="218"/>
        <v>0</v>
      </c>
      <c r="J14" s="17" t="s">
        <v>70</v>
      </c>
      <c r="K14" s="17" t="s">
        <v>67</v>
      </c>
      <c r="L14" s="17" t="s">
        <v>67</v>
      </c>
      <c r="M14" s="17" t="s">
        <v>71</v>
      </c>
      <c r="N14" s="17" t="s">
        <v>67</v>
      </c>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c r="IM14" s="17"/>
      <c r="IN14" s="17"/>
      <c r="IO14" s="17"/>
      <c r="IP14" s="17"/>
      <c r="IQ14" s="17"/>
      <c r="IR14" s="17"/>
      <c r="IS14" s="17"/>
      <c r="IT14" s="17"/>
      <c r="IU14" s="17"/>
      <c r="IV14" s="17"/>
      <c r="IW14" s="17"/>
      <c r="IX14" s="17"/>
      <c r="IY14" s="17"/>
      <c r="IZ14" s="17"/>
      <c r="JA14" s="17"/>
      <c r="JB14" s="17"/>
      <c r="JC14" s="17"/>
      <c r="JD14" s="17"/>
      <c r="JE14" s="17"/>
      <c r="JF14" s="17"/>
      <c r="JG14" s="17"/>
      <c r="JH14" s="17"/>
      <c r="JI14" s="17"/>
      <c r="JJ14" s="17"/>
      <c r="JK14" s="17"/>
      <c r="JL14" s="17"/>
      <c r="JM14" s="17"/>
      <c r="JN14" s="17"/>
      <c r="JO14" s="17"/>
      <c r="JP14" s="17"/>
      <c r="JQ14" s="17"/>
      <c r="JR14" s="17"/>
      <c r="JS14" s="17"/>
      <c r="JT14" s="17"/>
      <c r="JU14" s="17"/>
      <c r="JV14" s="17"/>
      <c r="JW14" s="17"/>
      <c r="JX14" s="17"/>
      <c r="JY14" s="17"/>
      <c r="JZ14" s="17"/>
      <c r="KA14" s="17"/>
      <c r="KB14" s="17"/>
      <c r="KC14" s="17"/>
      <c r="KD14" s="17"/>
      <c r="KE14" s="17"/>
      <c r="KF14" s="17"/>
      <c r="KG14" s="17"/>
      <c r="KH14" s="17"/>
      <c r="KI14" s="17"/>
      <c r="KJ14" s="17"/>
      <c r="KK14" s="17"/>
      <c r="KL14" s="17"/>
      <c r="KM14" s="17"/>
      <c r="KN14" s="17"/>
      <c r="KO14" s="17"/>
      <c r="KP14" s="17"/>
      <c r="KQ14" s="17"/>
      <c r="KR14" s="17"/>
      <c r="KS14" s="17"/>
      <c r="KT14" s="17"/>
      <c r="KU14" s="17"/>
      <c r="KV14" s="17"/>
      <c r="KW14" s="17"/>
      <c r="KX14" s="17"/>
      <c r="KY14" s="17"/>
      <c r="KZ14" s="17"/>
      <c r="LA14" s="17"/>
      <c r="LB14" s="17"/>
      <c r="LC14" s="17"/>
      <c r="LD14" s="17"/>
      <c r="LE14" s="17"/>
      <c r="LF14" s="17"/>
      <c r="LG14" s="17"/>
      <c r="LH14" s="17"/>
      <c r="LI14" s="17"/>
      <c r="LJ14" s="17"/>
      <c r="LK14" s="17"/>
      <c r="LL14" s="17"/>
      <c r="LM14" s="17"/>
      <c r="LN14" s="17"/>
      <c r="LO14" s="17"/>
      <c r="LP14" s="17"/>
      <c r="LQ14" s="17"/>
      <c r="LR14" s="17"/>
      <c r="LS14" s="17"/>
      <c r="LT14" s="17"/>
      <c r="LU14" s="17"/>
      <c r="LV14" s="17"/>
      <c r="LW14" s="17"/>
      <c r="LX14" s="17"/>
      <c r="LY14" s="17"/>
      <c r="LZ14" s="17"/>
      <c r="MA14" s="17"/>
      <c r="MB14" s="17"/>
      <c r="MC14" s="17"/>
      <c r="MD14" s="17"/>
      <c r="ME14" s="17"/>
      <c r="MF14" s="17"/>
      <c r="MG14" s="17"/>
      <c r="MH14" s="17"/>
      <c r="MI14" s="17"/>
      <c r="MJ14" s="17"/>
      <c r="MK14" s="17"/>
      <c r="ML14" s="17"/>
      <c r="MM14" s="17"/>
      <c r="MN14" s="17"/>
      <c r="MO14" s="17"/>
      <c r="MP14" s="17"/>
      <c r="MQ14" s="17"/>
      <c r="MR14" s="17"/>
      <c r="MS14" s="17"/>
      <c r="MT14" s="17"/>
      <c r="MU14" s="17"/>
      <c r="MV14" s="17"/>
      <c r="MW14" s="17"/>
      <c r="MX14" s="17"/>
      <c r="MY14" s="17"/>
      <c r="MZ14" s="17"/>
      <c r="NA14" s="17"/>
      <c r="NB14" s="17"/>
      <c r="NC14" s="17"/>
      <c r="ND14" s="17"/>
      <c r="NE14" s="17"/>
      <c r="NF14" s="17"/>
      <c r="NG14" s="17"/>
      <c r="NH14" s="17"/>
      <c r="NI14" s="17"/>
      <c r="NJ14" s="17"/>
      <c r="NK14" s="17"/>
      <c r="NL14" s="17"/>
      <c r="NM14" s="17"/>
      <c r="NN14" s="17"/>
      <c r="NO14" s="17"/>
      <c r="NP14" s="17"/>
    </row>
    <row r="15" spans="1:380" ht="18" customHeight="1">
      <c r="A15" s="25"/>
      <c r="B15" s="25">
        <v>7</v>
      </c>
      <c r="C15" s="94"/>
      <c r="D15" s="95"/>
      <c r="E15" s="46"/>
      <c r="F15" s="57">
        <f t="shared" si="215"/>
        <v>0</v>
      </c>
      <c r="G15" s="44">
        <f t="shared" si="216"/>
        <v>0</v>
      </c>
      <c r="H15" s="45">
        <f t="shared" si="217"/>
        <v>0</v>
      </c>
      <c r="I15" s="54">
        <f t="shared" si="218"/>
        <v>0</v>
      </c>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c r="IM15" s="17"/>
      <c r="IN15" s="17"/>
      <c r="IO15" s="17"/>
      <c r="IP15" s="17"/>
      <c r="IQ15" s="17"/>
      <c r="IR15" s="17"/>
      <c r="IS15" s="17"/>
      <c r="IT15" s="17"/>
      <c r="IU15" s="17"/>
      <c r="IV15" s="17"/>
      <c r="IW15" s="17"/>
      <c r="IX15" s="17"/>
      <c r="IY15" s="17"/>
      <c r="IZ15" s="17"/>
      <c r="JA15" s="17"/>
      <c r="JB15" s="17"/>
      <c r="JC15" s="17"/>
      <c r="JD15" s="17"/>
      <c r="JE15" s="17"/>
      <c r="JF15" s="17"/>
      <c r="JG15" s="17"/>
      <c r="JH15" s="17"/>
      <c r="JI15" s="17"/>
      <c r="JJ15" s="17"/>
      <c r="JK15" s="17"/>
      <c r="JL15" s="17"/>
      <c r="JM15" s="17"/>
      <c r="JN15" s="17"/>
      <c r="JO15" s="17"/>
      <c r="JP15" s="17"/>
      <c r="JQ15" s="17"/>
      <c r="JR15" s="17"/>
      <c r="JS15" s="17"/>
      <c r="JT15" s="17"/>
      <c r="JU15" s="17"/>
      <c r="JV15" s="17"/>
      <c r="JW15" s="17"/>
      <c r="JX15" s="17"/>
      <c r="JY15" s="17"/>
      <c r="JZ15" s="17"/>
      <c r="KA15" s="17"/>
      <c r="KB15" s="17"/>
      <c r="KC15" s="17"/>
      <c r="KD15" s="17"/>
      <c r="KE15" s="17"/>
      <c r="KF15" s="17"/>
      <c r="KG15" s="17"/>
      <c r="KH15" s="17"/>
      <c r="KI15" s="17"/>
      <c r="KJ15" s="17"/>
      <c r="KK15" s="17"/>
      <c r="KL15" s="17"/>
      <c r="KM15" s="17"/>
      <c r="KN15" s="17"/>
      <c r="KO15" s="17"/>
      <c r="KP15" s="17"/>
      <c r="KQ15" s="17"/>
      <c r="KR15" s="17"/>
      <c r="KS15" s="17"/>
      <c r="KT15" s="17"/>
      <c r="KU15" s="17"/>
      <c r="KV15" s="17"/>
      <c r="KW15" s="17"/>
      <c r="KX15" s="17"/>
      <c r="KY15" s="17"/>
      <c r="KZ15" s="17"/>
      <c r="LA15" s="17"/>
      <c r="LB15" s="17"/>
      <c r="LC15" s="17"/>
      <c r="LD15" s="17"/>
      <c r="LE15" s="17"/>
      <c r="LF15" s="17"/>
      <c r="LG15" s="17"/>
      <c r="LH15" s="17"/>
      <c r="LI15" s="17"/>
      <c r="LJ15" s="17"/>
      <c r="LK15" s="17"/>
      <c r="LL15" s="17"/>
      <c r="LM15" s="17"/>
      <c r="LN15" s="17"/>
      <c r="LO15" s="17"/>
      <c r="LP15" s="17"/>
      <c r="LQ15" s="17"/>
      <c r="LR15" s="17"/>
      <c r="LS15" s="17"/>
      <c r="LT15" s="17"/>
      <c r="LU15" s="17"/>
      <c r="LV15" s="17"/>
      <c r="LW15" s="17"/>
      <c r="LX15" s="17"/>
      <c r="LY15" s="17"/>
      <c r="LZ15" s="17"/>
      <c r="MA15" s="17"/>
      <c r="MB15" s="17"/>
      <c r="MC15" s="17"/>
      <c r="MD15" s="17"/>
      <c r="ME15" s="17"/>
      <c r="MF15" s="17"/>
      <c r="MG15" s="17"/>
      <c r="MH15" s="17"/>
      <c r="MI15" s="17"/>
      <c r="MJ15" s="17"/>
      <c r="MK15" s="17"/>
      <c r="ML15" s="17"/>
      <c r="MM15" s="17"/>
      <c r="MN15" s="17"/>
      <c r="MO15" s="17"/>
      <c r="MP15" s="17"/>
      <c r="MQ15" s="17"/>
      <c r="MR15" s="17"/>
      <c r="MS15" s="17"/>
      <c r="MT15" s="17"/>
      <c r="MU15" s="17"/>
      <c r="MV15" s="17"/>
      <c r="MW15" s="17"/>
      <c r="MX15" s="17"/>
      <c r="MY15" s="17"/>
      <c r="MZ15" s="17"/>
      <c r="NA15" s="17"/>
      <c r="NB15" s="17"/>
      <c r="NC15" s="17"/>
      <c r="ND15" s="17"/>
      <c r="NE15" s="17"/>
      <c r="NF15" s="17"/>
      <c r="NG15" s="17"/>
      <c r="NH15" s="17"/>
      <c r="NI15" s="17"/>
      <c r="NJ15" s="17"/>
      <c r="NK15" s="17"/>
      <c r="NL15" s="17"/>
      <c r="NM15" s="17"/>
      <c r="NN15" s="17"/>
      <c r="NO15" s="17"/>
      <c r="NP15" s="17"/>
    </row>
    <row r="16" spans="1:380" ht="18" customHeight="1">
      <c r="A16" s="25"/>
      <c r="B16" s="25">
        <v>8</v>
      </c>
      <c r="C16" s="94"/>
      <c r="D16" s="95"/>
      <c r="E16" s="46"/>
      <c r="F16" s="57">
        <f t="shared" si="215"/>
        <v>0</v>
      </c>
      <c r="G16" s="44">
        <f t="shared" si="216"/>
        <v>0</v>
      </c>
      <c r="H16" s="45">
        <f t="shared" si="217"/>
        <v>0</v>
      </c>
      <c r="I16" s="54">
        <f t="shared" si="218"/>
        <v>0</v>
      </c>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c r="IL16" s="17"/>
      <c r="IM16" s="17"/>
      <c r="IN16" s="17"/>
      <c r="IO16" s="17"/>
      <c r="IP16" s="17"/>
      <c r="IQ16" s="17"/>
      <c r="IR16" s="17"/>
      <c r="IS16" s="17"/>
      <c r="IT16" s="17"/>
      <c r="IU16" s="17"/>
      <c r="IV16" s="17"/>
      <c r="IW16" s="17"/>
      <c r="IX16" s="17"/>
      <c r="IY16" s="17"/>
      <c r="IZ16" s="17"/>
      <c r="JA16" s="17"/>
      <c r="JB16" s="17"/>
      <c r="JC16" s="17"/>
      <c r="JD16" s="17"/>
      <c r="JE16" s="17"/>
      <c r="JF16" s="17"/>
      <c r="JG16" s="17"/>
      <c r="JH16" s="17"/>
      <c r="JI16" s="17"/>
      <c r="JJ16" s="17"/>
      <c r="JK16" s="17"/>
      <c r="JL16" s="17"/>
      <c r="JM16" s="17"/>
      <c r="JN16" s="17"/>
      <c r="JO16" s="17"/>
      <c r="JP16" s="17"/>
      <c r="JQ16" s="17"/>
      <c r="JR16" s="17"/>
      <c r="JS16" s="17"/>
      <c r="JT16" s="17"/>
      <c r="JU16" s="17"/>
      <c r="JV16" s="17"/>
      <c r="JW16" s="17"/>
      <c r="JX16" s="17"/>
      <c r="JY16" s="17"/>
      <c r="JZ16" s="17"/>
      <c r="KA16" s="17"/>
      <c r="KB16" s="17"/>
      <c r="KC16" s="17"/>
      <c r="KD16" s="17"/>
      <c r="KE16" s="17"/>
      <c r="KF16" s="17"/>
      <c r="KG16" s="17"/>
      <c r="KH16" s="17"/>
      <c r="KI16" s="17"/>
      <c r="KJ16" s="17"/>
      <c r="KK16" s="17"/>
      <c r="KL16" s="17"/>
      <c r="KM16" s="17"/>
      <c r="KN16" s="17"/>
      <c r="KO16" s="17"/>
      <c r="KP16" s="17"/>
      <c r="KQ16" s="17"/>
      <c r="KR16" s="17"/>
      <c r="KS16" s="17"/>
      <c r="KT16" s="17"/>
      <c r="KU16" s="17"/>
      <c r="KV16" s="17"/>
      <c r="KW16" s="17"/>
      <c r="KX16" s="17"/>
      <c r="KY16" s="17"/>
      <c r="KZ16" s="17"/>
      <c r="LA16" s="17"/>
      <c r="LB16" s="17"/>
      <c r="LC16" s="17"/>
      <c r="LD16" s="17"/>
      <c r="LE16" s="17"/>
      <c r="LF16" s="17"/>
      <c r="LG16" s="17"/>
      <c r="LH16" s="17"/>
      <c r="LI16" s="17"/>
      <c r="LJ16" s="17"/>
      <c r="LK16" s="17"/>
      <c r="LL16" s="17"/>
      <c r="LM16" s="17"/>
      <c r="LN16" s="17"/>
      <c r="LO16" s="17"/>
      <c r="LP16" s="17"/>
      <c r="LQ16" s="17"/>
      <c r="LR16" s="17"/>
      <c r="LS16" s="17"/>
      <c r="LT16" s="17"/>
      <c r="LU16" s="17"/>
      <c r="LV16" s="17"/>
      <c r="LW16" s="17"/>
      <c r="LX16" s="17"/>
      <c r="LY16" s="17"/>
      <c r="LZ16" s="17"/>
      <c r="MA16" s="17"/>
      <c r="MB16" s="17"/>
      <c r="MC16" s="17"/>
      <c r="MD16" s="17"/>
      <c r="ME16" s="17"/>
      <c r="MF16" s="17"/>
      <c r="MG16" s="17"/>
      <c r="MH16" s="17"/>
      <c r="MI16" s="17"/>
      <c r="MJ16" s="17"/>
      <c r="MK16" s="17"/>
      <c r="ML16" s="17"/>
      <c r="MM16" s="17"/>
      <c r="MN16" s="17"/>
      <c r="MO16" s="17"/>
      <c r="MP16" s="17"/>
      <c r="MQ16" s="17"/>
      <c r="MR16" s="17"/>
      <c r="MS16" s="17"/>
      <c r="MT16" s="17"/>
      <c r="MU16" s="17"/>
      <c r="MV16" s="17"/>
      <c r="MW16" s="17"/>
      <c r="MX16" s="17"/>
      <c r="MY16" s="17"/>
      <c r="MZ16" s="17"/>
      <c r="NA16" s="17"/>
      <c r="NB16" s="17"/>
      <c r="NC16" s="17"/>
      <c r="ND16" s="17"/>
      <c r="NE16" s="17"/>
      <c r="NF16" s="17"/>
      <c r="NG16" s="17"/>
      <c r="NH16" s="17"/>
      <c r="NI16" s="17"/>
      <c r="NJ16" s="17"/>
      <c r="NK16" s="17"/>
      <c r="NL16" s="17"/>
      <c r="NM16" s="17"/>
      <c r="NN16" s="17"/>
      <c r="NO16" s="17"/>
      <c r="NP16" s="17"/>
    </row>
    <row r="17" spans="1:380" ht="18" customHeight="1">
      <c r="A17" s="25"/>
      <c r="B17" s="25">
        <v>9</v>
      </c>
      <c r="C17" s="94"/>
      <c r="D17" s="95"/>
      <c r="E17" s="46"/>
      <c r="F17" s="57">
        <f t="shared" si="215"/>
        <v>0</v>
      </c>
      <c r="G17" s="44">
        <f t="shared" si="216"/>
        <v>0</v>
      </c>
      <c r="H17" s="45">
        <f t="shared" si="217"/>
        <v>0</v>
      </c>
      <c r="I17" s="54">
        <f t="shared" si="218"/>
        <v>0</v>
      </c>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c r="IM17" s="17"/>
      <c r="IN17" s="17"/>
      <c r="IO17" s="17"/>
      <c r="IP17" s="17"/>
      <c r="IQ17" s="17"/>
      <c r="IR17" s="17"/>
      <c r="IS17" s="17"/>
      <c r="IT17" s="17"/>
      <c r="IU17" s="17"/>
      <c r="IV17" s="17"/>
      <c r="IW17" s="17"/>
      <c r="IX17" s="17"/>
      <c r="IY17" s="17"/>
      <c r="IZ17" s="17"/>
      <c r="JA17" s="17"/>
      <c r="JB17" s="17"/>
      <c r="JC17" s="17"/>
      <c r="JD17" s="17"/>
      <c r="JE17" s="17"/>
      <c r="JF17" s="17"/>
      <c r="JG17" s="17"/>
      <c r="JH17" s="17"/>
      <c r="JI17" s="17"/>
      <c r="JJ17" s="17"/>
      <c r="JK17" s="17"/>
      <c r="JL17" s="17"/>
      <c r="JM17" s="17"/>
      <c r="JN17" s="17"/>
      <c r="JO17" s="17"/>
      <c r="JP17" s="17"/>
      <c r="JQ17" s="17"/>
      <c r="JR17" s="17"/>
      <c r="JS17" s="17"/>
      <c r="JT17" s="17"/>
      <c r="JU17" s="17"/>
      <c r="JV17" s="17"/>
      <c r="JW17" s="17"/>
      <c r="JX17" s="17"/>
      <c r="JY17" s="17"/>
      <c r="JZ17" s="17"/>
      <c r="KA17" s="17"/>
      <c r="KB17" s="17"/>
      <c r="KC17" s="17"/>
      <c r="KD17" s="17"/>
      <c r="KE17" s="17"/>
      <c r="KF17" s="17"/>
      <c r="KG17" s="17"/>
      <c r="KH17" s="17"/>
      <c r="KI17" s="17"/>
      <c r="KJ17" s="17"/>
      <c r="KK17" s="17"/>
      <c r="KL17" s="17"/>
      <c r="KM17" s="17"/>
      <c r="KN17" s="17"/>
      <c r="KO17" s="17"/>
      <c r="KP17" s="17"/>
      <c r="KQ17" s="17"/>
      <c r="KR17" s="17"/>
      <c r="KS17" s="17"/>
      <c r="KT17" s="17"/>
      <c r="KU17" s="17"/>
      <c r="KV17" s="17"/>
      <c r="KW17" s="17"/>
      <c r="KX17" s="17"/>
      <c r="KY17" s="17"/>
      <c r="KZ17" s="17"/>
      <c r="LA17" s="17"/>
      <c r="LB17" s="17"/>
      <c r="LC17" s="17"/>
      <c r="LD17" s="17"/>
      <c r="LE17" s="17"/>
      <c r="LF17" s="17"/>
      <c r="LG17" s="17"/>
      <c r="LH17" s="17"/>
      <c r="LI17" s="17"/>
      <c r="LJ17" s="17"/>
      <c r="LK17" s="17"/>
      <c r="LL17" s="17"/>
      <c r="LM17" s="17"/>
      <c r="LN17" s="17"/>
      <c r="LO17" s="17"/>
      <c r="LP17" s="17"/>
      <c r="LQ17" s="17"/>
      <c r="LR17" s="17"/>
      <c r="LS17" s="17"/>
      <c r="LT17" s="17"/>
      <c r="LU17" s="17"/>
      <c r="LV17" s="17"/>
      <c r="LW17" s="17"/>
      <c r="LX17" s="17"/>
      <c r="LY17" s="17"/>
      <c r="LZ17" s="17"/>
      <c r="MA17" s="17"/>
      <c r="MB17" s="17"/>
      <c r="MC17" s="17"/>
      <c r="MD17" s="17"/>
      <c r="ME17" s="17"/>
      <c r="MF17" s="17"/>
      <c r="MG17" s="17"/>
      <c r="MH17" s="17"/>
      <c r="MI17" s="17"/>
      <c r="MJ17" s="17"/>
      <c r="MK17" s="17"/>
      <c r="ML17" s="17"/>
      <c r="MM17" s="17"/>
      <c r="MN17" s="17"/>
      <c r="MO17" s="17"/>
      <c r="MP17" s="17"/>
      <c r="MQ17" s="17"/>
      <c r="MR17" s="17"/>
      <c r="MS17" s="17"/>
      <c r="MT17" s="17"/>
      <c r="MU17" s="17"/>
      <c r="MV17" s="17"/>
      <c r="MW17" s="17"/>
      <c r="MX17" s="17"/>
      <c r="MY17" s="17"/>
      <c r="MZ17" s="17"/>
      <c r="NA17" s="17"/>
      <c r="NB17" s="17"/>
      <c r="NC17" s="17"/>
      <c r="ND17" s="17"/>
      <c r="NE17" s="17"/>
      <c r="NF17" s="17"/>
      <c r="NG17" s="17"/>
      <c r="NH17" s="17"/>
      <c r="NI17" s="17"/>
      <c r="NJ17" s="17"/>
      <c r="NK17" s="17"/>
      <c r="NL17" s="17"/>
      <c r="NM17" s="17"/>
      <c r="NN17" s="17"/>
      <c r="NO17" s="17"/>
      <c r="NP17" s="17"/>
    </row>
    <row r="18" spans="1:380" ht="18" customHeight="1">
      <c r="A18" s="25"/>
      <c r="B18" s="25">
        <v>10</v>
      </c>
      <c r="C18" s="94"/>
      <c r="D18" s="95"/>
      <c r="E18" s="46"/>
      <c r="F18" s="57">
        <f t="shared" si="215"/>
        <v>0</v>
      </c>
      <c r="G18" s="44">
        <f t="shared" si="216"/>
        <v>0</v>
      </c>
      <c r="H18" s="45">
        <f t="shared" si="217"/>
        <v>0</v>
      </c>
      <c r="I18" s="54">
        <f t="shared" si="218"/>
        <v>0</v>
      </c>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c r="IW18" s="17"/>
      <c r="IX18" s="17"/>
      <c r="IY18" s="17"/>
      <c r="IZ18" s="17"/>
      <c r="JA18" s="17"/>
      <c r="JB18" s="17"/>
      <c r="JC18" s="17"/>
      <c r="JD18" s="17"/>
      <c r="JE18" s="17"/>
      <c r="JF18" s="17"/>
      <c r="JG18" s="17"/>
      <c r="JH18" s="17"/>
      <c r="JI18" s="17"/>
      <c r="JJ18" s="17"/>
      <c r="JK18" s="17"/>
      <c r="JL18" s="17"/>
      <c r="JM18" s="17"/>
      <c r="JN18" s="17"/>
      <c r="JO18" s="17"/>
      <c r="JP18" s="17"/>
      <c r="JQ18" s="17"/>
      <c r="JR18" s="17"/>
      <c r="JS18" s="17"/>
      <c r="JT18" s="17"/>
      <c r="JU18" s="17"/>
      <c r="JV18" s="17"/>
      <c r="JW18" s="17"/>
      <c r="JX18" s="17"/>
      <c r="JY18" s="17"/>
      <c r="JZ18" s="17"/>
      <c r="KA18" s="17"/>
      <c r="KB18" s="17"/>
      <c r="KC18" s="17"/>
      <c r="KD18" s="17"/>
      <c r="KE18" s="17"/>
      <c r="KF18" s="17"/>
      <c r="KG18" s="17"/>
      <c r="KH18" s="17"/>
      <c r="KI18" s="17"/>
      <c r="KJ18" s="17"/>
      <c r="KK18" s="17"/>
      <c r="KL18" s="17"/>
      <c r="KM18" s="17"/>
      <c r="KN18" s="17"/>
      <c r="KO18" s="17"/>
      <c r="KP18" s="17"/>
      <c r="KQ18" s="17"/>
      <c r="KR18" s="17"/>
      <c r="KS18" s="17"/>
      <c r="KT18" s="17"/>
      <c r="KU18" s="17"/>
      <c r="KV18" s="17"/>
      <c r="KW18" s="17"/>
      <c r="KX18" s="17"/>
      <c r="KY18" s="17"/>
      <c r="KZ18" s="17"/>
      <c r="LA18" s="17"/>
      <c r="LB18" s="17"/>
      <c r="LC18" s="17"/>
      <c r="LD18" s="17"/>
      <c r="LE18" s="17"/>
      <c r="LF18" s="17"/>
      <c r="LG18" s="17"/>
      <c r="LH18" s="17"/>
      <c r="LI18" s="17"/>
      <c r="LJ18" s="17"/>
      <c r="LK18" s="17"/>
      <c r="LL18" s="17"/>
      <c r="LM18" s="17"/>
      <c r="LN18" s="17"/>
      <c r="LO18" s="17"/>
      <c r="LP18" s="17"/>
      <c r="LQ18" s="17"/>
      <c r="LR18" s="17"/>
      <c r="LS18" s="17"/>
      <c r="LT18" s="17"/>
      <c r="LU18" s="17"/>
      <c r="LV18" s="17"/>
      <c r="LW18" s="17"/>
      <c r="LX18" s="17"/>
      <c r="LY18" s="17"/>
      <c r="LZ18" s="17"/>
      <c r="MA18" s="17"/>
      <c r="MB18" s="17"/>
      <c r="MC18" s="17"/>
      <c r="MD18" s="17"/>
      <c r="ME18" s="17"/>
      <c r="MF18" s="17"/>
      <c r="MG18" s="17"/>
      <c r="MH18" s="17"/>
      <c r="MI18" s="17"/>
      <c r="MJ18" s="17"/>
      <c r="MK18" s="17"/>
      <c r="ML18" s="17"/>
      <c r="MM18" s="17"/>
      <c r="MN18" s="17"/>
      <c r="MO18" s="17"/>
      <c r="MP18" s="17"/>
      <c r="MQ18" s="17"/>
      <c r="MR18" s="17"/>
      <c r="MS18" s="17"/>
      <c r="MT18" s="17"/>
      <c r="MU18" s="17"/>
      <c r="MV18" s="17"/>
      <c r="MW18" s="17"/>
      <c r="MX18" s="17"/>
      <c r="MY18" s="17"/>
      <c r="MZ18" s="17"/>
      <c r="NA18" s="17"/>
      <c r="NB18" s="17"/>
      <c r="NC18" s="17"/>
      <c r="ND18" s="17"/>
      <c r="NE18" s="17"/>
      <c r="NF18" s="17"/>
      <c r="NG18" s="17"/>
      <c r="NH18" s="17"/>
      <c r="NI18" s="17"/>
      <c r="NJ18" s="17"/>
      <c r="NK18" s="17"/>
      <c r="NL18" s="17"/>
      <c r="NM18" s="17"/>
      <c r="NN18" s="17"/>
      <c r="NO18" s="17"/>
      <c r="NP18" s="17"/>
    </row>
    <row r="19" spans="1:380" ht="18" customHeight="1">
      <c r="A19" s="25"/>
      <c r="B19" s="25">
        <v>11</v>
      </c>
      <c r="C19" s="94"/>
      <c r="D19" s="95"/>
      <c r="E19" s="46"/>
      <c r="F19" s="57">
        <f t="shared" si="215"/>
        <v>0</v>
      </c>
      <c r="G19" s="44">
        <f t="shared" si="216"/>
        <v>0</v>
      </c>
      <c r="H19" s="45">
        <f t="shared" si="217"/>
        <v>0</v>
      </c>
      <c r="I19" s="54">
        <f t="shared" si="218"/>
        <v>0</v>
      </c>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c r="IM19" s="17"/>
      <c r="IN19" s="17"/>
      <c r="IO19" s="17"/>
      <c r="IP19" s="17"/>
      <c r="IQ19" s="17"/>
      <c r="IR19" s="17"/>
      <c r="IS19" s="17"/>
      <c r="IT19" s="17"/>
      <c r="IU19" s="17"/>
      <c r="IV19" s="17"/>
      <c r="IW19" s="17"/>
      <c r="IX19" s="17"/>
      <c r="IY19" s="17"/>
      <c r="IZ19" s="17"/>
      <c r="JA19" s="17"/>
      <c r="JB19" s="17"/>
      <c r="JC19" s="17"/>
      <c r="JD19" s="17"/>
      <c r="JE19" s="17"/>
      <c r="JF19" s="17"/>
      <c r="JG19" s="17"/>
      <c r="JH19" s="17"/>
      <c r="JI19" s="17"/>
      <c r="JJ19" s="17"/>
      <c r="JK19" s="17"/>
      <c r="JL19" s="17"/>
      <c r="JM19" s="17"/>
      <c r="JN19" s="17"/>
      <c r="JO19" s="17"/>
      <c r="JP19" s="17"/>
      <c r="JQ19" s="17"/>
      <c r="JR19" s="17"/>
      <c r="JS19" s="17"/>
      <c r="JT19" s="17"/>
      <c r="JU19" s="17"/>
      <c r="JV19" s="17"/>
      <c r="JW19" s="17"/>
      <c r="JX19" s="17"/>
      <c r="JY19" s="17"/>
      <c r="JZ19" s="17"/>
      <c r="KA19" s="17"/>
      <c r="KB19" s="17"/>
      <c r="KC19" s="17"/>
      <c r="KD19" s="17"/>
      <c r="KE19" s="17"/>
      <c r="KF19" s="17"/>
      <c r="KG19" s="17"/>
      <c r="KH19" s="17"/>
      <c r="KI19" s="17"/>
      <c r="KJ19" s="17"/>
      <c r="KK19" s="17"/>
      <c r="KL19" s="17"/>
      <c r="KM19" s="17"/>
      <c r="KN19" s="17"/>
      <c r="KO19" s="17"/>
      <c r="KP19" s="17"/>
      <c r="KQ19" s="17"/>
      <c r="KR19" s="17"/>
      <c r="KS19" s="17"/>
      <c r="KT19" s="17"/>
      <c r="KU19" s="17"/>
      <c r="KV19" s="17"/>
      <c r="KW19" s="17"/>
      <c r="KX19" s="17"/>
      <c r="KY19" s="17"/>
      <c r="KZ19" s="17"/>
      <c r="LA19" s="17"/>
      <c r="LB19" s="17"/>
      <c r="LC19" s="17"/>
      <c r="LD19" s="17"/>
      <c r="LE19" s="17"/>
      <c r="LF19" s="17"/>
      <c r="LG19" s="17"/>
      <c r="LH19" s="17"/>
      <c r="LI19" s="17"/>
      <c r="LJ19" s="17"/>
      <c r="LK19" s="17"/>
      <c r="LL19" s="17"/>
      <c r="LM19" s="17"/>
      <c r="LN19" s="17"/>
      <c r="LO19" s="17"/>
      <c r="LP19" s="17"/>
      <c r="LQ19" s="17"/>
      <c r="LR19" s="17"/>
      <c r="LS19" s="17"/>
      <c r="LT19" s="17"/>
      <c r="LU19" s="17"/>
      <c r="LV19" s="17"/>
      <c r="LW19" s="17"/>
      <c r="LX19" s="17"/>
      <c r="LY19" s="17"/>
      <c r="LZ19" s="17"/>
      <c r="MA19" s="17"/>
      <c r="MB19" s="17"/>
      <c r="MC19" s="17"/>
      <c r="MD19" s="17"/>
      <c r="ME19" s="17"/>
      <c r="MF19" s="17"/>
      <c r="MG19" s="17"/>
      <c r="MH19" s="17"/>
      <c r="MI19" s="17"/>
      <c r="MJ19" s="17"/>
      <c r="MK19" s="17"/>
      <c r="ML19" s="17"/>
      <c r="MM19" s="17"/>
      <c r="MN19" s="17"/>
      <c r="MO19" s="17"/>
      <c r="MP19" s="17"/>
      <c r="MQ19" s="17"/>
      <c r="MR19" s="17"/>
      <c r="MS19" s="17"/>
      <c r="MT19" s="17"/>
      <c r="MU19" s="17"/>
      <c r="MV19" s="17"/>
      <c r="MW19" s="17"/>
      <c r="MX19" s="17"/>
      <c r="MY19" s="17"/>
      <c r="MZ19" s="17"/>
      <c r="NA19" s="17"/>
      <c r="NB19" s="17"/>
      <c r="NC19" s="17"/>
      <c r="ND19" s="17"/>
      <c r="NE19" s="17"/>
      <c r="NF19" s="17"/>
      <c r="NG19" s="17"/>
      <c r="NH19" s="17"/>
      <c r="NI19" s="17"/>
      <c r="NJ19" s="17"/>
      <c r="NK19" s="17"/>
      <c r="NL19" s="17"/>
      <c r="NM19" s="17"/>
      <c r="NN19" s="17"/>
      <c r="NO19" s="17"/>
      <c r="NP19" s="17"/>
    </row>
    <row r="20" spans="1:380" ht="18" customHeight="1">
      <c r="A20" s="25"/>
      <c r="B20" s="25">
        <v>12</v>
      </c>
      <c r="C20" s="94"/>
      <c r="D20" s="95"/>
      <c r="E20" s="46"/>
      <c r="F20" s="57">
        <f t="shared" si="215"/>
        <v>0</v>
      </c>
      <c r="G20" s="44">
        <f t="shared" si="216"/>
        <v>0</v>
      </c>
      <c r="H20" s="45">
        <f t="shared" si="217"/>
        <v>0</v>
      </c>
      <c r="I20" s="54">
        <f t="shared" si="218"/>
        <v>0</v>
      </c>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c r="IM20" s="17"/>
      <c r="IN20" s="17"/>
      <c r="IO20" s="17"/>
      <c r="IP20" s="17"/>
      <c r="IQ20" s="17"/>
      <c r="IR20" s="17"/>
      <c r="IS20" s="17"/>
      <c r="IT20" s="17"/>
      <c r="IU20" s="17"/>
      <c r="IV20" s="17"/>
      <c r="IW20" s="17"/>
      <c r="IX20" s="17"/>
      <c r="IY20" s="17"/>
      <c r="IZ20" s="17"/>
      <c r="JA20" s="17"/>
      <c r="JB20" s="17"/>
      <c r="JC20" s="17"/>
      <c r="JD20" s="17"/>
      <c r="JE20" s="17"/>
      <c r="JF20" s="17"/>
      <c r="JG20" s="17"/>
      <c r="JH20" s="17"/>
      <c r="JI20" s="17"/>
      <c r="JJ20" s="17"/>
      <c r="JK20" s="17"/>
      <c r="JL20" s="17"/>
      <c r="JM20" s="17"/>
      <c r="JN20" s="17"/>
      <c r="JO20" s="17"/>
      <c r="JP20" s="17"/>
      <c r="JQ20" s="17"/>
      <c r="JR20" s="17"/>
      <c r="JS20" s="17"/>
      <c r="JT20" s="17"/>
      <c r="JU20" s="17"/>
      <c r="JV20" s="17"/>
      <c r="JW20" s="17"/>
      <c r="JX20" s="17"/>
      <c r="JY20" s="17"/>
      <c r="JZ20" s="17"/>
      <c r="KA20" s="17"/>
      <c r="KB20" s="17"/>
      <c r="KC20" s="17"/>
      <c r="KD20" s="17"/>
      <c r="KE20" s="17"/>
      <c r="KF20" s="17"/>
      <c r="KG20" s="17"/>
      <c r="KH20" s="17"/>
      <c r="KI20" s="17"/>
      <c r="KJ20" s="17"/>
      <c r="KK20" s="17"/>
      <c r="KL20" s="17"/>
      <c r="KM20" s="17"/>
      <c r="KN20" s="17"/>
      <c r="KO20" s="17"/>
      <c r="KP20" s="17"/>
      <c r="KQ20" s="17"/>
      <c r="KR20" s="17"/>
      <c r="KS20" s="17"/>
      <c r="KT20" s="17"/>
      <c r="KU20" s="17"/>
      <c r="KV20" s="17"/>
      <c r="KW20" s="17"/>
      <c r="KX20" s="17"/>
      <c r="KY20" s="17"/>
      <c r="KZ20" s="17"/>
      <c r="LA20" s="17"/>
      <c r="LB20" s="17"/>
      <c r="LC20" s="17"/>
      <c r="LD20" s="17"/>
      <c r="LE20" s="17"/>
      <c r="LF20" s="17"/>
      <c r="LG20" s="17"/>
      <c r="LH20" s="17"/>
      <c r="LI20" s="17"/>
      <c r="LJ20" s="17"/>
      <c r="LK20" s="17"/>
      <c r="LL20" s="17"/>
      <c r="LM20" s="17"/>
      <c r="LN20" s="17"/>
      <c r="LO20" s="17"/>
      <c r="LP20" s="17"/>
      <c r="LQ20" s="17"/>
      <c r="LR20" s="17"/>
      <c r="LS20" s="17"/>
      <c r="LT20" s="17"/>
      <c r="LU20" s="17"/>
      <c r="LV20" s="17"/>
      <c r="LW20" s="17"/>
      <c r="LX20" s="17"/>
      <c r="LY20" s="17"/>
      <c r="LZ20" s="17"/>
      <c r="MA20" s="17"/>
      <c r="MB20" s="17"/>
      <c r="MC20" s="17"/>
      <c r="MD20" s="17"/>
      <c r="ME20" s="17"/>
      <c r="MF20" s="17"/>
      <c r="MG20" s="17"/>
      <c r="MH20" s="17"/>
      <c r="MI20" s="17"/>
      <c r="MJ20" s="17"/>
      <c r="MK20" s="17"/>
      <c r="ML20" s="17"/>
      <c r="MM20" s="17"/>
      <c r="MN20" s="17"/>
      <c r="MO20" s="17"/>
      <c r="MP20" s="17"/>
      <c r="MQ20" s="17"/>
      <c r="MR20" s="17"/>
      <c r="MS20" s="17"/>
      <c r="MT20" s="17"/>
      <c r="MU20" s="17"/>
      <c r="MV20" s="17"/>
      <c r="MW20" s="17"/>
      <c r="MX20" s="17"/>
      <c r="MY20" s="17"/>
      <c r="MZ20" s="17"/>
      <c r="NA20" s="17"/>
      <c r="NB20" s="17"/>
      <c r="NC20" s="17"/>
      <c r="ND20" s="17"/>
      <c r="NE20" s="17"/>
      <c r="NF20" s="17"/>
      <c r="NG20" s="17"/>
      <c r="NH20" s="17"/>
      <c r="NI20" s="17"/>
      <c r="NJ20" s="17"/>
      <c r="NK20" s="17"/>
      <c r="NL20" s="17"/>
      <c r="NM20" s="17"/>
      <c r="NN20" s="17"/>
      <c r="NO20" s="17"/>
      <c r="NP20" s="17"/>
    </row>
    <row r="21" spans="1:380" ht="18" customHeight="1">
      <c r="A21" s="25"/>
      <c r="B21" s="25">
        <v>13</v>
      </c>
      <c r="C21" s="94"/>
      <c r="D21" s="95"/>
      <c r="E21" s="46"/>
      <c r="F21" s="57">
        <f t="shared" si="215"/>
        <v>0</v>
      </c>
      <c r="G21" s="44">
        <f t="shared" si="216"/>
        <v>0</v>
      </c>
      <c r="H21" s="45">
        <f t="shared" si="217"/>
        <v>0</v>
      </c>
      <c r="I21" s="54">
        <f t="shared" si="218"/>
        <v>0</v>
      </c>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c r="IH21" s="17"/>
      <c r="II21" s="17"/>
      <c r="IJ21" s="17"/>
      <c r="IK21" s="17"/>
      <c r="IL21" s="17"/>
      <c r="IM21" s="17"/>
      <c r="IN21" s="17"/>
      <c r="IO21" s="17"/>
      <c r="IP21" s="17"/>
      <c r="IQ21" s="17"/>
      <c r="IR21" s="17"/>
      <c r="IS21" s="17"/>
      <c r="IT21" s="17"/>
      <c r="IU21" s="17"/>
      <c r="IV21" s="17"/>
      <c r="IW21" s="17"/>
      <c r="IX21" s="17"/>
      <c r="IY21" s="17"/>
      <c r="IZ21" s="17"/>
      <c r="JA21" s="17"/>
      <c r="JB21" s="17"/>
      <c r="JC21" s="17"/>
      <c r="JD21" s="17"/>
      <c r="JE21" s="17"/>
      <c r="JF21" s="17"/>
      <c r="JG21" s="17"/>
      <c r="JH21" s="17"/>
      <c r="JI21" s="17"/>
      <c r="JJ21" s="17"/>
      <c r="JK21" s="17"/>
      <c r="JL21" s="17"/>
      <c r="JM21" s="17"/>
      <c r="JN21" s="17"/>
      <c r="JO21" s="17"/>
      <c r="JP21" s="17"/>
      <c r="JQ21" s="17"/>
      <c r="JR21" s="17"/>
      <c r="JS21" s="17"/>
      <c r="JT21" s="17"/>
      <c r="JU21" s="17"/>
      <c r="JV21" s="17"/>
      <c r="JW21" s="17"/>
      <c r="JX21" s="17"/>
      <c r="JY21" s="17"/>
      <c r="JZ21" s="17"/>
      <c r="KA21" s="17"/>
      <c r="KB21" s="17"/>
      <c r="KC21" s="17"/>
      <c r="KD21" s="17"/>
      <c r="KE21" s="17"/>
      <c r="KF21" s="17"/>
      <c r="KG21" s="17"/>
      <c r="KH21" s="17"/>
      <c r="KI21" s="17"/>
      <c r="KJ21" s="17"/>
      <c r="KK21" s="17"/>
      <c r="KL21" s="17"/>
      <c r="KM21" s="17"/>
      <c r="KN21" s="17"/>
      <c r="KO21" s="17"/>
      <c r="KP21" s="17"/>
      <c r="KQ21" s="17"/>
      <c r="KR21" s="17"/>
      <c r="KS21" s="17"/>
      <c r="KT21" s="17"/>
      <c r="KU21" s="17"/>
      <c r="KV21" s="17"/>
      <c r="KW21" s="17"/>
      <c r="KX21" s="17"/>
      <c r="KY21" s="17"/>
      <c r="KZ21" s="17"/>
      <c r="LA21" s="17"/>
      <c r="LB21" s="17"/>
      <c r="LC21" s="17"/>
      <c r="LD21" s="17"/>
      <c r="LE21" s="17"/>
      <c r="LF21" s="17"/>
      <c r="LG21" s="17"/>
      <c r="LH21" s="17"/>
      <c r="LI21" s="17"/>
      <c r="LJ21" s="17"/>
      <c r="LK21" s="17"/>
      <c r="LL21" s="17"/>
      <c r="LM21" s="17"/>
      <c r="LN21" s="17"/>
      <c r="LO21" s="17"/>
      <c r="LP21" s="17"/>
      <c r="LQ21" s="17"/>
      <c r="LR21" s="17"/>
      <c r="LS21" s="17"/>
      <c r="LT21" s="17"/>
      <c r="LU21" s="17"/>
      <c r="LV21" s="17"/>
      <c r="LW21" s="17"/>
      <c r="LX21" s="17"/>
      <c r="LY21" s="17"/>
      <c r="LZ21" s="17"/>
      <c r="MA21" s="17"/>
      <c r="MB21" s="17"/>
      <c r="MC21" s="17"/>
      <c r="MD21" s="17"/>
      <c r="ME21" s="17"/>
      <c r="MF21" s="17"/>
      <c r="MG21" s="17"/>
      <c r="MH21" s="17"/>
      <c r="MI21" s="17"/>
      <c r="MJ21" s="17"/>
      <c r="MK21" s="17"/>
      <c r="ML21" s="17"/>
      <c r="MM21" s="17"/>
      <c r="MN21" s="17"/>
      <c r="MO21" s="17"/>
      <c r="MP21" s="17"/>
      <c r="MQ21" s="17"/>
      <c r="MR21" s="17"/>
      <c r="MS21" s="17"/>
      <c r="MT21" s="17"/>
      <c r="MU21" s="17"/>
      <c r="MV21" s="17"/>
      <c r="MW21" s="17"/>
      <c r="MX21" s="17"/>
      <c r="MY21" s="17"/>
      <c r="MZ21" s="17"/>
      <c r="NA21" s="17"/>
      <c r="NB21" s="17"/>
      <c r="NC21" s="17"/>
      <c r="ND21" s="17"/>
      <c r="NE21" s="17"/>
      <c r="NF21" s="17"/>
      <c r="NG21" s="17"/>
      <c r="NH21" s="17"/>
      <c r="NI21" s="17"/>
      <c r="NJ21" s="17"/>
      <c r="NK21" s="17"/>
      <c r="NL21" s="17"/>
      <c r="NM21" s="17"/>
      <c r="NN21" s="17"/>
      <c r="NO21" s="17"/>
      <c r="NP21" s="17"/>
    </row>
    <row r="22" spans="1:380" ht="18" customHeight="1">
      <c r="A22" s="25"/>
      <c r="B22" s="25">
        <v>14</v>
      </c>
      <c r="C22" s="94"/>
      <c r="D22" s="95"/>
      <c r="E22" s="46"/>
      <c r="F22" s="57">
        <f t="shared" si="215"/>
        <v>0</v>
      </c>
      <c r="G22" s="44">
        <f t="shared" si="216"/>
        <v>0</v>
      </c>
      <c r="H22" s="45">
        <f t="shared" si="217"/>
        <v>0</v>
      </c>
      <c r="I22" s="54">
        <f t="shared" si="218"/>
        <v>0</v>
      </c>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c r="IH22" s="17"/>
      <c r="II22" s="17"/>
      <c r="IJ22" s="17"/>
      <c r="IK22" s="17"/>
      <c r="IL22" s="17"/>
      <c r="IM22" s="17"/>
      <c r="IN22" s="17"/>
      <c r="IO22" s="17"/>
      <c r="IP22" s="17"/>
      <c r="IQ22" s="17"/>
      <c r="IR22" s="17"/>
      <c r="IS22" s="17"/>
      <c r="IT22" s="17"/>
      <c r="IU22" s="17"/>
      <c r="IV22" s="17"/>
      <c r="IW22" s="17"/>
      <c r="IX22" s="17"/>
      <c r="IY22" s="17"/>
      <c r="IZ22" s="17"/>
      <c r="JA22" s="17"/>
      <c r="JB22" s="17"/>
      <c r="JC22" s="17"/>
      <c r="JD22" s="17"/>
      <c r="JE22" s="17"/>
      <c r="JF22" s="17"/>
      <c r="JG22" s="17"/>
      <c r="JH22" s="17"/>
      <c r="JI22" s="17"/>
      <c r="JJ22" s="17"/>
      <c r="JK22" s="17"/>
      <c r="JL22" s="17"/>
      <c r="JM22" s="17"/>
      <c r="JN22" s="17"/>
      <c r="JO22" s="17"/>
      <c r="JP22" s="17"/>
      <c r="JQ22" s="17"/>
      <c r="JR22" s="17"/>
      <c r="JS22" s="17"/>
      <c r="JT22" s="17"/>
      <c r="JU22" s="17"/>
      <c r="JV22" s="17"/>
      <c r="JW22" s="17"/>
      <c r="JX22" s="17"/>
      <c r="JY22" s="17"/>
      <c r="JZ22" s="17"/>
      <c r="KA22" s="17"/>
      <c r="KB22" s="17"/>
      <c r="KC22" s="17"/>
      <c r="KD22" s="17"/>
      <c r="KE22" s="17"/>
      <c r="KF22" s="17"/>
      <c r="KG22" s="17"/>
      <c r="KH22" s="17"/>
      <c r="KI22" s="17"/>
      <c r="KJ22" s="17"/>
      <c r="KK22" s="17"/>
      <c r="KL22" s="17"/>
      <c r="KM22" s="17"/>
      <c r="KN22" s="17"/>
      <c r="KO22" s="17"/>
      <c r="KP22" s="17"/>
      <c r="KQ22" s="17"/>
      <c r="KR22" s="17"/>
      <c r="KS22" s="17"/>
      <c r="KT22" s="17"/>
      <c r="KU22" s="17"/>
      <c r="KV22" s="17"/>
      <c r="KW22" s="17"/>
      <c r="KX22" s="17"/>
      <c r="KY22" s="17"/>
      <c r="KZ22" s="17"/>
      <c r="LA22" s="17"/>
      <c r="LB22" s="17"/>
      <c r="LC22" s="17"/>
      <c r="LD22" s="17"/>
      <c r="LE22" s="17"/>
      <c r="LF22" s="17"/>
      <c r="LG22" s="17"/>
      <c r="LH22" s="17"/>
      <c r="LI22" s="17"/>
      <c r="LJ22" s="17"/>
      <c r="LK22" s="17"/>
      <c r="LL22" s="17"/>
      <c r="LM22" s="17"/>
      <c r="LN22" s="17"/>
      <c r="LO22" s="17"/>
      <c r="LP22" s="17"/>
      <c r="LQ22" s="17"/>
      <c r="LR22" s="17"/>
      <c r="LS22" s="17"/>
      <c r="LT22" s="17"/>
      <c r="LU22" s="17"/>
      <c r="LV22" s="17"/>
      <c r="LW22" s="17"/>
      <c r="LX22" s="17"/>
      <c r="LY22" s="17"/>
      <c r="LZ22" s="17"/>
      <c r="MA22" s="17"/>
      <c r="MB22" s="17"/>
      <c r="MC22" s="17"/>
      <c r="MD22" s="17"/>
      <c r="ME22" s="17"/>
      <c r="MF22" s="17"/>
      <c r="MG22" s="17"/>
      <c r="MH22" s="17"/>
      <c r="MI22" s="17"/>
      <c r="MJ22" s="17"/>
      <c r="MK22" s="17"/>
      <c r="ML22" s="17"/>
      <c r="MM22" s="17"/>
      <c r="MN22" s="17"/>
      <c r="MO22" s="17"/>
      <c r="MP22" s="17"/>
      <c r="MQ22" s="17"/>
      <c r="MR22" s="17"/>
      <c r="MS22" s="17"/>
      <c r="MT22" s="17"/>
      <c r="MU22" s="17"/>
      <c r="MV22" s="17"/>
      <c r="MW22" s="17"/>
      <c r="MX22" s="17"/>
      <c r="MY22" s="17"/>
      <c r="MZ22" s="17"/>
      <c r="NA22" s="17"/>
      <c r="NB22" s="17"/>
      <c r="NC22" s="17"/>
      <c r="ND22" s="17"/>
      <c r="NE22" s="17"/>
      <c r="NF22" s="17"/>
      <c r="NG22" s="17"/>
      <c r="NH22" s="17"/>
      <c r="NI22" s="17"/>
      <c r="NJ22" s="17"/>
      <c r="NK22" s="17"/>
      <c r="NL22" s="17"/>
      <c r="NM22" s="17"/>
      <c r="NN22" s="17"/>
      <c r="NO22" s="17"/>
      <c r="NP22" s="17"/>
    </row>
    <row r="23" spans="1:380" ht="18" customHeight="1">
      <c r="A23" s="25"/>
      <c r="B23" s="25">
        <v>15</v>
      </c>
      <c r="C23" s="94"/>
      <c r="D23" s="95"/>
      <c r="E23" s="46"/>
      <c r="F23" s="57">
        <f t="shared" si="215"/>
        <v>0</v>
      </c>
      <c r="G23" s="44">
        <f t="shared" si="216"/>
        <v>0</v>
      </c>
      <c r="H23" s="45">
        <f t="shared" si="217"/>
        <v>0</v>
      </c>
      <c r="I23" s="54">
        <f t="shared" si="218"/>
        <v>0</v>
      </c>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c r="IH23" s="17"/>
      <c r="II23" s="17"/>
      <c r="IJ23" s="17"/>
      <c r="IK23" s="17"/>
      <c r="IL23" s="17"/>
      <c r="IM23" s="17"/>
      <c r="IN23" s="17"/>
      <c r="IO23" s="17"/>
      <c r="IP23" s="17"/>
      <c r="IQ23" s="17"/>
      <c r="IR23" s="17"/>
      <c r="IS23" s="17"/>
      <c r="IT23" s="17"/>
      <c r="IU23" s="17"/>
      <c r="IV23" s="17"/>
      <c r="IW23" s="17"/>
      <c r="IX23" s="17"/>
      <c r="IY23" s="17"/>
      <c r="IZ23" s="17"/>
      <c r="JA23" s="17"/>
      <c r="JB23" s="17"/>
      <c r="JC23" s="17"/>
      <c r="JD23" s="17"/>
      <c r="JE23" s="17"/>
      <c r="JF23" s="17"/>
      <c r="JG23" s="17"/>
      <c r="JH23" s="17"/>
      <c r="JI23" s="17"/>
      <c r="JJ23" s="17"/>
      <c r="JK23" s="17"/>
      <c r="JL23" s="17"/>
      <c r="JM23" s="17"/>
      <c r="JN23" s="17"/>
      <c r="JO23" s="17"/>
      <c r="JP23" s="17"/>
      <c r="JQ23" s="17"/>
      <c r="JR23" s="17"/>
      <c r="JS23" s="17"/>
      <c r="JT23" s="17"/>
      <c r="JU23" s="17"/>
      <c r="JV23" s="17"/>
      <c r="JW23" s="17"/>
      <c r="JX23" s="17"/>
      <c r="JY23" s="17"/>
      <c r="JZ23" s="17"/>
      <c r="KA23" s="17"/>
      <c r="KB23" s="17"/>
      <c r="KC23" s="17"/>
      <c r="KD23" s="17"/>
      <c r="KE23" s="17"/>
      <c r="KF23" s="17"/>
      <c r="KG23" s="17"/>
      <c r="KH23" s="17"/>
      <c r="KI23" s="17"/>
      <c r="KJ23" s="17"/>
      <c r="KK23" s="17"/>
      <c r="KL23" s="17"/>
      <c r="KM23" s="17"/>
      <c r="KN23" s="17"/>
      <c r="KO23" s="17"/>
      <c r="KP23" s="17"/>
      <c r="KQ23" s="17"/>
      <c r="KR23" s="17"/>
      <c r="KS23" s="17"/>
      <c r="KT23" s="17"/>
      <c r="KU23" s="17"/>
      <c r="KV23" s="17"/>
      <c r="KW23" s="17"/>
      <c r="KX23" s="17"/>
      <c r="KY23" s="17"/>
      <c r="KZ23" s="17"/>
      <c r="LA23" s="17"/>
      <c r="LB23" s="17"/>
      <c r="LC23" s="17"/>
      <c r="LD23" s="17"/>
      <c r="LE23" s="17"/>
      <c r="LF23" s="17"/>
      <c r="LG23" s="17"/>
      <c r="LH23" s="17"/>
      <c r="LI23" s="17"/>
      <c r="LJ23" s="17"/>
      <c r="LK23" s="17"/>
      <c r="LL23" s="17"/>
      <c r="LM23" s="17"/>
      <c r="LN23" s="17"/>
      <c r="LO23" s="17"/>
      <c r="LP23" s="17"/>
      <c r="LQ23" s="17"/>
      <c r="LR23" s="17"/>
      <c r="LS23" s="17"/>
      <c r="LT23" s="17"/>
      <c r="LU23" s="17"/>
      <c r="LV23" s="17"/>
      <c r="LW23" s="17"/>
      <c r="LX23" s="17"/>
      <c r="LY23" s="17"/>
      <c r="LZ23" s="17"/>
      <c r="MA23" s="17"/>
      <c r="MB23" s="17"/>
      <c r="MC23" s="17"/>
      <c r="MD23" s="17"/>
      <c r="ME23" s="17"/>
      <c r="MF23" s="17"/>
      <c r="MG23" s="17"/>
      <c r="MH23" s="17"/>
      <c r="MI23" s="17"/>
      <c r="MJ23" s="17"/>
      <c r="MK23" s="17"/>
      <c r="ML23" s="17"/>
      <c r="MM23" s="17"/>
      <c r="MN23" s="17"/>
      <c r="MO23" s="17"/>
      <c r="MP23" s="17"/>
      <c r="MQ23" s="17"/>
      <c r="MR23" s="17"/>
      <c r="MS23" s="17"/>
      <c r="MT23" s="17"/>
      <c r="MU23" s="17"/>
      <c r="MV23" s="17"/>
      <c r="MW23" s="17"/>
      <c r="MX23" s="17"/>
      <c r="MY23" s="17"/>
      <c r="MZ23" s="17"/>
      <c r="NA23" s="17"/>
      <c r="NB23" s="17"/>
      <c r="NC23" s="17"/>
      <c r="ND23" s="17"/>
      <c r="NE23" s="17"/>
      <c r="NF23" s="17"/>
      <c r="NG23" s="17"/>
      <c r="NH23" s="17"/>
      <c r="NI23" s="17"/>
      <c r="NJ23" s="17"/>
      <c r="NK23" s="17"/>
      <c r="NL23" s="17"/>
      <c r="NM23" s="17"/>
      <c r="NN23" s="17"/>
      <c r="NO23" s="17"/>
      <c r="NP23" s="17"/>
    </row>
    <row r="24" spans="1:380" ht="18" customHeight="1">
      <c r="A24" s="25"/>
      <c r="B24" s="25">
        <v>16</v>
      </c>
      <c r="C24" s="94"/>
      <c r="D24" s="95"/>
      <c r="E24" s="46"/>
      <c r="F24" s="57">
        <f t="shared" si="215"/>
        <v>0</v>
      </c>
      <c r="G24" s="44">
        <f t="shared" si="216"/>
        <v>0</v>
      </c>
      <c r="H24" s="45">
        <f t="shared" si="217"/>
        <v>0</v>
      </c>
      <c r="I24" s="54">
        <f t="shared" si="218"/>
        <v>0</v>
      </c>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c r="IH24" s="17"/>
      <c r="II24" s="17"/>
      <c r="IJ24" s="17"/>
      <c r="IK24" s="17"/>
      <c r="IL24" s="17"/>
      <c r="IM24" s="17"/>
      <c r="IN24" s="17"/>
      <c r="IO24" s="17"/>
      <c r="IP24" s="17"/>
      <c r="IQ24" s="17"/>
      <c r="IR24" s="17"/>
      <c r="IS24" s="17"/>
      <c r="IT24" s="17"/>
      <c r="IU24" s="17"/>
      <c r="IV24" s="17"/>
      <c r="IW24" s="17"/>
      <c r="IX24" s="17"/>
      <c r="IY24" s="17"/>
      <c r="IZ24" s="17"/>
      <c r="JA24" s="17"/>
      <c r="JB24" s="17"/>
      <c r="JC24" s="17"/>
      <c r="JD24" s="17"/>
      <c r="JE24" s="17"/>
      <c r="JF24" s="17"/>
      <c r="JG24" s="17"/>
      <c r="JH24" s="17"/>
      <c r="JI24" s="17"/>
      <c r="JJ24" s="17"/>
      <c r="JK24" s="17"/>
      <c r="JL24" s="17"/>
      <c r="JM24" s="17"/>
      <c r="JN24" s="17"/>
      <c r="JO24" s="17"/>
      <c r="JP24" s="17"/>
      <c r="JQ24" s="17"/>
      <c r="JR24" s="17"/>
      <c r="JS24" s="17"/>
      <c r="JT24" s="17"/>
      <c r="JU24" s="17"/>
      <c r="JV24" s="17"/>
      <c r="JW24" s="17"/>
      <c r="JX24" s="17"/>
      <c r="JY24" s="17"/>
      <c r="JZ24" s="17"/>
      <c r="KA24" s="17"/>
      <c r="KB24" s="17"/>
      <c r="KC24" s="17"/>
      <c r="KD24" s="17"/>
      <c r="KE24" s="17"/>
      <c r="KF24" s="17"/>
      <c r="KG24" s="17"/>
      <c r="KH24" s="17"/>
      <c r="KI24" s="17"/>
      <c r="KJ24" s="17"/>
      <c r="KK24" s="17"/>
      <c r="KL24" s="17"/>
      <c r="KM24" s="17"/>
      <c r="KN24" s="17"/>
      <c r="KO24" s="17"/>
      <c r="KP24" s="17"/>
      <c r="KQ24" s="17"/>
      <c r="KR24" s="17"/>
      <c r="KS24" s="17"/>
      <c r="KT24" s="17"/>
      <c r="KU24" s="17"/>
      <c r="KV24" s="17"/>
      <c r="KW24" s="17"/>
      <c r="KX24" s="17"/>
      <c r="KY24" s="17"/>
      <c r="KZ24" s="17"/>
      <c r="LA24" s="17"/>
      <c r="LB24" s="17"/>
      <c r="LC24" s="17"/>
      <c r="LD24" s="17"/>
      <c r="LE24" s="17"/>
      <c r="LF24" s="17"/>
      <c r="LG24" s="17"/>
      <c r="LH24" s="17"/>
      <c r="LI24" s="17"/>
      <c r="LJ24" s="17"/>
      <c r="LK24" s="17"/>
      <c r="LL24" s="17"/>
      <c r="LM24" s="17"/>
      <c r="LN24" s="17"/>
      <c r="LO24" s="17"/>
      <c r="LP24" s="17"/>
      <c r="LQ24" s="17"/>
      <c r="LR24" s="17"/>
      <c r="LS24" s="17"/>
      <c r="LT24" s="17"/>
      <c r="LU24" s="17"/>
      <c r="LV24" s="17"/>
      <c r="LW24" s="17"/>
      <c r="LX24" s="17"/>
      <c r="LY24" s="17"/>
      <c r="LZ24" s="17"/>
      <c r="MA24" s="17"/>
      <c r="MB24" s="17"/>
      <c r="MC24" s="17"/>
      <c r="MD24" s="17"/>
      <c r="ME24" s="17"/>
      <c r="MF24" s="17"/>
      <c r="MG24" s="17"/>
      <c r="MH24" s="17"/>
      <c r="MI24" s="17"/>
      <c r="MJ24" s="17"/>
      <c r="MK24" s="17"/>
      <c r="ML24" s="17"/>
      <c r="MM24" s="17"/>
      <c r="MN24" s="17"/>
      <c r="MO24" s="17"/>
      <c r="MP24" s="17"/>
      <c r="MQ24" s="17"/>
      <c r="MR24" s="17"/>
      <c r="MS24" s="17"/>
      <c r="MT24" s="17"/>
      <c r="MU24" s="17"/>
      <c r="MV24" s="17"/>
      <c r="MW24" s="17"/>
      <c r="MX24" s="17"/>
      <c r="MY24" s="17"/>
      <c r="MZ24" s="17"/>
      <c r="NA24" s="17"/>
      <c r="NB24" s="17"/>
      <c r="NC24" s="17"/>
      <c r="ND24" s="17"/>
      <c r="NE24" s="17"/>
      <c r="NF24" s="17"/>
      <c r="NG24" s="17"/>
      <c r="NH24" s="17"/>
      <c r="NI24" s="17"/>
      <c r="NJ24" s="17"/>
      <c r="NK24" s="17"/>
      <c r="NL24" s="17"/>
      <c r="NM24" s="17"/>
      <c r="NN24" s="17"/>
      <c r="NO24" s="17"/>
      <c r="NP24" s="17"/>
    </row>
    <row r="25" spans="1:380" ht="18" customHeight="1">
      <c r="A25" s="25"/>
      <c r="B25" s="25">
        <v>17</v>
      </c>
      <c r="C25" s="94"/>
      <c r="D25" s="95"/>
      <c r="E25" s="46"/>
      <c r="F25" s="57">
        <f t="shared" si="215"/>
        <v>0</v>
      </c>
      <c r="G25" s="44">
        <f t="shared" si="216"/>
        <v>0</v>
      </c>
      <c r="H25" s="45">
        <f t="shared" si="217"/>
        <v>0</v>
      </c>
      <c r="I25" s="54">
        <f t="shared" si="218"/>
        <v>0</v>
      </c>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c r="IH25" s="17"/>
      <c r="II25" s="17"/>
      <c r="IJ25" s="17"/>
      <c r="IK25" s="17"/>
      <c r="IL25" s="17"/>
      <c r="IM25" s="17"/>
      <c r="IN25" s="17"/>
      <c r="IO25" s="17"/>
      <c r="IP25" s="17"/>
      <c r="IQ25" s="17"/>
      <c r="IR25" s="17"/>
      <c r="IS25" s="17"/>
      <c r="IT25" s="17"/>
      <c r="IU25" s="17"/>
      <c r="IV25" s="17"/>
      <c r="IW25" s="17"/>
      <c r="IX25" s="17"/>
      <c r="IY25" s="17"/>
      <c r="IZ25" s="17"/>
      <c r="JA25" s="17"/>
      <c r="JB25" s="17"/>
      <c r="JC25" s="17"/>
      <c r="JD25" s="17"/>
      <c r="JE25" s="17"/>
      <c r="JF25" s="17"/>
      <c r="JG25" s="17"/>
      <c r="JH25" s="17"/>
      <c r="JI25" s="17"/>
      <c r="JJ25" s="17"/>
      <c r="JK25" s="17"/>
      <c r="JL25" s="17"/>
      <c r="JM25" s="17"/>
      <c r="JN25" s="17"/>
      <c r="JO25" s="17"/>
      <c r="JP25" s="17"/>
      <c r="JQ25" s="17"/>
      <c r="JR25" s="17"/>
      <c r="JS25" s="17"/>
      <c r="JT25" s="17"/>
      <c r="JU25" s="17"/>
      <c r="JV25" s="17"/>
      <c r="JW25" s="17"/>
      <c r="JX25" s="17"/>
      <c r="JY25" s="17"/>
      <c r="JZ25" s="17"/>
      <c r="KA25" s="17"/>
      <c r="KB25" s="17"/>
      <c r="KC25" s="17"/>
      <c r="KD25" s="17"/>
      <c r="KE25" s="17"/>
      <c r="KF25" s="17"/>
      <c r="KG25" s="17"/>
      <c r="KH25" s="17"/>
      <c r="KI25" s="17"/>
      <c r="KJ25" s="17"/>
      <c r="KK25" s="17"/>
      <c r="KL25" s="17"/>
      <c r="KM25" s="17"/>
      <c r="KN25" s="17"/>
      <c r="KO25" s="17"/>
      <c r="KP25" s="17"/>
      <c r="KQ25" s="17"/>
      <c r="KR25" s="17"/>
      <c r="KS25" s="17"/>
      <c r="KT25" s="17"/>
      <c r="KU25" s="17"/>
      <c r="KV25" s="17"/>
      <c r="KW25" s="17"/>
      <c r="KX25" s="17"/>
      <c r="KY25" s="17"/>
      <c r="KZ25" s="17"/>
      <c r="LA25" s="17"/>
      <c r="LB25" s="17"/>
      <c r="LC25" s="17"/>
      <c r="LD25" s="17"/>
      <c r="LE25" s="17"/>
      <c r="LF25" s="17"/>
      <c r="LG25" s="17"/>
      <c r="LH25" s="17"/>
      <c r="LI25" s="17"/>
      <c r="LJ25" s="17"/>
      <c r="LK25" s="17"/>
      <c r="LL25" s="17"/>
      <c r="LM25" s="17"/>
      <c r="LN25" s="17"/>
      <c r="LO25" s="17"/>
      <c r="LP25" s="17"/>
      <c r="LQ25" s="17"/>
      <c r="LR25" s="17"/>
      <c r="LS25" s="17"/>
      <c r="LT25" s="17"/>
      <c r="LU25" s="17"/>
      <c r="LV25" s="17"/>
      <c r="LW25" s="17"/>
      <c r="LX25" s="17"/>
      <c r="LY25" s="17"/>
      <c r="LZ25" s="17"/>
      <c r="MA25" s="17"/>
      <c r="MB25" s="17"/>
      <c r="MC25" s="17"/>
      <c r="MD25" s="17"/>
      <c r="ME25" s="17"/>
      <c r="MF25" s="17"/>
      <c r="MG25" s="17"/>
      <c r="MH25" s="17"/>
      <c r="MI25" s="17"/>
      <c r="MJ25" s="17"/>
      <c r="MK25" s="17"/>
      <c r="ML25" s="17"/>
      <c r="MM25" s="17"/>
      <c r="MN25" s="17"/>
      <c r="MO25" s="17"/>
      <c r="MP25" s="17"/>
      <c r="MQ25" s="17"/>
      <c r="MR25" s="17"/>
      <c r="MS25" s="17"/>
      <c r="MT25" s="17"/>
      <c r="MU25" s="17"/>
      <c r="MV25" s="17"/>
      <c r="MW25" s="17"/>
      <c r="MX25" s="17"/>
      <c r="MY25" s="17"/>
      <c r="MZ25" s="17"/>
      <c r="NA25" s="17"/>
      <c r="NB25" s="17"/>
      <c r="NC25" s="17"/>
      <c r="ND25" s="17"/>
      <c r="NE25" s="17"/>
      <c r="NF25" s="17"/>
      <c r="NG25" s="17"/>
      <c r="NH25" s="17"/>
      <c r="NI25" s="17"/>
      <c r="NJ25" s="17"/>
      <c r="NK25" s="17"/>
      <c r="NL25" s="17"/>
      <c r="NM25" s="17"/>
      <c r="NN25" s="17"/>
      <c r="NO25" s="17"/>
      <c r="NP25" s="17"/>
    </row>
    <row r="26" spans="1:380" ht="18" customHeight="1">
      <c r="A26" s="25"/>
      <c r="B26" s="25">
        <v>18</v>
      </c>
      <c r="C26" s="94"/>
      <c r="D26" s="95"/>
      <c r="E26" s="46"/>
      <c r="F26" s="57">
        <f t="shared" si="215"/>
        <v>0</v>
      </c>
      <c r="G26" s="44">
        <f t="shared" si="216"/>
        <v>0</v>
      </c>
      <c r="H26" s="45">
        <f t="shared" si="217"/>
        <v>0</v>
      </c>
      <c r="I26" s="54">
        <f t="shared" si="218"/>
        <v>0</v>
      </c>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c r="IH26" s="17"/>
      <c r="II26" s="17"/>
      <c r="IJ26" s="17"/>
      <c r="IK26" s="17"/>
      <c r="IL26" s="17"/>
      <c r="IM26" s="17"/>
      <c r="IN26" s="17"/>
      <c r="IO26" s="17"/>
      <c r="IP26" s="17"/>
      <c r="IQ26" s="17"/>
      <c r="IR26" s="17"/>
      <c r="IS26" s="17"/>
      <c r="IT26" s="17"/>
      <c r="IU26" s="17"/>
      <c r="IV26" s="17"/>
      <c r="IW26" s="17"/>
      <c r="IX26" s="17"/>
      <c r="IY26" s="17"/>
      <c r="IZ26" s="17"/>
      <c r="JA26" s="17"/>
      <c r="JB26" s="17"/>
      <c r="JC26" s="17"/>
      <c r="JD26" s="17"/>
      <c r="JE26" s="17"/>
      <c r="JF26" s="17"/>
      <c r="JG26" s="17"/>
      <c r="JH26" s="17"/>
      <c r="JI26" s="17"/>
      <c r="JJ26" s="17"/>
      <c r="JK26" s="17"/>
      <c r="JL26" s="17"/>
      <c r="JM26" s="17"/>
      <c r="JN26" s="17"/>
      <c r="JO26" s="17"/>
      <c r="JP26" s="17"/>
      <c r="JQ26" s="17"/>
      <c r="JR26" s="17"/>
      <c r="JS26" s="17"/>
      <c r="JT26" s="17"/>
      <c r="JU26" s="17"/>
      <c r="JV26" s="17"/>
      <c r="JW26" s="17"/>
      <c r="JX26" s="17"/>
      <c r="JY26" s="17"/>
      <c r="JZ26" s="17"/>
      <c r="KA26" s="17"/>
      <c r="KB26" s="17"/>
      <c r="KC26" s="17"/>
      <c r="KD26" s="17"/>
      <c r="KE26" s="17"/>
      <c r="KF26" s="17"/>
      <c r="KG26" s="17"/>
      <c r="KH26" s="17"/>
      <c r="KI26" s="17"/>
      <c r="KJ26" s="17"/>
      <c r="KK26" s="17"/>
      <c r="KL26" s="17"/>
      <c r="KM26" s="17"/>
      <c r="KN26" s="17"/>
      <c r="KO26" s="17"/>
      <c r="KP26" s="17"/>
      <c r="KQ26" s="17"/>
      <c r="KR26" s="17"/>
      <c r="KS26" s="17"/>
      <c r="KT26" s="17"/>
      <c r="KU26" s="17"/>
      <c r="KV26" s="17"/>
      <c r="KW26" s="17"/>
      <c r="KX26" s="17"/>
      <c r="KY26" s="17"/>
      <c r="KZ26" s="17"/>
      <c r="LA26" s="17"/>
      <c r="LB26" s="17"/>
      <c r="LC26" s="17"/>
      <c r="LD26" s="17"/>
      <c r="LE26" s="17"/>
      <c r="LF26" s="17"/>
      <c r="LG26" s="17"/>
      <c r="LH26" s="17"/>
      <c r="LI26" s="17"/>
      <c r="LJ26" s="17"/>
      <c r="LK26" s="17"/>
      <c r="LL26" s="17"/>
      <c r="LM26" s="17"/>
      <c r="LN26" s="17"/>
      <c r="LO26" s="17"/>
      <c r="LP26" s="17"/>
      <c r="LQ26" s="17"/>
      <c r="LR26" s="17"/>
      <c r="LS26" s="17"/>
      <c r="LT26" s="17"/>
      <c r="LU26" s="17"/>
      <c r="LV26" s="17"/>
      <c r="LW26" s="17"/>
      <c r="LX26" s="17"/>
      <c r="LY26" s="17"/>
      <c r="LZ26" s="17"/>
      <c r="MA26" s="17"/>
      <c r="MB26" s="17"/>
      <c r="MC26" s="17"/>
      <c r="MD26" s="17"/>
      <c r="ME26" s="17"/>
      <c r="MF26" s="17"/>
      <c r="MG26" s="17"/>
      <c r="MH26" s="17"/>
      <c r="MI26" s="17"/>
      <c r="MJ26" s="17"/>
      <c r="MK26" s="17"/>
      <c r="ML26" s="17"/>
      <c r="MM26" s="17"/>
      <c r="MN26" s="17"/>
      <c r="MO26" s="17"/>
      <c r="MP26" s="17"/>
      <c r="MQ26" s="17"/>
      <c r="MR26" s="17"/>
      <c r="MS26" s="17"/>
      <c r="MT26" s="17"/>
      <c r="MU26" s="17"/>
      <c r="MV26" s="17"/>
      <c r="MW26" s="17"/>
      <c r="MX26" s="17"/>
      <c r="MY26" s="17"/>
      <c r="MZ26" s="17"/>
      <c r="NA26" s="17"/>
      <c r="NB26" s="17"/>
      <c r="NC26" s="17"/>
      <c r="ND26" s="17"/>
      <c r="NE26" s="17"/>
      <c r="NF26" s="17"/>
      <c r="NG26" s="17"/>
      <c r="NH26" s="17"/>
      <c r="NI26" s="17"/>
      <c r="NJ26" s="17"/>
      <c r="NK26" s="17"/>
      <c r="NL26" s="17"/>
      <c r="NM26" s="17"/>
      <c r="NN26" s="17"/>
      <c r="NO26" s="17"/>
      <c r="NP26" s="17"/>
    </row>
    <row r="27" spans="1:380" ht="18" customHeight="1">
      <c r="A27" s="25"/>
      <c r="B27" s="25">
        <v>19</v>
      </c>
      <c r="C27" s="94"/>
      <c r="D27" s="95"/>
      <c r="E27" s="46"/>
      <c r="F27" s="57">
        <f t="shared" si="215"/>
        <v>0</v>
      </c>
      <c r="G27" s="44">
        <f t="shared" si="216"/>
        <v>0</v>
      </c>
      <c r="H27" s="45">
        <f t="shared" si="217"/>
        <v>0</v>
      </c>
      <c r="I27" s="54">
        <f t="shared" si="218"/>
        <v>0</v>
      </c>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c r="IH27" s="17"/>
      <c r="II27" s="17"/>
      <c r="IJ27" s="17"/>
      <c r="IK27" s="17"/>
      <c r="IL27" s="17"/>
      <c r="IM27" s="17"/>
      <c r="IN27" s="17"/>
      <c r="IO27" s="17"/>
      <c r="IP27" s="17"/>
      <c r="IQ27" s="17"/>
      <c r="IR27" s="17"/>
      <c r="IS27" s="17"/>
      <c r="IT27" s="17"/>
      <c r="IU27" s="17"/>
      <c r="IV27" s="17"/>
      <c r="IW27" s="17"/>
      <c r="IX27" s="17"/>
      <c r="IY27" s="17"/>
      <c r="IZ27" s="17"/>
      <c r="JA27" s="17"/>
      <c r="JB27" s="17"/>
      <c r="JC27" s="17"/>
      <c r="JD27" s="17"/>
      <c r="JE27" s="17"/>
      <c r="JF27" s="17"/>
      <c r="JG27" s="17"/>
      <c r="JH27" s="17"/>
      <c r="JI27" s="17"/>
      <c r="JJ27" s="17"/>
      <c r="JK27" s="17"/>
      <c r="JL27" s="17"/>
      <c r="JM27" s="17"/>
      <c r="JN27" s="17"/>
      <c r="JO27" s="17"/>
      <c r="JP27" s="17"/>
      <c r="JQ27" s="17"/>
      <c r="JR27" s="17"/>
      <c r="JS27" s="17"/>
      <c r="JT27" s="17"/>
      <c r="JU27" s="17"/>
      <c r="JV27" s="17"/>
      <c r="JW27" s="17"/>
      <c r="JX27" s="17"/>
      <c r="JY27" s="17"/>
      <c r="JZ27" s="17"/>
      <c r="KA27" s="17"/>
      <c r="KB27" s="17"/>
      <c r="KC27" s="17"/>
      <c r="KD27" s="17"/>
      <c r="KE27" s="17"/>
      <c r="KF27" s="17"/>
      <c r="KG27" s="17"/>
      <c r="KH27" s="17"/>
      <c r="KI27" s="17"/>
      <c r="KJ27" s="17"/>
      <c r="KK27" s="17"/>
      <c r="KL27" s="17"/>
      <c r="KM27" s="17"/>
      <c r="KN27" s="17"/>
      <c r="KO27" s="17"/>
      <c r="KP27" s="17"/>
      <c r="KQ27" s="17"/>
      <c r="KR27" s="17"/>
      <c r="KS27" s="17"/>
      <c r="KT27" s="17"/>
      <c r="KU27" s="17"/>
      <c r="KV27" s="17"/>
      <c r="KW27" s="17"/>
      <c r="KX27" s="17"/>
      <c r="KY27" s="17"/>
      <c r="KZ27" s="17"/>
      <c r="LA27" s="17"/>
      <c r="LB27" s="17"/>
      <c r="LC27" s="17"/>
      <c r="LD27" s="17"/>
      <c r="LE27" s="17"/>
      <c r="LF27" s="17"/>
      <c r="LG27" s="17"/>
      <c r="LH27" s="17"/>
      <c r="LI27" s="17"/>
      <c r="LJ27" s="17"/>
      <c r="LK27" s="17"/>
      <c r="LL27" s="17"/>
      <c r="LM27" s="17"/>
      <c r="LN27" s="17"/>
      <c r="LO27" s="17"/>
      <c r="LP27" s="17"/>
      <c r="LQ27" s="17"/>
      <c r="LR27" s="17"/>
      <c r="LS27" s="17"/>
      <c r="LT27" s="17"/>
      <c r="LU27" s="17"/>
      <c r="LV27" s="17"/>
      <c r="LW27" s="17"/>
      <c r="LX27" s="17"/>
      <c r="LY27" s="17"/>
      <c r="LZ27" s="17"/>
      <c r="MA27" s="17"/>
      <c r="MB27" s="17"/>
      <c r="MC27" s="17"/>
      <c r="MD27" s="17"/>
      <c r="ME27" s="17"/>
      <c r="MF27" s="17"/>
      <c r="MG27" s="17"/>
      <c r="MH27" s="17"/>
      <c r="MI27" s="17"/>
      <c r="MJ27" s="17"/>
      <c r="MK27" s="17"/>
      <c r="ML27" s="17"/>
      <c r="MM27" s="17"/>
      <c r="MN27" s="17"/>
      <c r="MO27" s="17"/>
      <c r="MP27" s="17"/>
      <c r="MQ27" s="17"/>
      <c r="MR27" s="17"/>
      <c r="MS27" s="17"/>
      <c r="MT27" s="17"/>
      <c r="MU27" s="17"/>
      <c r="MV27" s="17"/>
      <c r="MW27" s="17"/>
      <c r="MX27" s="17"/>
      <c r="MY27" s="17"/>
      <c r="MZ27" s="17"/>
      <c r="NA27" s="17"/>
      <c r="NB27" s="17"/>
      <c r="NC27" s="17"/>
      <c r="ND27" s="17"/>
      <c r="NE27" s="17"/>
      <c r="NF27" s="17"/>
      <c r="NG27" s="17"/>
      <c r="NH27" s="17"/>
      <c r="NI27" s="17"/>
      <c r="NJ27" s="17"/>
      <c r="NK27" s="17"/>
      <c r="NL27" s="17"/>
      <c r="NM27" s="17"/>
      <c r="NN27" s="17"/>
      <c r="NO27" s="17"/>
      <c r="NP27" s="17"/>
    </row>
    <row r="28" spans="1:380" ht="18" customHeight="1">
      <c r="A28" s="25"/>
      <c r="B28" s="25">
        <v>20</v>
      </c>
      <c r="C28" s="94"/>
      <c r="D28" s="95"/>
      <c r="E28" s="46"/>
      <c r="F28" s="57">
        <f t="shared" si="215"/>
        <v>0</v>
      </c>
      <c r="G28" s="44">
        <f t="shared" si="216"/>
        <v>0</v>
      </c>
      <c r="H28" s="45">
        <f t="shared" si="217"/>
        <v>0</v>
      </c>
      <c r="I28" s="54">
        <f t="shared" si="218"/>
        <v>0</v>
      </c>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c r="IH28" s="17"/>
      <c r="II28" s="17"/>
      <c r="IJ28" s="17"/>
      <c r="IK28" s="17"/>
      <c r="IL28" s="17"/>
      <c r="IM28" s="17"/>
      <c r="IN28" s="17"/>
      <c r="IO28" s="17"/>
      <c r="IP28" s="17"/>
      <c r="IQ28" s="17"/>
      <c r="IR28" s="17"/>
      <c r="IS28" s="17"/>
      <c r="IT28" s="17"/>
      <c r="IU28" s="17"/>
      <c r="IV28" s="17"/>
      <c r="IW28" s="17"/>
      <c r="IX28" s="17"/>
      <c r="IY28" s="17"/>
      <c r="IZ28" s="17"/>
      <c r="JA28" s="17"/>
      <c r="JB28" s="17"/>
      <c r="JC28" s="17"/>
      <c r="JD28" s="17"/>
      <c r="JE28" s="17"/>
      <c r="JF28" s="17"/>
      <c r="JG28" s="17"/>
      <c r="JH28" s="17"/>
      <c r="JI28" s="17"/>
      <c r="JJ28" s="17"/>
      <c r="JK28" s="17"/>
      <c r="JL28" s="17"/>
      <c r="JM28" s="17"/>
      <c r="JN28" s="17"/>
      <c r="JO28" s="17"/>
      <c r="JP28" s="17"/>
      <c r="JQ28" s="17"/>
      <c r="JR28" s="17"/>
      <c r="JS28" s="17"/>
      <c r="JT28" s="17"/>
      <c r="JU28" s="17"/>
      <c r="JV28" s="17"/>
      <c r="JW28" s="17"/>
      <c r="JX28" s="17"/>
      <c r="JY28" s="17"/>
      <c r="JZ28" s="17"/>
      <c r="KA28" s="17"/>
      <c r="KB28" s="17"/>
      <c r="KC28" s="17"/>
      <c r="KD28" s="17"/>
      <c r="KE28" s="17"/>
      <c r="KF28" s="17"/>
      <c r="KG28" s="17"/>
      <c r="KH28" s="17"/>
      <c r="KI28" s="17"/>
      <c r="KJ28" s="17"/>
      <c r="KK28" s="17"/>
      <c r="KL28" s="17"/>
      <c r="KM28" s="17"/>
      <c r="KN28" s="17"/>
      <c r="KO28" s="17"/>
      <c r="KP28" s="17"/>
      <c r="KQ28" s="17"/>
      <c r="KR28" s="17"/>
      <c r="KS28" s="17"/>
      <c r="KT28" s="17"/>
      <c r="KU28" s="17"/>
      <c r="KV28" s="17"/>
      <c r="KW28" s="17"/>
      <c r="KX28" s="17"/>
      <c r="KY28" s="17"/>
      <c r="KZ28" s="17"/>
      <c r="LA28" s="17"/>
      <c r="LB28" s="17"/>
      <c r="LC28" s="17"/>
      <c r="LD28" s="17"/>
      <c r="LE28" s="17"/>
      <c r="LF28" s="17"/>
      <c r="LG28" s="17"/>
      <c r="LH28" s="17"/>
      <c r="LI28" s="17"/>
      <c r="LJ28" s="17"/>
      <c r="LK28" s="17"/>
      <c r="LL28" s="17"/>
      <c r="LM28" s="17"/>
      <c r="LN28" s="17"/>
      <c r="LO28" s="17"/>
      <c r="LP28" s="17"/>
      <c r="LQ28" s="17"/>
      <c r="LR28" s="17"/>
      <c r="LS28" s="17"/>
      <c r="LT28" s="17"/>
      <c r="LU28" s="17"/>
      <c r="LV28" s="17"/>
      <c r="LW28" s="17"/>
      <c r="LX28" s="17"/>
      <c r="LY28" s="17"/>
      <c r="LZ28" s="17"/>
      <c r="MA28" s="17"/>
      <c r="MB28" s="17"/>
      <c r="MC28" s="17"/>
      <c r="MD28" s="17"/>
      <c r="ME28" s="17"/>
      <c r="MF28" s="17"/>
      <c r="MG28" s="17"/>
      <c r="MH28" s="17"/>
      <c r="MI28" s="17"/>
      <c r="MJ28" s="17"/>
      <c r="MK28" s="17"/>
      <c r="ML28" s="17"/>
      <c r="MM28" s="17"/>
      <c r="MN28" s="17"/>
      <c r="MO28" s="17"/>
      <c r="MP28" s="17"/>
      <c r="MQ28" s="17"/>
      <c r="MR28" s="17"/>
      <c r="MS28" s="17"/>
      <c r="MT28" s="17"/>
      <c r="MU28" s="17"/>
      <c r="MV28" s="17"/>
      <c r="MW28" s="17"/>
      <c r="MX28" s="17"/>
      <c r="MY28" s="17"/>
      <c r="MZ28" s="17"/>
      <c r="NA28" s="17"/>
      <c r="NB28" s="17"/>
      <c r="NC28" s="17"/>
      <c r="ND28" s="17"/>
      <c r="NE28" s="17"/>
      <c r="NF28" s="17"/>
      <c r="NG28" s="17"/>
      <c r="NH28" s="17"/>
      <c r="NI28" s="17"/>
      <c r="NJ28" s="17"/>
      <c r="NK28" s="17"/>
      <c r="NL28" s="17"/>
      <c r="NM28" s="17"/>
      <c r="NN28" s="17"/>
      <c r="NO28" s="17"/>
      <c r="NP28" s="17"/>
    </row>
    <row r="29" spans="1:380" ht="18" customHeight="1">
      <c r="A29" s="25"/>
      <c r="B29" s="25">
        <v>21</v>
      </c>
      <c r="C29" s="94"/>
      <c r="D29" s="95"/>
      <c r="E29" s="46"/>
      <c r="F29" s="57">
        <f t="shared" si="215"/>
        <v>0</v>
      </c>
      <c r="G29" s="44">
        <f t="shared" si="216"/>
        <v>0</v>
      </c>
      <c r="H29" s="45">
        <f t="shared" si="217"/>
        <v>0</v>
      </c>
      <c r="I29" s="54">
        <f t="shared" si="218"/>
        <v>0</v>
      </c>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c r="IH29" s="17"/>
      <c r="II29" s="17"/>
      <c r="IJ29" s="17"/>
      <c r="IK29" s="17"/>
      <c r="IL29" s="17"/>
      <c r="IM29" s="17"/>
      <c r="IN29" s="17"/>
      <c r="IO29" s="17"/>
      <c r="IP29" s="17"/>
      <c r="IQ29" s="17"/>
      <c r="IR29" s="17"/>
      <c r="IS29" s="17"/>
      <c r="IT29" s="17"/>
      <c r="IU29" s="17"/>
      <c r="IV29" s="17"/>
      <c r="IW29" s="17"/>
      <c r="IX29" s="17"/>
      <c r="IY29" s="17"/>
      <c r="IZ29" s="17"/>
      <c r="JA29" s="17"/>
      <c r="JB29" s="17"/>
      <c r="JC29" s="17"/>
      <c r="JD29" s="17"/>
      <c r="JE29" s="17"/>
      <c r="JF29" s="17"/>
      <c r="JG29" s="17"/>
      <c r="JH29" s="17"/>
      <c r="JI29" s="17"/>
      <c r="JJ29" s="17"/>
      <c r="JK29" s="17"/>
      <c r="JL29" s="17"/>
      <c r="JM29" s="17"/>
      <c r="JN29" s="17"/>
      <c r="JO29" s="17"/>
      <c r="JP29" s="17"/>
      <c r="JQ29" s="17"/>
      <c r="JR29" s="17"/>
      <c r="JS29" s="17"/>
      <c r="JT29" s="17"/>
      <c r="JU29" s="17"/>
      <c r="JV29" s="17"/>
      <c r="JW29" s="17"/>
      <c r="JX29" s="17"/>
      <c r="JY29" s="17"/>
      <c r="JZ29" s="17"/>
      <c r="KA29" s="17"/>
      <c r="KB29" s="17"/>
      <c r="KC29" s="17"/>
      <c r="KD29" s="17"/>
      <c r="KE29" s="17"/>
      <c r="KF29" s="17"/>
      <c r="KG29" s="17"/>
      <c r="KH29" s="17"/>
      <c r="KI29" s="17"/>
      <c r="KJ29" s="17"/>
      <c r="KK29" s="17"/>
      <c r="KL29" s="17"/>
      <c r="KM29" s="17"/>
      <c r="KN29" s="17"/>
      <c r="KO29" s="17"/>
      <c r="KP29" s="17"/>
      <c r="KQ29" s="17"/>
      <c r="KR29" s="17"/>
      <c r="KS29" s="17"/>
      <c r="KT29" s="17"/>
      <c r="KU29" s="17"/>
      <c r="KV29" s="17"/>
      <c r="KW29" s="17"/>
      <c r="KX29" s="17"/>
      <c r="KY29" s="17"/>
      <c r="KZ29" s="17"/>
      <c r="LA29" s="17"/>
      <c r="LB29" s="17"/>
      <c r="LC29" s="17"/>
      <c r="LD29" s="17"/>
      <c r="LE29" s="17"/>
      <c r="LF29" s="17"/>
      <c r="LG29" s="17"/>
      <c r="LH29" s="17"/>
      <c r="LI29" s="17"/>
      <c r="LJ29" s="17"/>
      <c r="LK29" s="17"/>
      <c r="LL29" s="17"/>
      <c r="LM29" s="17"/>
      <c r="LN29" s="17"/>
      <c r="LO29" s="17"/>
      <c r="LP29" s="17"/>
      <c r="LQ29" s="17"/>
      <c r="LR29" s="17"/>
      <c r="LS29" s="17"/>
      <c r="LT29" s="17"/>
      <c r="LU29" s="17"/>
      <c r="LV29" s="17"/>
      <c r="LW29" s="17"/>
      <c r="LX29" s="17"/>
      <c r="LY29" s="17"/>
      <c r="LZ29" s="17"/>
      <c r="MA29" s="17"/>
      <c r="MB29" s="17"/>
      <c r="MC29" s="17"/>
      <c r="MD29" s="17"/>
      <c r="ME29" s="17"/>
      <c r="MF29" s="17"/>
      <c r="MG29" s="17"/>
      <c r="MH29" s="17"/>
      <c r="MI29" s="17"/>
      <c r="MJ29" s="17"/>
      <c r="MK29" s="17"/>
      <c r="ML29" s="17"/>
      <c r="MM29" s="17"/>
      <c r="MN29" s="17"/>
      <c r="MO29" s="17"/>
      <c r="MP29" s="17"/>
      <c r="MQ29" s="17"/>
      <c r="MR29" s="17"/>
      <c r="MS29" s="17"/>
      <c r="MT29" s="17"/>
      <c r="MU29" s="17"/>
      <c r="MV29" s="17"/>
      <c r="MW29" s="17"/>
      <c r="MX29" s="17"/>
      <c r="MY29" s="17"/>
      <c r="MZ29" s="17"/>
      <c r="NA29" s="17"/>
      <c r="NB29" s="17"/>
      <c r="NC29" s="17"/>
      <c r="ND29" s="17"/>
      <c r="NE29" s="17"/>
      <c r="NF29" s="17"/>
      <c r="NG29" s="17"/>
      <c r="NH29" s="17"/>
      <c r="NI29" s="17"/>
      <c r="NJ29" s="17"/>
      <c r="NK29" s="17"/>
      <c r="NL29" s="17"/>
      <c r="NM29" s="17"/>
      <c r="NN29" s="17"/>
      <c r="NO29" s="17"/>
      <c r="NP29" s="17"/>
    </row>
    <row r="30" spans="1:380" ht="18" customHeight="1">
      <c r="A30" s="25"/>
      <c r="B30" s="25">
        <v>22</v>
      </c>
      <c r="C30" s="94"/>
      <c r="D30" s="95"/>
      <c r="E30" s="46"/>
      <c r="F30" s="57">
        <f t="shared" si="215"/>
        <v>0</v>
      </c>
      <c r="G30" s="44">
        <f t="shared" si="216"/>
        <v>0</v>
      </c>
      <c r="H30" s="45">
        <f t="shared" si="217"/>
        <v>0</v>
      </c>
      <c r="I30" s="54">
        <f t="shared" si="218"/>
        <v>0</v>
      </c>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c r="IH30" s="17"/>
      <c r="II30" s="17"/>
      <c r="IJ30" s="17"/>
      <c r="IK30" s="17"/>
      <c r="IL30" s="17"/>
      <c r="IM30" s="17"/>
      <c r="IN30" s="17"/>
      <c r="IO30" s="17"/>
      <c r="IP30" s="17"/>
      <c r="IQ30" s="17"/>
      <c r="IR30" s="17"/>
      <c r="IS30" s="17"/>
      <c r="IT30" s="17"/>
      <c r="IU30" s="17"/>
      <c r="IV30" s="17"/>
      <c r="IW30" s="17"/>
      <c r="IX30" s="17"/>
      <c r="IY30" s="17"/>
      <c r="IZ30" s="17"/>
      <c r="JA30" s="17"/>
      <c r="JB30" s="17"/>
      <c r="JC30" s="17"/>
      <c r="JD30" s="17"/>
      <c r="JE30" s="17"/>
      <c r="JF30" s="17"/>
      <c r="JG30" s="17"/>
      <c r="JH30" s="17"/>
      <c r="JI30" s="17"/>
      <c r="JJ30" s="17"/>
      <c r="JK30" s="17"/>
      <c r="JL30" s="17"/>
      <c r="JM30" s="17"/>
      <c r="JN30" s="17"/>
      <c r="JO30" s="17"/>
      <c r="JP30" s="17"/>
      <c r="JQ30" s="17"/>
      <c r="JR30" s="17"/>
      <c r="JS30" s="17"/>
      <c r="JT30" s="17"/>
      <c r="JU30" s="17"/>
      <c r="JV30" s="17"/>
      <c r="JW30" s="17"/>
      <c r="JX30" s="17"/>
      <c r="JY30" s="17"/>
      <c r="JZ30" s="17"/>
      <c r="KA30" s="17"/>
      <c r="KB30" s="17"/>
      <c r="KC30" s="17"/>
      <c r="KD30" s="17"/>
      <c r="KE30" s="17"/>
      <c r="KF30" s="17"/>
      <c r="KG30" s="17"/>
      <c r="KH30" s="17"/>
      <c r="KI30" s="17"/>
      <c r="KJ30" s="17"/>
      <c r="KK30" s="17"/>
      <c r="KL30" s="17"/>
      <c r="KM30" s="17"/>
      <c r="KN30" s="17"/>
      <c r="KO30" s="17"/>
      <c r="KP30" s="17"/>
      <c r="KQ30" s="17"/>
      <c r="KR30" s="17"/>
      <c r="KS30" s="17"/>
      <c r="KT30" s="17"/>
      <c r="KU30" s="17"/>
      <c r="KV30" s="17"/>
      <c r="KW30" s="17"/>
      <c r="KX30" s="17"/>
      <c r="KY30" s="17"/>
      <c r="KZ30" s="17"/>
      <c r="LA30" s="17"/>
      <c r="LB30" s="17"/>
      <c r="LC30" s="17"/>
      <c r="LD30" s="17"/>
      <c r="LE30" s="17"/>
      <c r="LF30" s="17"/>
      <c r="LG30" s="17"/>
      <c r="LH30" s="17"/>
      <c r="LI30" s="17"/>
      <c r="LJ30" s="17"/>
      <c r="LK30" s="17"/>
      <c r="LL30" s="17"/>
      <c r="LM30" s="17"/>
      <c r="LN30" s="17"/>
      <c r="LO30" s="17"/>
      <c r="LP30" s="17"/>
      <c r="LQ30" s="17"/>
      <c r="LR30" s="17"/>
      <c r="LS30" s="17"/>
      <c r="LT30" s="17"/>
      <c r="LU30" s="17"/>
      <c r="LV30" s="17"/>
      <c r="LW30" s="17"/>
      <c r="LX30" s="17"/>
      <c r="LY30" s="17"/>
      <c r="LZ30" s="17"/>
      <c r="MA30" s="17"/>
      <c r="MB30" s="17"/>
      <c r="MC30" s="17"/>
      <c r="MD30" s="17"/>
      <c r="ME30" s="17"/>
      <c r="MF30" s="17"/>
      <c r="MG30" s="17"/>
      <c r="MH30" s="17"/>
      <c r="MI30" s="17"/>
      <c r="MJ30" s="17"/>
      <c r="MK30" s="17"/>
      <c r="ML30" s="17"/>
      <c r="MM30" s="17"/>
      <c r="MN30" s="17"/>
      <c r="MO30" s="17"/>
      <c r="MP30" s="17"/>
      <c r="MQ30" s="17"/>
      <c r="MR30" s="17"/>
      <c r="MS30" s="17"/>
      <c r="MT30" s="17"/>
      <c r="MU30" s="17"/>
      <c r="MV30" s="17"/>
      <c r="MW30" s="17"/>
      <c r="MX30" s="17"/>
      <c r="MY30" s="17"/>
      <c r="MZ30" s="17"/>
      <c r="NA30" s="17"/>
      <c r="NB30" s="17"/>
      <c r="NC30" s="17"/>
      <c r="ND30" s="17"/>
      <c r="NE30" s="17"/>
      <c r="NF30" s="17"/>
      <c r="NG30" s="17"/>
      <c r="NH30" s="17"/>
      <c r="NI30" s="17"/>
      <c r="NJ30" s="17"/>
      <c r="NK30" s="17"/>
      <c r="NL30" s="17"/>
      <c r="NM30" s="17"/>
      <c r="NN30" s="17"/>
      <c r="NO30" s="17"/>
      <c r="NP30" s="17"/>
    </row>
    <row r="31" spans="1:380" ht="18" customHeight="1">
      <c r="A31" s="25"/>
      <c r="B31" s="25">
        <v>23</v>
      </c>
      <c r="C31" s="94"/>
      <c r="D31" s="95"/>
      <c r="E31" s="46"/>
      <c r="F31" s="57">
        <f t="shared" si="215"/>
        <v>0</v>
      </c>
      <c r="G31" s="44">
        <f t="shared" si="216"/>
        <v>0</v>
      </c>
      <c r="H31" s="45">
        <f t="shared" si="217"/>
        <v>0</v>
      </c>
      <c r="I31" s="54">
        <f t="shared" si="218"/>
        <v>0</v>
      </c>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c r="HX31" s="17"/>
      <c r="HY31" s="17"/>
      <c r="HZ31" s="17"/>
      <c r="IA31" s="17"/>
      <c r="IB31" s="17"/>
      <c r="IC31" s="17"/>
      <c r="ID31" s="17"/>
      <c r="IE31" s="17"/>
      <c r="IF31" s="17"/>
      <c r="IG31" s="17"/>
      <c r="IH31" s="17"/>
      <c r="II31" s="17"/>
      <c r="IJ31" s="17"/>
      <c r="IK31" s="17"/>
      <c r="IL31" s="17"/>
      <c r="IM31" s="17"/>
      <c r="IN31" s="17"/>
      <c r="IO31" s="17"/>
      <c r="IP31" s="17"/>
      <c r="IQ31" s="17"/>
      <c r="IR31" s="17"/>
      <c r="IS31" s="17"/>
      <c r="IT31" s="17"/>
      <c r="IU31" s="17"/>
      <c r="IV31" s="17"/>
      <c r="IW31" s="17"/>
      <c r="IX31" s="17"/>
      <c r="IY31" s="17"/>
      <c r="IZ31" s="17"/>
      <c r="JA31" s="17"/>
      <c r="JB31" s="17"/>
      <c r="JC31" s="17"/>
      <c r="JD31" s="17"/>
      <c r="JE31" s="17"/>
      <c r="JF31" s="17"/>
      <c r="JG31" s="17"/>
      <c r="JH31" s="17"/>
      <c r="JI31" s="17"/>
      <c r="JJ31" s="17"/>
      <c r="JK31" s="17"/>
      <c r="JL31" s="17"/>
      <c r="JM31" s="17"/>
      <c r="JN31" s="17"/>
      <c r="JO31" s="17"/>
      <c r="JP31" s="17"/>
      <c r="JQ31" s="17"/>
      <c r="JR31" s="17"/>
      <c r="JS31" s="17"/>
      <c r="JT31" s="17"/>
      <c r="JU31" s="17"/>
      <c r="JV31" s="17"/>
      <c r="JW31" s="17"/>
      <c r="JX31" s="17"/>
      <c r="JY31" s="17"/>
      <c r="JZ31" s="17"/>
      <c r="KA31" s="17"/>
      <c r="KB31" s="17"/>
      <c r="KC31" s="17"/>
      <c r="KD31" s="17"/>
      <c r="KE31" s="17"/>
      <c r="KF31" s="17"/>
      <c r="KG31" s="17"/>
      <c r="KH31" s="17"/>
      <c r="KI31" s="17"/>
      <c r="KJ31" s="17"/>
      <c r="KK31" s="17"/>
      <c r="KL31" s="17"/>
      <c r="KM31" s="17"/>
      <c r="KN31" s="17"/>
      <c r="KO31" s="17"/>
      <c r="KP31" s="17"/>
      <c r="KQ31" s="17"/>
      <c r="KR31" s="17"/>
      <c r="KS31" s="17"/>
      <c r="KT31" s="17"/>
      <c r="KU31" s="17"/>
      <c r="KV31" s="17"/>
      <c r="KW31" s="17"/>
      <c r="KX31" s="17"/>
      <c r="KY31" s="17"/>
      <c r="KZ31" s="17"/>
      <c r="LA31" s="17"/>
      <c r="LB31" s="17"/>
      <c r="LC31" s="17"/>
      <c r="LD31" s="17"/>
      <c r="LE31" s="17"/>
      <c r="LF31" s="17"/>
      <c r="LG31" s="17"/>
      <c r="LH31" s="17"/>
      <c r="LI31" s="17"/>
      <c r="LJ31" s="17"/>
      <c r="LK31" s="17"/>
      <c r="LL31" s="17"/>
      <c r="LM31" s="17"/>
      <c r="LN31" s="17"/>
      <c r="LO31" s="17"/>
      <c r="LP31" s="17"/>
      <c r="LQ31" s="17"/>
      <c r="LR31" s="17"/>
      <c r="LS31" s="17"/>
      <c r="LT31" s="17"/>
      <c r="LU31" s="17"/>
      <c r="LV31" s="17"/>
      <c r="LW31" s="17"/>
      <c r="LX31" s="17"/>
      <c r="LY31" s="17"/>
      <c r="LZ31" s="17"/>
      <c r="MA31" s="17"/>
      <c r="MB31" s="17"/>
      <c r="MC31" s="17"/>
      <c r="MD31" s="17"/>
      <c r="ME31" s="17"/>
      <c r="MF31" s="17"/>
      <c r="MG31" s="17"/>
      <c r="MH31" s="17"/>
      <c r="MI31" s="17"/>
      <c r="MJ31" s="17"/>
      <c r="MK31" s="17"/>
      <c r="ML31" s="17"/>
      <c r="MM31" s="17"/>
      <c r="MN31" s="17"/>
      <c r="MO31" s="17"/>
      <c r="MP31" s="17"/>
      <c r="MQ31" s="17"/>
      <c r="MR31" s="17"/>
      <c r="MS31" s="17"/>
      <c r="MT31" s="17"/>
      <c r="MU31" s="17"/>
      <c r="MV31" s="17"/>
      <c r="MW31" s="17"/>
      <c r="MX31" s="17"/>
      <c r="MY31" s="17"/>
      <c r="MZ31" s="17"/>
      <c r="NA31" s="17"/>
      <c r="NB31" s="17"/>
      <c r="NC31" s="17"/>
      <c r="ND31" s="17"/>
      <c r="NE31" s="17"/>
      <c r="NF31" s="17"/>
      <c r="NG31" s="17"/>
      <c r="NH31" s="17"/>
      <c r="NI31" s="17"/>
      <c r="NJ31" s="17"/>
      <c r="NK31" s="17"/>
      <c r="NL31" s="17"/>
      <c r="NM31" s="17"/>
      <c r="NN31" s="17"/>
      <c r="NO31" s="17"/>
      <c r="NP31" s="17"/>
    </row>
    <row r="32" spans="1:380" ht="18" customHeight="1">
      <c r="A32" s="25"/>
      <c r="B32" s="25">
        <v>24</v>
      </c>
      <c r="C32" s="94"/>
      <c r="D32" s="95"/>
      <c r="E32" s="46"/>
      <c r="F32" s="57">
        <f t="shared" si="215"/>
        <v>0</v>
      </c>
      <c r="G32" s="44">
        <f t="shared" si="216"/>
        <v>0</v>
      </c>
      <c r="H32" s="45">
        <f t="shared" si="217"/>
        <v>0</v>
      </c>
      <c r="I32" s="54">
        <f t="shared" si="218"/>
        <v>0</v>
      </c>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7"/>
      <c r="HI32" s="17"/>
      <c r="HJ32" s="17"/>
      <c r="HK32" s="17"/>
      <c r="HL32" s="17"/>
      <c r="HM32" s="17"/>
      <c r="HN32" s="17"/>
      <c r="HO32" s="17"/>
      <c r="HP32" s="17"/>
      <c r="HQ32" s="17"/>
      <c r="HR32" s="17"/>
      <c r="HS32" s="17"/>
      <c r="HT32" s="17"/>
      <c r="HU32" s="17"/>
      <c r="HV32" s="17"/>
      <c r="HW32" s="17"/>
      <c r="HX32" s="17"/>
      <c r="HY32" s="17"/>
      <c r="HZ32" s="17"/>
      <c r="IA32" s="17"/>
      <c r="IB32" s="17"/>
      <c r="IC32" s="17"/>
      <c r="ID32" s="17"/>
      <c r="IE32" s="17"/>
      <c r="IF32" s="17"/>
      <c r="IG32" s="17"/>
      <c r="IH32" s="17"/>
      <c r="II32" s="17"/>
      <c r="IJ32" s="17"/>
      <c r="IK32" s="17"/>
      <c r="IL32" s="17"/>
      <c r="IM32" s="17"/>
      <c r="IN32" s="17"/>
      <c r="IO32" s="17"/>
      <c r="IP32" s="17"/>
      <c r="IQ32" s="17"/>
      <c r="IR32" s="17"/>
      <c r="IS32" s="17"/>
      <c r="IT32" s="17"/>
      <c r="IU32" s="17"/>
      <c r="IV32" s="17"/>
      <c r="IW32" s="17"/>
      <c r="IX32" s="17"/>
      <c r="IY32" s="17"/>
      <c r="IZ32" s="17"/>
      <c r="JA32" s="17"/>
      <c r="JB32" s="17"/>
      <c r="JC32" s="17"/>
      <c r="JD32" s="17"/>
      <c r="JE32" s="17"/>
      <c r="JF32" s="17"/>
      <c r="JG32" s="17"/>
      <c r="JH32" s="17"/>
      <c r="JI32" s="17"/>
      <c r="JJ32" s="17"/>
      <c r="JK32" s="17"/>
      <c r="JL32" s="17"/>
      <c r="JM32" s="17"/>
      <c r="JN32" s="17"/>
      <c r="JO32" s="17"/>
      <c r="JP32" s="17"/>
      <c r="JQ32" s="17"/>
      <c r="JR32" s="17"/>
      <c r="JS32" s="17"/>
      <c r="JT32" s="17"/>
      <c r="JU32" s="17"/>
      <c r="JV32" s="17"/>
      <c r="JW32" s="17"/>
      <c r="JX32" s="17"/>
      <c r="JY32" s="17"/>
      <c r="JZ32" s="17"/>
      <c r="KA32" s="17"/>
      <c r="KB32" s="17"/>
      <c r="KC32" s="17"/>
      <c r="KD32" s="17"/>
      <c r="KE32" s="17"/>
      <c r="KF32" s="17"/>
      <c r="KG32" s="17"/>
      <c r="KH32" s="17"/>
      <c r="KI32" s="17"/>
      <c r="KJ32" s="17"/>
      <c r="KK32" s="17"/>
      <c r="KL32" s="17"/>
      <c r="KM32" s="17"/>
      <c r="KN32" s="17"/>
      <c r="KO32" s="17"/>
      <c r="KP32" s="17"/>
      <c r="KQ32" s="17"/>
      <c r="KR32" s="17"/>
      <c r="KS32" s="17"/>
      <c r="KT32" s="17"/>
      <c r="KU32" s="17"/>
      <c r="KV32" s="17"/>
      <c r="KW32" s="17"/>
      <c r="KX32" s="17"/>
      <c r="KY32" s="17"/>
      <c r="KZ32" s="17"/>
      <c r="LA32" s="17"/>
      <c r="LB32" s="17"/>
      <c r="LC32" s="17"/>
      <c r="LD32" s="17"/>
      <c r="LE32" s="17"/>
      <c r="LF32" s="17"/>
      <c r="LG32" s="17"/>
      <c r="LH32" s="17"/>
      <c r="LI32" s="17"/>
      <c r="LJ32" s="17"/>
      <c r="LK32" s="17"/>
      <c r="LL32" s="17"/>
      <c r="LM32" s="17"/>
      <c r="LN32" s="17"/>
      <c r="LO32" s="17"/>
      <c r="LP32" s="17"/>
      <c r="LQ32" s="17"/>
      <c r="LR32" s="17"/>
      <c r="LS32" s="17"/>
      <c r="LT32" s="17"/>
      <c r="LU32" s="17"/>
      <c r="LV32" s="17"/>
      <c r="LW32" s="17"/>
      <c r="LX32" s="17"/>
      <c r="LY32" s="17"/>
      <c r="LZ32" s="17"/>
      <c r="MA32" s="17"/>
      <c r="MB32" s="17"/>
      <c r="MC32" s="17"/>
      <c r="MD32" s="17"/>
      <c r="ME32" s="17"/>
      <c r="MF32" s="17"/>
      <c r="MG32" s="17"/>
      <c r="MH32" s="17"/>
      <c r="MI32" s="17"/>
      <c r="MJ32" s="17"/>
      <c r="MK32" s="17"/>
      <c r="ML32" s="17"/>
      <c r="MM32" s="17"/>
      <c r="MN32" s="17"/>
      <c r="MO32" s="17"/>
      <c r="MP32" s="17"/>
      <c r="MQ32" s="17"/>
      <c r="MR32" s="17"/>
      <c r="MS32" s="17"/>
      <c r="MT32" s="17"/>
      <c r="MU32" s="17"/>
      <c r="MV32" s="17"/>
      <c r="MW32" s="17"/>
      <c r="MX32" s="17"/>
      <c r="MY32" s="17"/>
      <c r="MZ32" s="17"/>
      <c r="NA32" s="17"/>
      <c r="NB32" s="17"/>
      <c r="NC32" s="17"/>
      <c r="ND32" s="17"/>
      <c r="NE32" s="17"/>
      <c r="NF32" s="17"/>
      <c r="NG32" s="17"/>
      <c r="NH32" s="17"/>
      <c r="NI32" s="17"/>
      <c r="NJ32" s="17"/>
      <c r="NK32" s="17"/>
      <c r="NL32" s="17"/>
      <c r="NM32" s="17"/>
      <c r="NN32" s="17"/>
      <c r="NO32" s="17"/>
      <c r="NP32" s="17"/>
    </row>
    <row r="33" spans="1:380" ht="18" customHeight="1">
      <c r="A33" s="25"/>
      <c r="B33" s="25">
        <v>25</v>
      </c>
      <c r="C33" s="94"/>
      <c r="D33" s="95"/>
      <c r="E33" s="46"/>
      <c r="F33" s="57">
        <f t="shared" si="215"/>
        <v>0</v>
      </c>
      <c r="G33" s="44">
        <f t="shared" si="216"/>
        <v>0</v>
      </c>
      <c r="H33" s="45">
        <f t="shared" si="217"/>
        <v>0</v>
      </c>
      <c r="I33" s="54">
        <f t="shared" si="218"/>
        <v>0</v>
      </c>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c r="HX33" s="17"/>
      <c r="HY33" s="17"/>
      <c r="HZ33" s="17"/>
      <c r="IA33" s="17"/>
      <c r="IB33" s="17"/>
      <c r="IC33" s="17"/>
      <c r="ID33" s="17"/>
      <c r="IE33" s="17"/>
      <c r="IF33" s="17"/>
      <c r="IG33" s="17"/>
      <c r="IH33" s="17"/>
      <c r="II33" s="17"/>
      <c r="IJ33" s="17"/>
      <c r="IK33" s="17"/>
      <c r="IL33" s="17"/>
      <c r="IM33" s="17"/>
      <c r="IN33" s="17"/>
      <c r="IO33" s="17"/>
      <c r="IP33" s="17"/>
      <c r="IQ33" s="17"/>
      <c r="IR33" s="17"/>
      <c r="IS33" s="17"/>
      <c r="IT33" s="17"/>
      <c r="IU33" s="17"/>
      <c r="IV33" s="17"/>
      <c r="IW33" s="17"/>
      <c r="IX33" s="17"/>
      <c r="IY33" s="17"/>
      <c r="IZ33" s="17"/>
      <c r="JA33" s="17"/>
      <c r="JB33" s="17"/>
      <c r="JC33" s="17"/>
      <c r="JD33" s="17"/>
      <c r="JE33" s="17"/>
      <c r="JF33" s="17"/>
      <c r="JG33" s="17"/>
      <c r="JH33" s="17"/>
      <c r="JI33" s="17"/>
      <c r="JJ33" s="17"/>
      <c r="JK33" s="17"/>
      <c r="JL33" s="17"/>
      <c r="JM33" s="17"/>
      <c r="JN33" s="17"/>
      <c r="JO33" s="17"/>
      <c r="JP33" s="17"/>
      <c r="JQ33" s="17"/>
      <c r="JR33" s="17"/>
      <c r="JS33" s="17"/>
      <c r="JT33" s="17"/>
      <c r="JU33" s="17"/>
      <c r="JV33" s="17"/>
      <c r="JW33" s="17"/>
      <c r="JX33" s="17"/>
      <c r="JY33" s="17"/>
      <c r="JZ33" s="17"/>
      <c r="KA33" s="17"/>
      <c r="KB33" s="17"/>
      <c r="KC33" s="17"/>
      <c r="KD33" s="17"/>
      <c r="KE33" s="17"/>
      <c r="KF33" s="17"/>
      <c r="KG33" s="17"/>
      <c r="KH33" s="17"/>
      <c r="KI33" s="17"/>
      <c r="KJ33" s="17"/>
      <c r="KK33" s="17"/>
      <c r="KL33" s="17"/>
      <c r="KM33" s="17"/>
      <c r="KN33" s="17"/>
      <c r="KO33" s="17"/>
      <c r="KP33" s="17"/>
      <c r="KQ33" s="17"/>
      <c r="KR33" s="17"/>
      <c r="KS33" s="17"/>
      <c r="KT33" s="17"/>
      <c r="KU33" s="17"/>
      <c r="KV33" s="17"/>
      <c r="KW33" s="17"/>
      <c r="KX33" s="17"/>
      <c r="KY33" s="17"/>
      <c r="KZ33" s="17"/>
      <c r="LA33" s="17"/>
      <c r="LB33" s="17"/>
      <c r="LC33" s="17"/>
      <c r="LD33" s="17"/>
      <c r="LE33" s="17"/>
      <c r="LF33" s="17"/>
      <c r="LG33" s="17"/>
      <c r="LH33" s="17"/>
      <c r="LI33" s="17"/>
      <c r="LJ33" s="17"/>
      <c r="LK33" s="17"/>
      <c r="LL33" s="17"/>
      <c r="LM33" s="17"/>
      <c r="LN33" s="17"/>
      <c r="LO33" s="17"/>
      <c r="LP33" s="17"/>
      <c r="LQ33" s="17"/>
      <c r="LR33" s="17"/>
      <c r="LS33" s="17"/>
      <c r="LT33" s="17"/>
      <c r="LU33" s="17"/>
      <c r="LV33" s="17"/>
      <c r="LW33" s="17"/>
      <c r="LX33" s="17"/>
      <c r="LY33" s="17"/>
      <c r="LZ33" s="17"/>
      <c r="MA33" s="17"/>
      <c r="MB33" s="17"/>
      <c r="MC33" s="17"/>
      <c r="MD33" s="17"/>
      <c r="ME33" s="17"/>
      <c r="MF33" s="17"/>
      <c r="MG33" s="17"/>
      <c r="MH33" s="17"/>
      <c r="MI33" s="17"/>
      <c r="MJ33" s="17"/>
      <c r="MK33" s="17"/>
      <c r="ML33" s="17"/>
      <c r="MM33" s="17"/>
      <c r="MN33" s="17"/>
      <c r="MO33" s="17"/>
      <c r="MP33" s="17"/>
      <c r="MQ33" s="17"/>
      <c r="MR33" s="17"/>
      <c r="MS33" s="17"/>
      <c r="MT33" s="17"/>
      <c r="MU33" s="17"/>
      <c r="MV33" s="17"/>
      <c r="MW33" s="17"/>
      <c r="MX33" s="17"/>
      <c r="MY33" s="17"/>
      <c r="MZ33" s="17"/>
      <c r="NA33" s="17"/>
      <c r="NB33" s="17"/>
      <c r="NC33" s="17"/>
      <c r="ND33" s="17"/>
      <c r="NE33" s="17"/>
      <c r="NF33" s="17"/>
      <c r="NG33" s="17"/>
      <c r="NH33" s="17"/>
      <c r="NI33" s="17"/>
      <c r="NJ33" s="17"/>
      <c r="NK33" s="17"/>
      <c r="NL33" s="17"/>
      <c r="NM33" s="17"/>
      <c r="NN33" s="17"/>
      <c r="NO33" s="17"/>
      <c r="NP33" s="17"/>
    </row>
    <row r="34" spans="1:380">
      <c r="C34" s="7" t="s">
        <v>1</v>
      </c>
      <c r="D34" s="19"/>
      <c r="J34" s="52"/>
      <c r="K34" s="4"/>
      <c r="L34" s="4"/>
      <c r="M34" s="5"/>
      <c r="N34" s="5"/>
      <c r="O34" s="5"/>
      <c r="P34" s="5"/>
      <c r="Q34" s="5"/>
      <c r="R34" s="5"/>
      <c r="S34" s="5"/>
      <c r="T34" s="5"/>
      <c r="U34" s="5"/>
      <c r="V34" s="5"/>
      <c r="W34" s="5"/>
      <c r="X34" s="5"/>
      <c r="Y34" s="5"/>
      <c r="Z34" s="5"/>
      <c r="AA34" s="5"/>
      <c r="AB34" s="5"/>
      <c r="AC34" s="5"/>
      <c r="AD34" s="5"/>
      <c r="AE34" s="5"/>
      <c r="AF34" s="5"/>
      <c r="AG34" s="5"/>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row>
    <row r="35" spans="1:380">
      <c r="C35" s="19"/>
    </row>
  </sheetData>
  <mergeCells count="403">
    <mergeCell ref="AK2:AK4"/>
    <mergeCell ref="AB2:AB4"/>
    <mergeCell ref="Z2:Z4"/>
    <mergeCell ref="AA2:AA4"/>
    <mergeCell ref="E3:E8"/>
    <mergeCell ref="G3:G8"/>
    <mergeCell ref="H3:H8"/>
    <mergeCell ref="G1:I1"/>
    <mergeCell ref="AC2:AC4"/>
    <mergeCell ref="AD2:AD4"/>
    <mergeCell ref="AE2:AE4"/>
    <mergeCell ref="AF2:AF4"/>
    <mergeCell ref="AG2:AG4"/>
    <mergeCell ref="AH2:AH4"/>
    <mergeCell ref="AI2:AI4"/>
    <mergeCell ref="AJ2:AJ4"/>
    <mergeCell ref="C8:D8"/>
    <mergeCell ref="C9:D9"/>
    <mergeCell ref="C10:D10"/>
    <mergeCell ref="C11:D11"/>
    <mergeCell ref="C12:D12"/>
    <mergeCell ref="C13:D13"/>
    <mergeCell ref="C14:D14"/>
    <mergeCell ref="C15:D15"/>
    <mergeCell ref="C16:D16"/>
    <mergeCell ref="C17:D17"/>
    <mergeCell ref="C33:D33"/>
    <mergeCell ref="S2:S4"/>
    <mergeCell ref="T2:T4"/>
    <mergeCell ref="U2:U4"/>
    <mergeCell ref="V2:V4"/>
    <mergeCell ref="W2:W4"/>
    <mergeCell ref="X2:X4"/>
    <mergeCell ref="Y2:Y4"/>
    <mergeCell ref="J2:J4"/>
    <mergeCell ref="K2:K4"/>
    <mergeCell ref="L2:L4"/>
    <mergeCell ref="M2:M4"/>
    <mergeCell ref="N2:N4"/>
    <mergeCell ref="O2:O4"/>
    <mergeCell ref="P2:P4"/>
    <mergeCell ref="Q2:Q4"/>
    <mergeCell ref="R2:R4"/>
    <mergeCell ref="F3:F8"/>
    <mergeCell ref="I3:I8"/>
    <mergeCell ref="C18:D18"/>
    <mergeCell ref="C19:D19"/>
    <mergeCell ref="C20:D20"/>
    <mergeCell ref="C21:D21"/>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DS2:DS4"/>
    <mergeCell ref="DT2:DT4"/>
    <mergeCell ref="DU2:DU4"/>
    <mergeCell ref="DV2:DV4"/>
    <mergeCell ref="DW2:DW4"/>
    <mergeCell ref="DX2:DX4"/>
    <mergeCell ref="DY2:DY4"/>
    <mergeCell ref="DZ2:DZ4"/>
    <mergeCell ref="EA2:EA4"/>
    <mergeCell ref="EB2:EB4"/>
    <mergeCell ref="EC2:EC4"/>
    <mergeCell ref="ED2:ED4"/>
    <mergeCell ref="EE2:EE4"/>
    <mergeCell ref="EF2:EF4"/>
    <mergeCell ref="EG2:EG4"/>
    <mergeCell ref="EH2:EH4"/>
    <mergeCell ref="EI2:EI4"/>
    <mergeCell ref="EJ2:EJ4"/>
    <mergeCell ref="EK2:EK4"/>
    <mergeCell ref="EL2:EL4"/>
    <mergeCell ref="EM2:EM4"/>
    <mergeCell ref="EN2:EN4"/>
    <mergeCell ref="EO2:EO4"/>
    <mergeCell ref="EP2:EP4"/>
    <mergeCell ref="EQ2:EQ4"/>
    <mergeCell ref="ER2:ER4"/>
    <mergeCell ref="ES2:ES4"/>
    <mergeCell ref="ET2:ET4"/>
    <mergeCell ref="EU2:EU4"/>
    <mergeCell ref="EV2:EV4"/>
    <mergeCell ref="EW2:EW4"/>
    <mergeCell ref="EX2:EX4"/>
    <mergeCell ref="EY2:EY4"/>
    <mergeCell ref="EZ2:EZ4"/>
    <mergeCell ref="FA2:FA4"/>
    <mergeCell ref="FB2:FB4"/>
    <mergeCell ref="FC2:FC4"/>
    <mergeCell ref="FD2:FD4"/>
    <mergeCell ref="FE2:FE4"/>
    <mergeCell ref="FF2:FF4"/>
    <mergeCell ref="FG2:FG4"/>
    <mergeCell ref="FH2:FH4"/>
    <mergeCell ref="FI2:FI4"/>
    <mergeCell ref="FJ2:FJ4"/>
    <mergeCell ref="FK2:FK4"/>
    <mergeCell ref="FL2:FL4"/>
    <mergeCell ref="FM2:FM4"/>
    <mergeCell ref="FN2:FN4"/>
    <mergeCell ref="FO2:FO4"/>
    <mergeCell ref="FP2:FP4"/>
    <mergeCell ref="FQ2:FQ4"/>
    <mergeCell ref="FR2:FR4"/>
    <mergeCell ref="FS2:FS4"/>
    <mergeCell ref="FT2:FT4"/>
    <mergeCell ref="FU2:FU4"/>
    <mergeCell ref="FV2:FV4"/>
    <mergeCell ref="FW2:FW4"/>
    <mergeCell ref="FX2:FX4"/>
    <mergeCell ref="FY2:FY4"/>
    <mergeCell ref="FZ2:FZ4"/>
    <mergeCell ref="GA2:GA4"/>
    <mergeCell ref="GB2:GB4"/>
    <mergeCell ref="GC2:GC4"/>
    <mergeCell ref="GD2:GD4"/>
    <mergeCell ref="GE2:GE4"/>
    <mergeCell ref="GF2:GF4"/>
    <mergeCell ref="GG2:GG4"/>
    <mergeCell ref="GH2:GH4"/>
    <mergeCell ref="GI2:GI4"/>
    <mergeCell ref="GJ2:GJ4"/>
    <mergeCell ref="GK2:GK4"/>
    <mergeCell ref="GL2:GL4"/>
    <mergeCell ref="GM2:GM4"/>
    <mergeCell ref="GN2:GN4"/>
    <mergeCell ref="GO2:GO4"/>
    <mergeCell ref="GP2:GP4"/>
    <mergeCell ref="GQ2:GQ4"/>
    <mergeCell ref="GR2:GR4"/>
    <mergeCell ref="GS2:GS4"/>
    <mergeCell ref="GT2:GT4"/>
    <mergeCell ref="GU2:GU4"/>
    <mergeCell ref="GV2:GV4"/>
    <mergeCell ref="GW2:GW4"/>
    <mergeCell ref="GX2:GX4"/>
    <mergeCell ref="GY2:GY4"/>
    <mergeCell ref="GZ2:GZ4"/>
    <mergeCell ref="HA2:HA4"/>
    <mergeCell ref="HB2:HB4"/>
    <mergeCell ref="HC2:HC4"/>
    <mergeCell ref="HD2:HD4"/>
    <mergeCell ref="HE2:HE4"/>
    <mergeCell ref="HF2:HF4"/>
    <mergeCell ref="HG2:HG4"/>
    <mergeCell ref="HH2:HH4"/>
    <mergeCell ref="HI2:HI4"/>
    <mergeCell ref="HJ2:HJ4"/>
    <mergeCell ref="HK2:HK4"/>
    <mergeCell ref="HL2:HL4"/>
    <mergeCell ref="HM2:HM4"/>
    <mergeCell ref="HN2:HN4"/>
    <mergeCell ref="HO2:HO4"/>
    <mergeCell ref="HP2:HP4"/>
    <mergeCell ref="HQ2:HQ4"/>
    <mergeCell ref="HR2:HR4"/>
    <mergeCell ref="HS2:HS4"/>
    <mergeCell ref="HT2:HT4"/>
    <mergeCell ref="HU2:HU4"/>
    <mergeCell ref="HV2:HV4"/>
    <mergeCell ref="HW2:HW4"/>
    <mergeCell ref="HX2:HX4"/>
    <mergeCell ref="HY2:HY4"/>
    <mergeCell ref="HZ2:HZ4"/>
    <mergeCell ref="IA2:IA4"/>
    <mergeCell ref="IB2:IB4"/>
    <mergeCell ref="IC2:IC4"/>
    <mergeCell ref="ID2:ID4"/>
    <mergeCell ref="IE2:IE4"/>
    <mergeCell ref="IF2:IF4"/>
    <mergeCell ref="IG2:IG4"/>
    <mergeCell ref="IH2:IH4"/>
    <mergeCell ref="II2:II4"/>
    <mergeCell ref="IJ2:IJ4"/>
    <mergeCell ref="IK2:IK4"/>
    <mergeCell ref="IL2:IL4"/>
    <mergeCell ref="IM2:IM4"/>
    <mergeCell ref="IN2:IN4"/>
    <mergeCell ref="IO2:IO4"/>
    <mergeCell ref="IP2:IP4"/>
    <mergeCell ref="IQ2:IQ4"/>
    <mergeCell ref="IR2:IR4"/>
    <mergeCell ref="IS2:IS4"/>
    <mergeCell ref="IT2:IT4"/>
    <mergeCell ref="IU2:IU4"/>
    <mergeCell ref="IV2:IV4"/>
    <mergeCell ref="IW2:IW4"/>
    <mergeCell ref="IX2:IX4"/>
    <mergeCell ref="IY2:IY4"/>
    <mergeCell ref="IZ2:IZ4"/>
    <mergeCell ref="JA2:JA4"/>
    <mergeCell ref="JB2:JB4"/>
    <mergeCell ref="JC2:JC4"/>
    <mergeCell ref="JD2:JD4"/>
    <mergeCell ref="JE2:JE4"/>
    <mergeCell ref="JF2:JF4"/>
    <mergeCell ref="JG2:JG4"/>
    <mergeCell ref="JH2:JH4"/>
    <mergeCell ref="JI2:JI4"/>
    <mergeCell ref="JJ2:JJ4"/>
    <mergeCell ref="JK2:JK4"/>
    <mergeCell ref="JL2:JL4"/>
    <mergeCell ref="JM2:JM4"/>
    <mergeCell ref="JN2:JN4"/>
    <mergeCell ref="JO2:JO4"/>
    <mergeCell ref="JP2:JP4"/>
    <mergeCell ref="JQ2:JQ4"/>
    <mergeCell ref="JR2:JR4"/>
    <mergeCell ref="JS2:JS4"/>
    <mergeCell ref="JT2:JT4"/>
    <mergeCell ref="JU2:JU4"/>
    <mergeCell ref="JV2:JV4"/>
    <mergeCell ref="JW2:JW4"/>
    <mergeCell ref="JX2:JX4"/>
    <mergeCell ref="JY2:JY4"/>
    <mergeCell ref="JZ2:JZ4"/>
    <mergeCell ref="KA2:KA4"/>
    <mergeCell ref="KB2:KB4"/>
    <mergeCell ref="KC2:KC4"/>
    <mergeCell ref="KD2:KD4"/>
    <mergeCell ref="KE2:KE4"/>
    <mergeCell ref="KF2:KF4"/>
    <mergeCell ref="KG2:KG4"/>
    <mergeCell ref="KH2:KH4"/>
    <mergeCell ref="KI2:KI4"/>
    <mergeCell ref="KJ2:KJ4"/>
    <mergeCell ref="KK2:KK4"/>
    <mergeCell ref="KL2:KL4"/>
    <mergeCell ref="KM2:KM4"/>
    <mergeCell ref="KN2:KN4"/>
    <mergeCell ref="KO2:KO4"/>
    <mergeCell ref="KP2:KP4"/>
    <mergeCell ref="KQ2:KQ4"/>
    <mergeCell ref="KR2:KR4"/>
    <mergeCell ref="KS2:KS4"/>
    <mergeCell ref="KT2:KT4"/>
    <mergeCell ref="KU2:KU4"/>
    <mergeCell ref="KV2:KV4"/>
    <mergeCell ref="KW2:KW4"/>
    <mergeCell ref="KX2:KX4"/>
    <mergeCell ref="KY2:KY4"/>
    <mergeCell ref="KZ2:KZ4"/>
    <mergeCell ref="LA2:LA4"/>
    <mergeCell ref="LB2:LB4"/>
    <mergeCell ref="LC2:LC4"/>
    <mergeCell ref="LD2:LD4"/>
    <mergeCell ref="LE2:LE4"/>
    <mergeCell ref="LF2:LF4"/>
    <mergeCell ref="LG2:LG4"/>
    <mergeCell ref="LH2:LH4"/>
    <mergeCell ref="LI2:LI4"/>
    <mergeCell ref="LJ2:LJ4"/>
    <mergeCell ref="LK2:LK4"/>
    <mergeCell ref="LL2:LL4"/>
    <mergeCell ref="LM2:LM4"/>
    <mergeCell ref="LN2:LN4"/>
    <mergeCell ref="LO2:LO4"/>
    <mergeCell ref="LP2:LP4"/>
    <mergeCell ref="LQ2:LQ4"/>
    <mergeCell ref="LR2:LR4"/>
    <mergeCell ref="LS2:LS4"/>
    <mergeCell ref="LT2:LT4"/>
    <mergeCell ref="LU2:LU4"/>
    <mergeCell ref="LV2:LV4"/>
    <mergeCell ref="LW2:LW4"/>
    <mergeCell ref="LX2:LX4"/>
    <mergeCell ref="LY2:LY4"/>
    <mergeCell ref="LZ2:LZ4"/>
    <mergeCell ref="MA2:MA4"/>
    <mergeCell ref="MB2:MB4"/>
    <mergeCell ref="MC2:MC4"/>
    <mergeCell ref="MD2:MD4"/>
    <mergeCell ref="ME2:ME4"/>
    <mergeCell ref="MS2:MS4"/>
    <mergeCell ref="MT2:MT4"/>
    <mergeCell ref="MU2:MU4"/>
    <mergeCell ref="MV2:MV4"/>
    <mergeCell ref="MW2:MW4"/>
    <mergeCell ref="MF2:MF4"/>
    <mergeCell ref="MG2:MG4"/>
    <mergeCell ref="MH2:MH4"/>
    <mergeCell ref="MI2:MI4"/>
    <mergeCell ref="MJ2:MJ4"/>
    <mergeCell ref="MK2:MK4"/>
    <mergeCell ref="ML2:ML4"/>
    <mergeCell ref="MM2:MM4"/>
    <mergeCell ref="MN2:MN4"/>
    <mergeCell ref="NJ2:NJ4"/>
    <mergeCell ref="NK2:NK4"/>
    <mergeCell ref="NL2:NL4"/>
    <mergeCell ref="NM2:NM4"/>
    <mergeCell ref="NN2:NN4"/>
    <mergeCell ref="NO2:NO4"/>
    <mergeCell ref="NP2:NP4"/>
    <mergeCell ref="C31:D31"/>
    <mergeCell ref="NG2:NG4"/>
    <mergeCell ref="NH2:NH4"/>
    <mergeCell ref="NI2:NI4"/>
    <mergeCell ref="MX2:MX4"/>
    <mergeCell ref="MY2:MY4"/>
    <mergeCell ref="MZ2:MZ4"/>
    <mergeCell ref="NA2:NA4"/>
    <mergeCell ref="NB2:NB4"/>
    <mergeCell ref="NC2:NC4"/>
    <mergeCell ref="ND2:ND4"/>
    <mergeCell ref="NE2:NE4"/>
    <mergeCell ref="NF2:NF4"/>
    <mergeCell ref="MO2:MO4"/>
    <mergeCell ref="MP2:MP4"/>
    <mergeCell ref="MQ2:MQ4"/>
    <mergeCell ref="MR2:MR4"/>
    <mergeCell ref="C32:D32"/>
    <mergeCell ref="C22:D22"/>
    <mergeCell ref="C23:D23"/>
    <mergeCell ref="C24:D24"/>
    <mergeCell ref="C25:D25"/>
    <mergeCell ref="C26:D26"/>
    <mergeCell ref="C27:D27"/>
    <mergeCell ref="C28:D28"/>
    <mergeCell ref="C29:D29"/>
    <mergeCell ref="C30:D30"/>
  </mergeCells>
  <conditionalFormatting sqref="J8">
    <cfRule type="expression" dxfId="55" priority="410">
      <formula>AND(J$8&lt;&gt;0)</formula>
    </cfRule>
  </conditionalFormatting>
  <conditionalFormatting sqref="J2:NP4">
    <cfRule type="expression" priority="237">
      <formula>VLOOKUP(J8,Feiertage1,2,1)</formula>
    </cfRule>
  </conditionalFormatting>
  <conditionalFormatting sqref="J5:NP5">
    <cfRule type="expression" dxfId="54" priority="406">
      <formula>AND(MOD(MONTH(J$8),2)=1)</formula>
    </cfRule>
  </conditionalFormatting>
  <conditionalFormatting sqref="J6:NP6">
    <cfRule type="expression" dxfId="53" priority="2">
      <formula>AND(J$7="Mo")</formula>
    </cfRule>
  </conditionalFormatting>
  <conditionalFormatting sqref="J7:NP8">
    <cfRule type="expression" dxfId="52" priority="408">
      <formula>AND(J$7="So")</formula>
    </cfRule>
    <cfRule type="expression" dxfId="51" priority="409">
      <formula>AND(J$7="Sa")</formula>
    </cfRule>
  </conditionalFormatting>
  <conditionalFormatting sqref="J8:NP8">
    <cfRule type="expression" dxfId="50" priority="238">
      <formula>VLOOKUP(J8,Feiertage1,1,0)</formula>
    </cfRule>
  </conditionalFormatting>
  <conditionalFormatting sqref="J9:NP33">
    <cfRule type="expression" dxfId="42" priority="5">
      <formula>AND(J9="FT")</formula>
    </cfRule>
    <cfRule type="expression" dxfId="41" priority="6">
      <formula>AND(J9="K")</formula>
    </cfRule>
    <cfRule type="expression" dxfId="40" priority="7">
      <formula>AND(J9="KH")</formula>
    </cfRule>
    <cfRule type="expression" dxfId="39" priority="8">
      <formula>AND(J9="K1")</formula>
    </cfRule>
    <cfRule type="expression" dxfId="38" priority="9">
      <formula>AND(J9="A")</formula>
    </cfRule>
    <cfRule type="expression" dxfId="37" priority="10">
      <formula>AND(J9="AH")</formula>
    </cfRule>
    <cfRule type="expression" dxfId="36" priority="11">
      <formula>AND(J9="U")</formula>
    </cfRule>
    <cfRule type="expression" dxfId="35" priority="12">
      <formula>AND(J9="UH")</formula>
    </cfRule>
    <cfRule type="expression" dxfId="34" priority="13">
      <formula>AND(J9="U1")</formula>
    </cfRule>
    <cfRule type="expression" dxfId="33" priority="14">
      <formula>AND(J$7="So")</formula>
    </cfRule>
    <cfRule type="expression" dxfId="32" priority="15">
      <formula>AND(J$7="Sa")</formula>
    </cfRule>
  </conditionalFormatting>
  <hyperlinks>
    <hyperlink ref="C34" r:id="rId1" xr:uid="{00000000-0004-0000-0000-000000000000}"/>
    <hyperlink ref="C6:D7" r:id="rId2" display="&gt;&gt; entdecke hier den Personalplaner - Pro" xr:uid="{ABC3F929-923E-4C58-8F7B-7225F6BE7CCF}"/>
  </hyperlinks>
  <pageMargins left="0.7" right="0.7" top="0.78740157499999996" bottom="0.78740157499999996" header="0.3" footer="0.3"/>
  <pageSetup paperSize="9" scale="77" fitToWidth="0" orientation="landscape" r:id="rId3"/>
  <legacyDrawing r:id="rId4"/>
  <extLst>
    <ext xmlns:x14="http://schemas.microsoft.com/office/spreadsheetml/2009/9/main" uri="{78C0D931-6437-407d-A8EE-F0AAD7539E65}">
      <x14:conditionalFormattings>
        <x14:conditionalFormatting xmlns:xm="http://schemas.microsoft.com/office/excel/2006/main">
          <x14:cfRule type="expression" priority="256" id="{D7AFF6C5-A561-4103-949A-599716507DF7}">
            <xm:f>AND(J$8&gt;='Feiertage und Ferien'!$C$11,AND(J$8&lt;='Feiertage und Ferien'!$D$11))</xm:f>
            <x14:dxf>
              <fill>
                <patternFill>
                  <bgColor rgb="FF92D050"/>
                </patternFill>
              </fill>
            </x14:dxf>
          </x14:cfRule>
          <x14:cfRule type="expression" priority="264" id="{05D6D88D-E0A1-4D9D-BBFD-8E3878ADC39A}">
            <xm:f>AND(J$8&gt;='Feiertage und Ferien'!$C$10,AND(J$8&lt;='Feiertage und Ferien'!$D$10))</xm:f>
            <x14:dxf>
              <fill>
                <patternFill>
                  <bgColor rgb="FF92D050"/>
                </patternFill>
              </fill>
            </x14:dxf>
          </x14:cfRule>
          <x14:cfRule type="expression" priority="265" id="{81BB2EAF-478B-4F7A-9FAD-B8DCA29F914D}">
            <xm:f>AND(J$8&gt;='Feiertage und Ferien'!$C$9,AND(J$8&lt;='Feiertage und Ferien'!$D$9))</xm:f>
            <x14:dxf>
              <fill>
                <patternFill>
                  <bgColor rgb="FF92D050"/>
                </patternFill>
              </fill>
            </x14:dxf>
          </x14:cfRule>
          <x14:cfRule type="expression" priority="267" id="{A4E571A9-27C9-463A-A8BB-D44B18033FE8}">
            <xm:f>AND(J$8&gt;='Feiertage und Ferien'!$C$8,AND(J$8&lt;='Feiertage und Ferien'!$D$8))</xm:f>
            <x14:dxf>
              <fill>
                <patternFill>
                  <bgColor rgb="FF92D050"/>
                </patternFill>
              </fill>
            </x14:dxf>
          </x14:cfRule>
          <x14:cfRule type="expression" priority="268" id="{A21F5945-401E-44F6-B1F4-32FBF04E3D87}">
            <xm:f>AND(J$8&gt;='Feiertage und Ferien'!$C$7,AND(J$8&lt;='Feiertage und Ferien'!$D$7))</xm:f>
            <x14:dxf>
              <fill>
                <patternFill>
                  <bgColor rgb="FF92D050"/>
                </patternFill>
              </fill>
            </x14:dxf>
          </x14:cfRule>
          <x14:cfRule type="expression" priority="269" id="{72331B4D-B071-4204-8695-3EF0D903A009}">
            <xm:f>AND(J$8&gt;='Feiertage und Ferien'!$C$6,AND(J$8&lt;='Feiertage und Ferien'!$D$6))</xm:f>
            <x14:dxf>
              <fill>
                <patternFill>
                  <bgColor rgb="FF92D050"/>
                </patternFill>
              </fill>
            </x14:dxf>
          </x14:cfRule>
          <x14:cfRule type="expression" priority="407" id="{2692FC32-33AF-428C-AD96-08C1ADC889FE}">
            <xm:f>AND(J$8&gt;='Feiertage und Ferien'!$C$5,AND(J$8&lt;='Feiertage und Ferien'!$D$5))</xm:f>
            <x14:dxf>
              <fill>
                <patternFill>
                  <bgColor rgb="FF92D050"/>
                </patternFill>
              </fill>
            </x14:dxf>
          </x14:cfRule>
          <xm:sqref>J8:NP8</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6"/>
  <sheetViews>
    <sheetView showGridLines="0" workbookViewId="0">
      <selection activeCell="G27" sqref="G27"/>
    </sheetView>
  </sheetViews>
  <sheetFormatPr baseColWidth="10" defaultRowHeight="15"/>
  <cols>
    <col min="2" max="2" width="25.7109375" bestFit="1" customWidth="1"/>
    <col min="6" max="6" width="3.7109375" bestFit="1" customWidth="1"/>
    <col min="7" max="7" width="28.5703125" bestFit="1" customWidth="1"/>
    <col min="8" max="8" width="22.140625" bestFit="1" customWidth="1"/>
    <col min="9" max="9" width="14.85546875" bestFit="1" customWidth="1"/>
  </cols>
  <sheetData>
    <row r="1" spans="2:10">
      <c r="B1" t="s">
        <v>47</v>
      </c>
    </row>
    <row r="2" spans="2:10">
      <c r="B2" s="16">
        <f>YEAR(Personalplaner!G1)</f>
        <v>2025</v>
      </c>
    </row>
    <row r="3" spans="2:10">
      <c r="B3" s="80" t="s">
        <v>131</v>
      </c>
    </row>
    <row r="4" spans="2:10">
      <c r="B4" s="10" t="s">
        <v>48</v>
      </c>
      <c r="C4" s="10" t="s">
        <v>11</v>
      </c>
      <c r="D4" s="10" t="s">
        <v>12</v>
      </c>
      <c r="F4" s="10"/>
      <c r="G4" s="10" t="s">
        <v>44</v>
      </c>
      <c r="H4" s="10" t="s">
        <v>42</v>
      </c>
      <c r="I4" s="10" t="s">
        <v>43</v>
      </c>
    </row>
    <row r="5" spans="2:10" ht="15" customHeight="1">
      <c r="B5" s="14" t="s">
        <v>6</v>
      </c>
      <c r="C5" s="15">
        <v>45649</v>
      </c>
      <c r="D5" s="15">
        <v>45661</v>
      </c>
      <c r="E5" s="13"/>
      <c r="F5" s="117" t="s">
        <v>86</v>
      </c>
      <c r="G5" s="11">
        <f>VALUE(I5&amp;B2)</f>
        <v>45658</v>
      </c>
      <c r="H5" s="12" t="s">
        <v>13</v>
      </c>
      <c r="I5" s="12" t="s">
        <v>5</v>
      </c>
      <c r="J5" s="26"/>
    </row>
    <row r="6" spans="2:10">
      <c r="B6" s="14" t="s">
        <v>4</v>
      </c>
      <c r="C6" s="15" t="s">
        <v>36</v>
      </c>
      <c r="D6" s="15" t="s">
        <v>36</v>
      </c>
      <c r="E6" s="13"/>
      <c r="F6" s="117"/>
      <c r="G6" s="11">
        <f>G7-2</f>
        <v>45765</v>
      </c>
      <c r="H6" s="12" t="s">
        <v>14</v>
      </c>
      <c r="I6" s="12" t="s">
        <v>15</v>
      </c>
      <c r="J6" s="26"/>
    </row>
    <row r="7" spans="2:10">
      <c r="B7" s="14" t="s">
        <v>7</v>
      </c>
      <c r="C7" s="15">
        <v>45761</v>
      </c>
      <c r="D7" s="15">
        <v>45773</v>
      </c>
      <c r="E7" s="13"/>
      <c r="F7" s="117"/>
      <c r="G7" s="11">
        <f>DOLLAR((DAY(MINUTE(B2/38)/2+55)&amp;".4."&amp;B2)/7,)*7-6</f>
        <v>45767</v>
      </c>
      <c r="H7" s="12" t="s">
        <v>16</v>
      </c>
      <c r="I7" s="12"/>
      <c r="J7" s="26"/>
    </row>
    <row r="8" spans="2:10">
      <c r="B8" s="14" t="s">
        <v>8</v>
      </c>
      <c r="C8" s="15">
        <v>45818</v>
      </c>
      <c r="D8" s="15">
        <v>45828</v>
      </c>
      <c r="E8" s="13"/>
      <c r="F8" s="117"/>
      <c r="G8" s="11">
        <f>G7+1</f>
        <v>45768</v>
      </c>
      <c r="H8" s="12" t="s">
        <v>17</v>
      </c>
      <c r="I8" s="12" t="s">
        <v>18</v>
      </c>
      <c r="J8" s="26"/>
    </row>
    <row r="9" spans="2:10">
      <c r="B9" s="14" t="s">
        <v>9</v>
      </c>
      <c r="C9" s="15">
        <v>45869</v>
      </c>
      <c r="D9" s="15">
        <v>45913</v>
      </c>
      <c r="E9" s="13"/>
      <c r="F9" s="117"/>
      <c r="G9" s="11">
        <f>VALUE(I9&amp;B2)</f>
        <v>45778</v>
      </c>
      <c r="H9" s="12" t="s">
        <v>19</v>
      </c>
      <c r="I9" s="12" t="s">
        <v>20</v>
      </c>
      <c r="J9" s="26"/>
    </row>
    <row r="10" spans="2:10">
      <c r="B10" s="14" t="s">
        <v>10</v>
      </c>
      <c r="C10" s="15">
        <v>45957</v>
      </c>
      <c r="D10" s="15">
        <v>45960</v>
      </c>
      <c r="E10" s="13"/>
      <c r="F10" s="117"/>
      <c r="G10" s="11">
        <f>G7+39</f>
        <v>45806</v>
      </c>
      <c r="H10" s="12" t="s">
        <v>21</v>
      </c>
      <c r="I10" s="12" t="s">
        <v>22</v>
      </c>
      <c r="J10" s="26"/>
    </row>
    <row r="11" spans="2:10">
      <c r="B11" s="14" t="s">
        <v>6</v>
      </c>
      <c r="C11" s="15">
        <v>46013</v>
      </c>
      <c r="D11" s="15">
        <v>46027</v>
      </c>
      <c r="E11" s="13"/>
      <c r="F11" s="117"/>
      <c r="G11" s="11">
        <f>G7+49</f>
        <v>45816</v>
      </c>
      <c r="H11" s="12" t="s">
        <v>23</v>
      </c>
      <c r="I11" s="12" t="s">
        <v>24</v>
      </c>
      <c r="J11" s="26"/>
    </row>
    <row r="12" spans="2:10">
      <c r="C12" s="21"/>
      <c r="D12" s="21"/>
      <c r="F12" s="117"/>
      <c r="G12" s="11">
        <f>G7+50</f>
        <v>45817</v>
      </c>
      <c r="H12" s="12" t="s">
        <v>25</v>
      </c>
      <c r="I12" s="12" t="s">
        <v>26</v>
      </c>
      <c r="J12" s="26"/>
    </row>
    <row r="13" spans="2:10">
      <c r="F13" s="117"/>
      <c r="G13" s="11">
        <f>VALUE(I13&amp;B2)</f>
        <v>45933</v>
      </c>
      <c r="H13" s="12" t="s">
        <v>27</v>
      </c>
      <c r="I13" s="12" t="s">
        <v>28</v>
      </c>
      <c r="J13" s="26"/>
    </row>
    <row r="14" spans="2:10">
      <c r="F14" s="117"/>
      <c r="G14" s="11">
        <f>VALUE(I14&amp;B2)</f>
        <v>45961</v>
      </c>
      <c r="H14" s="12" t="s">
        <v>41</v>
      </c>
      <c r="I14" s="11" t="s">
        <v>112</v>
      </c>
      <c r="J14" s="26"/>
    </row>
    <row r="15" spans="2:10">
      <c r="F15" s="117"/>
      <c r="G15" s="11">
        <f>VALUE(I15&amp;B2)</f>
        <v>46016</v>
      </c>
      <c r="H15" s="12" t="s">
        <v>29</v>
      </c>
      <c r="I15" s="12" t="s">
        <v>30</v>
      </c>
      <c r="J15" s="26"/>
    </row>
    <row r="16" spans="2:10">
      <c r="F16" s="117"/>
      <c r="G16" s="11">
        <f>VALUE(I16&amp;B2)</f>
        <v>46017</v>
      </c>
      <c r="H16" s="12" t="s">
        <v>31</v>
      </c>
      <c r="I16" s="12" t="s">
        <v>32</v>
      </c>
      <c r="J16" s="26"/>
    </row>
    <row r="17" spans="1:10">
      <c r="F17" s="117"/>
      <c r="G17" s="11"/>
      <c r="H17" s="12"/>
      <c r="I17" s="12"/>
      <c r="J17" s="26"/>
    </row>
    <row r="18" spans="1:10">
      <c r="F18" s="117"/>
      <c r="G18" s="11"/>
      <c r="H18" s="12"/>
      <c r="I18" s="12"/>
      <c r="J18" s="26"/>
    </row>
    <row r="19" spans="1:10">
      <c r="F19" s="117"/>
      <c r="G19" s="11"/>
      <c r="H19" s="12"/>
      <c r="I19" s="12"/>
      <c r="J19" s="26"/>
    </row>
    <row r="20" spans="1:10">
      <c r="F20" s="117"/>
      <c r="G20" s="11"/>
      <c r="H20" s="12"/>
      <c r="I20" s="12"/>
      <c r="J20" s="26"/>
    </row>
    <row r="21" spans="1:10">
      <c r="A21" s="82"/>
      <c r="F21" s="83"/>
      <c r="G21" s="84"/>
      <c r="H21" s="85"/>
      <c r="I21" s="86"/>
      <c r="J21" s="81"/>
    </row>
    <row r="22" spans="1:10" ht="15" customHeight="1">
      <c r="F22" s="118" t="s">
        <v>45</v>
      </c>
      <c r="G22" s="20">
        <v>45663</v>
      </c>
      <c r="H22" s="20" t="s">
        <v>37</v>
      </c>
      <c r="I22" s="121" t="s">
        <v>113</v>
      </c>
    </row>
    <row r="23" spans="1:10">
      <c r="F23" s="119"/>
      <c r="G23" s="20">
        <v>45806</v>
      </c>
      <c r="H23" s="20" t="s">
        <v>127</v>
      </c>
      <c r="I23" s="121"/>
    </row>
    <row r="24" spans="1:10">
      <c r="F24" s="119"/>
      <c r="G24" s="20">
        <v>45962</v>
      </c>
      <c r="H24" s="20" t="s">
        <v>38</v>
      </c>
      <c r="I24" s="121"/>
    </row>
    <row r="25" spans="1:10" ht="15" customHeight="1">
      <c r="F25" s="119"/>
      <c r="G25" s="20"/>
      <c r="H25" s="20"/>
      <c r="I25" s="121"/>
    </row>
    <row r="26" spans="1:10">
      <c r="F26" s="119"/>
      <c r="G26" s="20">
        <v>45689</v>
      </c>
      <c r="H26" s="20" t="s">
        <v>46</v>
      </c>
      <c r="I26" s="121"/>
    </row>
    <row r="27" spans="1:10">
      <c r="F27" s="119"/>
      <c r="G27" s="20"/>
      <c r="H27" s="20"/>
      <c r="I27" s="121"/>
    </row>
    <row r="28" spans="1:10" ht="15" customHeight="1">
      <c r="F28" s="119"/>
      <c r="G28" s="20"/>
      <c r="H28" s="20"/>
      <c r="I28" s="121"/>
    </row>
    <row r="29" spans="1:10">
      <c r="F29" s="119"/>
      <c r="G29" s="20"/>
      <c r="H29" s="20"/>
      <c r="I29" s="121"/>
    </row>
    <row r="30" spans="1:10">
      <c r="F30" s="119"/>
      <c r="G30" s="20"/>
      <c r="H30" s="20"/>
      <c r="I30" s="121"/>
    </row>
    <row r="31" spans="1:10" ht="15" customHeight="1">
      <c r="F31" s="119"/>
      <c r="G31" s="20"/>
      <c r="H31" s="20"/>
      <c r="I31" s="121"/>
    </row>
    <row r="32" spans="1:10">
      <c r="F32" s="119"/>
      <c r="G32" s="20"/>
      <c r="H32" s="20"/>
      <c r="I32" s="121"/>
    </row>
    <row r="33" spans="6:9">
      <c r="F33" s="119"/>
      <c r="G33" s="20"/>
      <c r="H33" s="20"/>
      <c r="I33" s="121"/>
    </row>
    <row r="34" spans="6:9" ht="15" customHeight="1">
      <c r="F34" s="119"/>
      <c r="G34" s="20"/>
      <c r="H34" s="20"/>
      <c r="I34" s="121"/>
    </row>
    <row r="35" spans="6:9">
      <c r="F35" s="119"/>
      <c r="G35" s="20"/>
      <c r="H35" s="20"/>
      <c r="I35" s="121"/>
    </row>
    <row r="36" spans="6:9">
      <c r="F36" s="120"/>
      <c r="G36" s="20"/>
      <c r="H36" s="20"/>
      <c r="I36" s="121"/>
    </row>
  </sheetData>
  <mergeCells count="3">
    <mergeCell ref="F5:F20"/>
    <mergeCell ref="F22:F36"/>
    <mergeCell ref="I22:I36"/>
  </mergeCells>
  <pageMargins left="0.7" right="0.7" top="0.78740157499999996" bottom="0.78740157499999996"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F65AC-1952-44A5-9971-FD1EE6753123}">
  <sheetPr>
    <pageSetUpPr fitToPage="1"/>
  </sheetPr>
  <dimension ref="A1:X36"/>
  <sheetViews>
    <sheetView showGridLines="0" zoomScale="70" zoomScaleNormal="70" workbookViewId="0">
      <selection activeCell="A4" sqref="A4:B4"/>
    </sheetView>
  </sheetViews>
  <sheetFormatPr baseColWidth="10" defaultRowHeight="15"/>
  <cols>
    <col min="1" max="2" width="12" customWidth="1"/>
    <col min="3" max="3" width="11.42578125" customWidth="1"/>
    <col min="4" max="4" width="12" customWidth="1"/>
    <col min="5" max="5" width="11.42578125" customWidth="1"/>
    <col min="6" max="6" width="12" customWidth="1"/>
    <col min="7" max="7" width="11.42578125" customWidth="1"/>
    <col min="8" max="8" width="12" customWidth="1"/>
    <col min="9" max="9" width="11.42578125" customWidth="1"/>
    <col min="10" max="10" width="12" customWidth="1"/>
    <col min="11" max="11" width="11.42578125" customWidth="1"/>
    <col min="12" max="12" width="12" customWidth="1"/>
    <col min="13" max="13" width="11.42578125" customWidth="1"/>
    <col min="14" max="14" width="12" customWidth="1"/>
    <col min="15" max="15" width="11.42578125" customWidth="1"/>
    <col min="16" max="16" width="12" customWidth="1"/>
    <col min="17" max="17" width="11.42578125" customWidth="1"/>
    <col min="18" max="18" width="12" customWidth="1"/>
    <col min="19" max="19" width="11.42578125" customWidth="1"/>
    <col min="20" max="20" width="12" customWidth="1"/>
    <col min="21" max="21" width="11.42578125" customWidth="1"/>
    <col min="22" max="22" width="12" customWidth="1"/>
    <col min="23" max="23" width="11.42578125" customWidth="1"/>
    <col min="24" max="24" width="12" customWidth="1"/>
  </cols>
  <sheetData>
    <row r="1" spans="1:24" ht="46.5" customHeight="1">
      <c r="A1" s="122">
        <f>YEAR(Personalplaner!G1)</f>
        <v>2025</v>
      </c>
      <c r="B1" s="122"/>
      <c r="C1" s="124" t="s">
        <v>89</v>
      </c>
      <c r="D1" s="124"/>
      <c r="E1" s="124"/>
      <c r="F1" s="124"/>
      <c r="G1" s="124"/>
      <c r="H1" s="124"/>
      <c r="I1" s="66"/>
      <c r="J1" s="66"/>
      <c r="K1" s="66"/>
      <c r="L1" s="66"/>
      <c r="M1" s="66"/>
      <c r="N1" s="66"/>
      <c r="O1" s="66"/>
      <c r="P1" s="66"/>
      <c r="Q1" s="66"/>
      <c r="R1" s="66"/>
      <c r="S1" s="66"/>
      <c r="T1" s="67"/>
      <c r="U1" s="67"/>
      <c r="V1" s="67"/>
      <c r="W1" s="67"/>
      <c r="X1" s="68"/>
    </row>
    <row r="2" spans="1:24" ht="15" customHeight="1">
      <c r="A2" s="122"/>
      <c r="B2" s="122"/>
      <c r="C2" s="124"/>
      <c r="D2" s="124"/>
      <c r="E2" s="124"/>
      <c r="F2" s="124"/>
      <c r="G2" s="124"/>
      <c r="H2" s="124"/>
      <c r="T2" s="68"/>
      <c r="U2" s="68"/>
      <c r="V2" s="68"/>
      <c r="W2" s="68"/>
      <c r="X2" s="69"/>
    </row>
    <row r="3" spans="1:24" ht="16.5" customHeight="1" thickBot="1">
      <c r="A3" s="123"/>
      <c r="B3" s="123"/>
      <c r="C3" s="125"/>
      <c r="D3" s="125"/>
      <c r="E3" s="125"/>
      <c r="F3" s="125"/>
      <c r="G3" s="125"/>
      <c r="H3" s="125"/>
      <c r="T3" s="126"/>
      <c r="U3" s="126"/>
      <c r="V3" s="126"/>
      <c r="W3" s="126"/>
      <c r="X3" s="126"/>
    </row>
    <row r="4" spans="1:24" ht="27" thickBot="1">
      <c r="A4" s="127" t="s">
        <v>90</v>
      </c>
      <c r="B4" s="127"/>
      <c r="C4" s="127" t="s">
        <v>91</v>
      </c>
      <c r="D4" s="127"/>
      <c r="E4" s="127" t="s">
        <v>92</v>
      </c>
      <c r="F4" s="127"/>
      <c r="G4" s="127" t="s">
        <v>93</v>
      </c>
      <c r="H4" s="127"/>
      <c r="I4" s="127" t="s">
        <v>94</v>
      </c>
      <c r="J4" s="127"/>
      <c r="K4" s="127" t="s">
        <v>95</v>
      </c>
      <c r="L4" s="127"/>
      <c r="M4" s="127" t="s">
        <v>96</v>
      </c>
      <c r="N4" s="127"/>
      <c r="O4" s="127" t="s">
        <v>97</v>
      </c>
      <c r="P4" s="127"/>
      <c r="Q4" s="127" t="s">
        <v>98</v>
      </c>
      <c r="R4" s="127"/>
      <c r="S4" s="127" t="s">
        <v>99</v>
      </c>
      <c r="T4" s="127"/>
      <c r="U4" s="127" t="s">
        <v>100</v>
      </c>
      <c r="V4" s="127"/>
      <c r="W4" s="127" t="s">
        <v>101</v>
      </c>
      <c r="X4" s="127"/>
    </row>
    <row r="5" spans="1:24" ht="32.1" customHeight="1">
      <c r="A5" s="70">
        <f>DATE($A$1,1,1)</f>
        <v>45658</v>
      </c>
      <c r="B5" s="71">
        <f>IF(A5&lt;&gt;"",IF(WEEKDAY(A5)=4,WEEKNUM(A5,21),""),"")</f>
        <v>1</v>
      </c>
      <c r="C5" s="70">
        <f>DATE($A$1,2,1)</f>
        <v>45689</v>
      </c>
      <c r="D5" s="71" t="str">
        <f>IF(C5&lt;&gt;"",IF(WEEKDAY(C5)=4,WEEKNUM(C5,21),""),"")</f>
        <v/>
      </c>
      <c r="E5" s="70">
        <f>DATE($A$1,3,1)</f>
        <v>45717</v>
      </c>
      <c r="F5" s="71" t="str">
        <f>IF(E5&lt;&gt;"",IF(WEEKDAY(E5)=4,WEEKNUM(E5,21),""),"")</f>
        <v/>
      </c>
      <c r="G5" s="70">
        <f>DATE($A$1,4,1)</f>
        <v>45748</v>
      </c>
      <c r="H5" s="71" t="str">
        <f>IF(G5&lt;&gt;"",IF(WEEKDAY(G5)=4,WEEKNUM(G5,21),""),"")</f>
        <v/>
      </c>
      <c r="I5" s="70">
        <f>DATE($A$1,5,1)</f>
        <v>45778</v>
      </c>
      <c r="J5" s="71" t="str">
        <f>IF(I5&lt;&gt;"",IF(WEEKDAY(I5)=4,WEEKNUM(I5,21),""),"")</f>
        <v/>
      </c>
      <c r="K5" s="70">
        <f>DATE($A$1,6,1)</f>
        <v>45809</v>
      </c>
      <c r="L5" s="71" t="str">
        <f>IF(K5&lt;&gt;"",IF(WEEKDAY(K5)=4,WEEKNUM(K5,21),""),"")</f>
        <v/>
      </c>
      <c r="M5" s="70">
        <f>DATE($A$1,7,1)</f>
        <v>45839</v>
      </c>
      <c r="N5" s="71" t="str">
        <f>IF(M5&lt;&gt;"",IF(WEEKDAY(M5)=4,WEEKNUM(M5,21),""),"")</f>
        <v/>
      </c>
      <c r="O5" s="70">
        <f>DATE($A$1,8,1)</f>
        <v>45870</v>
      </c>
      <c r="P5" s="71" t="str">
        <f>IF(O5&lt;&gt;"",IF(WEEKDAY(O5)=4,WEEKNUM(O5,21),""),"")</f>
        <v/>
      </c>
      <c r="Q5" s="70">
        <f>DATE($A$1,9,1)</f>
        <v>45901</v>
      </c>
      <c r="R5" s="71" t="str">
        <f>IF(Q5&lt;&gt;"",IF(WEEKDAY(Q5)=4,WEEKNUM(Q5,21),""),"")</f>
        <v/>
      </c>
      <c r="S5" s="70">
        <f>DATE($A$1,10,1)</f>
        <v>45931</v>
      </c>
      <c r="T5" s="71">
        <f>IF(S5&lt;&gt;"",IF(WEEKDAY(S5)=4,WEEKNUM(S5,21),""),"")</f>
        <v>40</v>
      </c>
      <c r="U5" s="70">
        <f>DATE($A$1,11,1)</f>
        <v>45962</v>
      </c>
      <c r="V5" s="71" t="str">
        <f>IF(U5&lt;&gt;"",IF(WEEKDAY(U5)=4,WEEKNUM(U5,21),""),"")</f>
        <v/>
      </c>
      <c r="W5" s="70">
        <f>DATE($A$1,12,1)</f>
        <v>45992</v>
      </c>
      <c r="X5" s="71" t="str">
        <f>IF(W5&lt;&gt;"",IF(WEEKDAY(W5)=4,WEEKNUM(W5,21),""),"")</f>
        <v/>
      </c>
    </row>
    <row r="6" spans="1:24" ht="32.1" customHeight="1">
      <c r="A6" s="72">
        <f>A5+1</f>
        <v>45659</v>
      </c>
      <c r="B6" s="71" t="str">
        <f t="shared" ref="B6:B35" si="0">IF(A6&lt;&gt;"",IF(WEEKDAY(A6)=4,WEEKNUM(A6,21),""),"")</f>
        <v/>
      </c>
      <c r="C6" s="72">
        <f>C5+1</f>
        <v>45690</v>
      </c>
      <c r="D6" s="71" t="str">
        <f t="shared" ref="D6:D35" si="1">IF(C6&lt;&gt;"",IF(WEEKDAY(C6)=4,WEEKNUM(C6),""),"")</f>
        <v/>
      </c>
      <c r="E6" s="72">
        <f>E5+1</f>
        <v>45718</v>
      </c>
      <c r="F6" s="71" t="str">
        <f t="shared" ref="F6:F35" si="2">IF(E6&lt;&gt;"",IF(WEEKDAY(E6)=4,WEEKNUM(E6,21),""),"")</f>
        <v/>
      </c>
      <c r="G6" s="72">
        <f>G5+1</f>
        <v>45749</v>
      </c>
      <c r="H6" s="71">
        <f t="shared" ref="H6:H35" si="3">IF(G6&lt;&gt;"",IF(WEEKDAY(G6)=4,WEEKNUM(G6,21),""),"")</f>
        <v>14</v>
      </c>
      <c r="I6" s="72">
        <f t="shared" ref="I6:I35" si="4">I5+1</f>
        <v>45779</v>
      </c>
      <c r="J6" s="71" t="str">
        <f t="shared" ref="J6:J35" si="5">IF(I6&lt;&gt;"",IF(WEEKDAY(I6)=4,WEEKNUM(I6,21),""),"")</f>
        <v/>
      </c>
      <c r="K6" s="72">
        <f t="shared" ref="K6:K34" si="6">K5+1</f>
        <v>45810</v>
      </c>
      <c r="L6" s="71" t="str">
        <f t="shared" ref="L6:L35" si="7">IF(K6&lt;&gt;"",IF(WEEKDAY(K6)=4,WEEKNUM(K6,21),""),"")</f>
        <v/>
      </c>
      <c r="M6" s="72">
        <f t="shared" ref="M6:M35" si="8">M5+1</f>
        <v>45840</v>
      </c>
      <c r="N6" s="71">
        <f t="shared" ref="N6:N35" si="9">IF(M6&lt;&gt;"",IF(WEEKDAY(M6)=4,WEEKNUM(M6,21),""),"")</f>
        <v>27</v>
      </c>
      <c r="O6" s="72">
        <f t="shared" ref="O6:O35" si="10">O5+1</f>
        <v>45871</v>
      </c>
      <c r="P6" s="71" t="str">
        <f t="shared" ref="P6:P35" si="11">IF(O6&lt;&gt;"",IF(WEEKDAY(O6)=4,WEEKNUM(O6,21),""),"")</f>
        <v/>
      </c>
      <c r="Q6" s="72">
        <f t="shared" ref="Q6:Q34" si="12">Q5+1</f>
        <v>45902</v>
      </c>
      <c r="R6" s="71" t="str">
        <f t="shared" ref="R6:R35" si="13">IF(Q6&lt;&gt;"",IF(WEEKDAY(Q6)=4,WEEKNUM(Q6,21),""),"")</f>
        <v/>
      </c>
      <c r="S6" s="72">
        <f t="shared" ref="S6:S35" si="14">S5+1</f>
        <v>45932</v>
      </c>
      <c r="T6" s="71" t="str">
        <f t="shared" ref="T6:T35" si="15">IF(S6&lt;&gt;"",IF(WEEKDAY(S6)=4,WEEKNUM(S6,21),""),"")</f>
        <v/>
      </c>
      <c r="U6" s="72">
        <f t="shared" ref="U6:U34" si="16">U5+1</f>
        <v>45963</v>
      </c>
      <c r="V6" s="71" t="str">
        <f t="shared" ref="V6:V35" si="17">IF(U6&lt;&gt;"",IF(WEEKDAY(U6)=4,WEEKNUM(U6,21),""),"")</f>
        <v/>
      </c>
      <c r="W6" s="72">
        <f t="shared" ref="W6:W35" si="18">W5+1</f>
        <v>45993</v>
      </c>
      <c r="X6" s="71" t="str">
        <f t="shared" ref="X6:X35" si="19">IF(W6&lt;&gt;"",IF(WEEKDAY(W6)=4,WEEKNUM(W6,21),""),"")</f>
        <v/>
      </c>
    </row>
    <row r="7" spans="1:24" ht="32.1" customHeight="1">
      <c r="A7" s="72">
        <f t="shared" ref="A7:A35" si="20">A6+1</f>
        <v>45660</v>
      </c>
      <c r="B7" s="71" t="str">
        <f t="shared" si="0"/>
        <v/>
      </c>
      <c r="C7" s="72">
        <f t="shared" ref="C7:C32" si="21">C6+1</f>
        <v>45691</v>
      </c>
      <c r="D7" s="71" t="str">
        <f>IF(C7&lt;&gt;"",IF(WEEKDAY(C7)=4,WEEKNUM(C7,21),""),"")</f>
        <v/>
      </c>
      <c r="E7" s="72">
        <f t="shared" ref="E7:E34" si="22">E6+1</f>
        <v>45719</v>
      </c>
      <c r="F7" s="71" t="str">
        <f t="shared" si="2"/>
        <v/>
      </c>
      <c r="G7" s="72">
        <f t="shared" ref="G7:G34" si="23">G6+1</f>
        <v>45750</v>
      </c>
      <c r="H7" s="71" t="str">
        <f t="shared" si="3"/>
        <v/>
      </c>
      <c r="I7" s="72">
        <f t="shared" si="4"/>
        <v>45780</v>
      </c>
      <c r="J7" s="71" t="str">
        <f t="shared" si="5"/>
        <v/>
      </c>
      <c r="K7" s="72">
        <f t="shared" si="6"/>
        <v>45811</v>
      </c>
      <c r="L7" s="71" t="str">
        <f t="shared" si="7"/>
        <v/>
      </c>
      <c r="M7" s="72">
        <f t="shared" si="8"/>
        <v>45841</v>
      </c>
      <c r="N7" s="71" t="str">
        <f t="shared" si="9"/>
        <v/>
      </c>
      <c r="O7" s="72">
        <f t="shared" si="10"/>
        <v>45872</v>
      </c>
      <c r="P7" s="71" t="str">
        <f t="shared" si="11"/>
        <v/>
      </c>
      <c r="Q7" s="72">
        <f t="shared" si="12"/>
        <v>45903</v>
      </c>
      <c r="R7" s="71">
        <f t="shared" si="13"/>
        <v>36</v>
      </c>
      <c r="S7" s="72">
        <f t="shared" si="14"/>
        <v>45933</v>
      </c>
      <c r="T7" s="71" t="str">
        <f t="shared" si="15"/>
        <v/>
      </c>
      <c r="U7" s="72">
        <f t="shared" si="16"/>
        <v>45964</v>
      </c>
      <c r="V7" s="71" t="str">
        <f t="shared" si="17"/>
        <v/>
      </c>
      <c r="W7" s="72">
        <f t="shared" si="18"/>
        <v>45994</v>
      </c>
      <c r="X7" s="71">
        <f t="shared" si="19"/>
        <v>49</v>
      </c>
    </row>
    <row r="8" spans="1:24" ht="32.1" customHeight="1">
      <c r="A8" s="72">
        <f t="shared" si="20"/>
        <v>45661</v>
      </c>
      <c r="B8" s="71" t="str">
        <f t="shared" si="0"/>
        <v/>
      </c>
      <c r="C8" s="72">
        <f t="shared" si="21"/>
        <v>45692</v>
      </c>
      <c r="D8" s="71" t="str">
        <f t="shared" si="1"/>
        <v/>
      </c>
      <c r="E8" s="72">
        <f t="shared" si="22"/>
        <v>45720</v>
      </c>
      <c r="F8" s="71" t="str">
        <f t="shared" si="2"/>
        <v/>
      </c>
      <c r="G8" s="72">
        <f t="shared" si="23"/>
        <v>45751</v>
      </c>
      <c r="H8" s="71" t="str">
        <f t="shared" si="3"/>
        <v/>
      </c>
      <c r="I8" s="72">
        <f t="shared" si="4"/>
        <v>45781</v>
      </c>
      <c r="J8" s="71" t="str">
        <f t="shared" si="5"/>
        <v/>
      </c>
      <c r="K8" s="72">
        <f t="shared" si="6"/>
        <v>45812</v>
      </c>
      <c r="L8" s="71">
        <f t="shared" si="7"/>
        <v>23</v>
      </c>
      <c r="M8" s="72">
        <f t="shared" si="8"/>
        <v>45842</v>
      </c>
      <c r="N8" s="71" t="str">
        <f t="shared" si="9"/>
        <v/>
      </c>
      <c r="O8" s="72">
        <f t="shared" si="10"/>
        <v>45873</v>
      </c>
      <c r="P8" s="71" t="str">
        <f t="shared" si="11"/>
        <v/>
      </c>
      <c r="Q8" s="72">
        <f t="shared" si="12"/>
        <v>45904</v>
      </c>
      <c r="R8" s="71" t="str">
        <f t="shared" si="13"/>
        <v/>
      </c>
      <c r="S8" s="72">
        <f t="shared" si="14"/>
        <v>45934</v>
      </c>
      <c r="T8" s="71" t="str">
        <f t="shared" si="15"/>
        <v/>
      </c>
      <c r="U8" s="72">
        <f t="shared" si="16"/>
        <v>45965</v>
      </c>
      <c r="V8" s="71" t="str">
        <f t="shared" si="17"/>
        <v/>
      </c>
      <c r="W8" s="72">
        <f t="shared" si="18"/>
        <v>45995</v>
      </c>
      <c r="X8" s="71" t="str">
        <f t="shared" si="19"/>
        <v/>
      </c>
    </row>
    <row r="9" spans="1:24" ht="32.1" customHeight="1">
      <c r="A9" s="72">
        <f t="shared" si="20"/>
        <v>45662</v>
      </c>
      <c r="B9" s="71" t="str">
        <f t="shared" si="0"/>
        <v/>
      </c>
      <c r="C9" s="72">
        <f t="shared" si="21"/>
        <v>45693</v>
      </c>
      <c r="D9" s="71">
        <f t="shared" si="1"/>
        <v>6</v>
      </c>
      <c r="E9" s="72">
        <f t="shared" si="22"/>
        <v>45721</v>
      </c>
      <c r="F9" s="71">
        <f t="shared" si="2"/>
        <v>10</v>
      </c>
      <c r="G9" s="72">
        <f t="shared" si="23"/>
        <v>45752</v>
      </c>
      <c r="H9" s="71" t="str">
        <f t="shared" si="3"/>
        <v/>
      </c>
      <c r="I9" s="72">
        <f t="shared" si="4"/>
        <v>45782</v>
      </c>
      <c r="J9" s="71" t="str">
        <f t="shared" si="5"/>
        <v/>
      </c>
      <c r="K9" s="72">
        <f t="shared" si="6"/>
        <v>45813</v>
      </c>
      <c r="L9" s="71" t="str">
        <f t="shared" si="7"/>
        <v/>
      </c>
      <c r="M9" s="72">
        <f t="shared" si="8"/>
        <v>45843</v>
      </c>
      <c r="N9" s="71" t="str">
        <f t="shared" si="9"/>
        <v/>
      </c>
      <c r="O9" s="72">
        <f t="shared" si="10"/>
        <v>45874</v>
      </c>
      <c r="P9" s="71" t="str">
        <f t="shared" si="11"/>
        <v/>
      </c>
      <c r="Q9" s="72">
        <f t="shared" si="12"/>
        <v>45905</v>
      </c>
      <c r="R9" s="71" t="str">
        <f t="shared" si="13"/>
        <v/>
      </c>
      <c r="S9" s="72">
        <f t="shared" si="14"/>
        <v>45935</v>
      </c>
      <c r="T9" s="71" t="str">
        <f t="shared" si="15"/>
        <v/>
      </c>
      <c r="U9" s="72">
        <f t="shared" si="16"/>
        <v>45966</v>
      </c>
      <c r="V9" s="71">
        <f t="shared" si="17"/>
        <v>45</v>
      </c>
      <c r="W9" s="72">
        <f t="shared" si="18"/>
        <v>45996</v>
      </c>
      <c r="X9" s="71" t="str">
        <f t="shared" si="19"/>
        <v/>
      </c>
    </row>
    <row r="10" spans="1:24" ht="32.1" customHeight="1">
      <c r="A10" s="72">
        <f t="shared" si="20"/>
        <v>45663</v>
      </c>
      <c r="B10" s="71" t="str">
        <f t="shared" si="0"/>
        <v/>
      </c>
      <c r="C10" s="72">
        <f t="shared" si="21"/>
        <v>45694</v>
      </c>
      <c r="D10" s="71" t="str">
        <f t="shared" si="1"/>
        <v/>
      </c>
      <c r="E10" s="72">
        <f t="shared" si="22"/>
        <v>45722</v>
      </c>
      <c r="F10" s="71" t="str">
        <f t="shared" si="2"/>
        <v/>
      </c>
      <c r="G10" s="72">
        <f t="shared" si="23"/>
        <v>45753</v>
      </c>
      <c r="H10" s="71" t="str">
        <f t="shared" si="3"/>
        <v/>
      </c>
      <c r="I10" s="72">
        <f t="shared" si="4"/>
        <v>45783</v>
      </c>
      <c r="J10" s="71" t="str">
        <f t="shared" si="5"/>
        <v/>
      </c>
      <c r="K10" s="72">
        <f t="shared" si="6"/>
        <v>45814</v>
      </c>
      <c r="L10" s="71" t="str">
        <f t="shared" si="7"/>
        <v/>
      </c>
      <c r="M10" s="72">
        <f t="shared" si="8"/>
        <v>45844</v>
      </c>
      <c r="N10" s="71" t="str">
        <f t="shared" si="9"/>
        <v/>
      </c>
      <c r="O10" s="72">
        <f t="shared" si="10"/>
        <v>45875</v>
      </c>
      <c r="P10" s="71">
        <f t="shared" si="11"/>
        <v>32</v>
      </c>
      <c r="Q10" s="72">
        <f t="shared" si="12"/>
        <v>45906</v>
      </c>
      <c r="R10" s="71" t="str">
        <f t="shared" si="13"/>
        <v/>
      </c>
      <c r="S10" s="72">
        <f t="shared" si="14"/>
        <v>45936</v>
      </c>
      <c r="T10" s="71" t="str">
        <f t="shared" si="15"/>
        <v/>
      </c>
      <c r="U10" s="72">
        <f t="shared" si="16"/>
        <v>45967</v>
      </c>
      <c r="V10" s="71" t="str">
        <f t="shared" si="17"/>
        <v/>
      </c>
      <c r="W10" s="72">
        <f t="shared" si="18"/>
        <v>45997</v>
      </c>
      <c r="X10" s="71" t="str">
        <f t="shared" si="19"/>
        <v/>
      </c>
    </row>
    <row r="11" spans="1:24" ht="32.1" customHeight="1">
      <c r="A11" s="72">
        <f t="shared" si="20"/>
        <v>45664</v>
      </c>
      <c r="B11" s="71" t="str">
        <f t="shared" si="0"/>
        <v/>
      </c>
      <c r="C11" s="72">
        <f t="shared" si="21"/>
        <v>45695</v>
      </c>
      <c r="D11" s="71" t="str">
        <f t="shared" si="1"/>
        <v/>
      </c>
      <c r="E11" s="72">
        <f t="shared" si="22"/>
        <v>45723</v>
      </c>
      <c r="F11" s="71" t="str">
        <f t="shared" si="2"/>
        <v/>
      </c>
      <c r="G11" s="72">
        <f t="shared" si="23"/>
        <v>45754</v>
      </c>
      <c r="H11" s="71" t="str">
        <f t="shared" si="3"/>
        <v/>
      </c>
      <c r="I11" s="72">
        <f t="shared" si="4"/>
        <v>45784</v>
      </c>
      <c r="J11" s="71">
        <f t="shared" si="5"/>
        <v>19</v>
      </c>
      <c r="K11" s="72">
        <f t="shared" si="6"/>
        <v>45815</v>
      </c>
      <c r="L11" s="71" t="str">
        <f t="shared" si="7"/>
        <v/>
      </c>
      <c r="M11" s="72">
        <f t="shared" si="8"/>
        <v>45845</v>
      </c>
      <c r="N11" s="71" t="str">
        <f t="shared" si="9"/>
        <v/>
      </c>
      <c r="O11" s="72">
        <f t="shared" si="10"/>
        <v>45876</v>
      </c>
      <c r="P11" s="71" t="str">
        <f t="shared" si="11"/>
        <v/>
      </c>
      <c r="Q11" s="72">
        <f t="shared" si="12"/>
        <v>45907</v>
      </c>
      <c r="R11" s="71" t="str">
        <f t="shared" si="13"/>
        <v/>
      </c>
      <c r="S11" s="72">
        <f t="shared" si="14"/>
        <v>45937</v>
      </c>
      <c r="T11" s="71" t="str">
        <f t="shared" si="15"/>
        <v/>
      </c>
      <c r="U11" s="72">
        <f t="shared" si="16"/>
        <v>45968</v>
      </c>
      <c r="V11" s="71" t="str">
        <f t="shared" si="17"/>
        <v/>
      </c>
      <c r="W11" s="72">
        <f t="shared" si="18"/>
        <v>45998</v>
      </c>
      <c r="X11" s="71" t="str">
        <f t="shared" si="19"/>
        <v/>
      </c>
    </row>
    <row r="12" spans="1:24" ht="32.1" customHeight="1">
      <c r="A12" s="72">
        <f t="shared" si="20"/>
        <v>45665</v>
      </c>
      <c r="B12" s="71">
        <f t="shared" si="0"/>
        <v>2</v>
      </c>
      <c r="C12" s="72">
        <f t="shared" si="21"/>
        <v>45696</v>
      </c>
      <c r="D12" s="71" t="str">
        <f t="shared" si="1"/>
        <v/>
      </c>
      <c r="E12" s="72">
        <f t="shared" si="22"/>
        <v>45724</v>
      </c>
      <c r="F12" s="71" t="str">
        <f t="shared" si="2"/>
        <v/>
      </c>
      <c r="G12" s="72">
        <f t="shared" si="23"/>
        <v>45755</v>
      </c>
      <c r="H12" s="71" t="str">
        <f t="shared" si="3"/>
        <v/>
      </c>
      <c r="I12" s="72">
        <f t="shared" si="4"/>
        <v>45785</v>
      </c>
      <c r="J12" s="71" t="str">
        <f t="shared" si="5"/>
        <v/>
      </c>
      <c r="K12" s="72">
        <f t="shared" si="6"/>
        <v>45816</v>
      </c>
      <c r="L12" s="71" t="str">
        <f t="shared" si="7"/>
        <v/>
      </c>
      <c r="M12" s="72">
        <f t="shared" si="8"/>
        <v>45846</v>
      </c>
      <c r="N12" s="71" t="str">
        <f t="shared" si="9"/>
        <v/>
      </c>
      <c r="O12" s="72">
        <f t="shared" si="10"/>
        <v>45877</v>
      </c>
      <c r="P12" s="71" t="str">
        <f t="shared" si="11"/>
        <v/>
      </c>
      <c r="Q12" s="72">
        <f t="shared" si="12"/>
        <v>45908</v>
      </c>
      <c r="R12" s="71" t="str">
        <f t="shared" si="13"/>
        <v/>
      </c>
      <c r="S12" s="72">
        <f t="shared" si="14"/>
        <v>45938</v>
      </c>
      <c r="T12" s="71">
        <f t="shared" si="15"/>
        <v>41</v>
      </c>
      <c r="U12" s="72">
        <f t="shared" si="16"/>
        <v>45969</v>
      </c>
      <c r="V12" s="71" t="str">
        <f t="shared" si="17"/>
        <v/>
      </c>
      <c r="W12" s="72">
        <f t="shared" si="18"/>
        <v>45999</v>
      </c>
      <c r="X12" s="71" t="str">
        <f t="shared" si="19"/>
        <v/>
      </c>
    </row>
    <row r="13" spans="1:24" ht="32.1" customHeight="1">
      <c r="A13" s="72">
        <f t="shared" si="20"/>
        <v>45666</v>
      </c>
      <c r="B13" s="71" t="str">
        <f t="shared" si="0"/>
        <v/>
      </c>
      <c r="C13" s="72">
        <f t="shared" si="21"/>
        <v>45697</v>
      </c>
      <c r="D13" s="71" t="str">
        <f t="shared" si="1"/>
        <v/>
      </c>
      <c r="E13" s="72">
        <f t="shared" si="22"/>
        <v>45725</v>
      </c>
      <c r="F13" s="71" t="str">
        <f t="shared" si="2"/>
        <v/>
      </c>
      <c r="G13" s="72">
        <f t="shared" si="23"/>
        <v>45756</v>
      </c>
      <c r="H13" s="71">
        <f t="shared" si="3"/>
        <v>15</v>
      </c>
      <c r="I13" s="72">
        <f t="shared" si="4"/>
        <v>45786</v>
      </c>
      <c r="J13" s="71" t="str">
        <f t="shared" si="5"/>
        <v/>
      </c>
      <c r="K13" s="72">
        <f t="shared" si="6"/>
        <v>45817</v>
      </c>
      <c r="L13" s="71" t="str">
        <f t="shared" si="7"/>
        <v/>
      </c>
      <c r="M13" s="72">
        <f t="shared" si="8"/>
        <v>45847</v>
      </c>
      <c r="N13" s="71">
        <f t="shared" si="9"/>
        <v>28</v>
      </c>
      <c r="O13" s="72">
        <f t="shared" si="10"/>
        <v>45878</v>
      </c>
      <c r="P13" s="71" t="str">
        <f t="shared" si="11"/>
        <v/>
      </c>
      <c r="Q13" s="72">
        <f t="shared" si="12"/>
        <v>45909</v>
      </c>
      <c r="R13" s="71" t="str">
        <f t="shared" si="13"/>
        <v/>
      </c>
      <c r="S13" s="72">
        <f t="shared" si="14"/>
        <v>45939</v>
      </c>
      <c r="T13" s="71" t="str">
        <f t="shared" si="15"/>
        <v/>
      </c>
      <c r="U13" s="72">
        <f t="shared" si="16"/>
        <v>45970</v>
      </c>
      <c r="V13" s="71" t="str">
        <f t="shared" si="17"/>
        <v/>
      </c>
      <c r="W13" s="72">
        <f t="shared" si="18"/>
        <v>46000</v>
      </c>
      <c r="X13" s="71" t="str">
        <f t="shared" si="19"/>
        <v/>
      </c>
    </row>
    <row r="14" spans="1:24" ht="32.1" customHeight="1">
      <c r="A14" s="72">
        <f t="shared" si="20"/>
        <v>45667</v>
      </c>
      <c r="B14" s="71" t="str">
        <f t="shared" si="0"/>
        <v/>
      </c>
      <c r="C14" s="72">
        <f t="shared" si="21"/>
        <v>45698</v>
      </c>
      <c r="D14" s="71" t="str">
        <f>IF(C14&lt;&gt;"",IF(WEEKDAY(C14)=4,WEEKNUM(C14,21),""),"")</f>
        <v/>
      </c>
      <c r="E14" s="72">
        <f t="shared" si="22"/>
        <v>45726</v>
      </c>
      <c r="F14" s="71" t="str">
        <f t="shared" si="2"/>
        <v/>
      </c>
      <c r="G14" s="72">
        <f t="shared" si="23"/>
        <v>45757</v>
      </c>
      <c r="H14" s="71" t="str">
        <f t="shared" si="3"/>
        <v/>
      </c>
      <c r="I14" s="72">
        <f t="shared" si="4"/>
        <v>45787</v>
      </c>
      <c r="J14" s="71" t="str">
        <f t="shared" si="5"/>
        <v/>
      </c>
      <c r="K14" s="72">
        <f t="shared" si="6"/>
        <v>45818</v>
      </c>
      <c r="L14" s="71" t="str">
        <f t="shared" si="7"/>
        <v/>
      </c>
      <c r="M14" s="72">
        <f t="shared" si="8"/>
        <v>45848</v>
      </c>
      <c r="N14" s="71" t="str">
        <f t="shared" si="9"/>
        <v/>
      </c>
      <c r="O14" s="72">
        <f t="shared" si="10"/>
        <v>45879</v>
      </c>
      <c r="P14" s="71" t="str">
        <f t="shared" si="11"/>
        <v/>
      </c>
      <c r="Q14" s="72">
        <f t="shared" si="12"/>
        <v>45910</v>
      </c>
      <c r="R14" s="71">
        <f t="shared" si="13"/>
        <v>37</v>
      </c>
      <c r="S14" s="72">
        <f t="shared" si="14"/>
        <v>45940</v>
      </c>
      <c r="T14" s="71" t="str">
        <f t="shared" si="15"/>
        <v/>
      </c>
      <c r="U14" s="72">
        <f t="shared" si="16"/>
        <v>45971</v>
      </c>
      <c r="V14" s="71" t="str">
        <f t="shared" si="17"/>
        <v/>
      </c>
      <c r="W14" s="72">
        <f t="shared" si="18"/>
        <v>46001</v>
      </c>
      <c r="X14" s="71">
        <f t="shared" si="19"/>
        <v>50</v>
      </c>
    </row>
    <row r="15" spans="1:24" ht="32.1" customHeight="1">
      <c r="A15" s="72">
        <f t="shared" si="20"/>
        <v>45668</v>
      </c>
      <c r="B15" s="71" t="str">
        <f t="shared" si="0"/>
        <v/>
      </c>
      <c r="C15" s="72">
        <f t="shared" si="21"/>
        <v>45699</v>
      </c>
      <c r="D15" s="71" t="str">
        <f t="shared" si="1"/>
        <v/>
      </c>
      <c r="E15" s="72">
        <f t="shared" si="22"/>
        <v>45727</v>
      </c>
      <c r="F15" s="71" t="str">
        <f t="shared" si="2"/>
        <v/>
      </c>
      <c r="G15" s="72">
        <f t="shared" si="23"/>
        <v>45758</v>
      </c>
      <c r="H15" s="71" t="str">
        <f t="shared" si="3"/>
        <v/>
      </c>
      <c r="I15" s="72">
        <f t="shared" si="4"/>
        <v>45788</v>
      </c>
      <c r="J15" s="71" t="str">
        <f t="shared" si="5"/>
        <v/>
      </c>
      <c r="K15" s="72">
        <f t="shared" si="6"/>
        <v>45819</v>
      </c>
      <c r="L15" s="71">
        <f t="shared" si="7"/>
        <v>24</v>
      </c>
      <c r="M15" s="72">
        <f t="shared" si="8"/>
        <v>45849</v>
      </c>
      <c r="N15" s="71" t="str">
        <f t="shared" si="9"/>
        <v/>
      </c>
      <c r="O15" s="72">
        <f t="shared" si="10"/>
        <v>45880</v>
      </c>
      <c r="P15" s="71" t="str">
        <f t="shared" si="11"/>
        <v/>
      </c>
      <c r="Q15" s="72">
        <f t="shared" si="12"/>
        <v>45911</v>
      </c>
      <c r="R15" s="71" t="str">
        <f t="shared" si="13"/>
        <v/>
      </c>
      <c r="S15" s="72">
        <f t="shared" si="14"/>
        <v>45941</v>
      </c>
      <c r="T15" s="71" t="str">
        <f t="shared" si="15"/>
        <v/>
      </c>
      <c r="U15" s="72">
        <f t="shared" si="16"/>
        <v>45972</v>
      </c>
      <c r="V15" s="71" t="str">
        <f t="shared" si="17"/>
        <v/>
      </c>
      <c r="W15" s="72">
        <f t="shared" si="18"/>
        <v>46002</v>
      </c>
      <c r="X15" s="71" t="str">
        <f t="shared" si="19"/>
        <v/>
      </c>
    </row>
    <row r="16" spans="1:24" ht="32.1" customHeight="1">
      <c r="A16" s="72">
        <f t="shared" si="20"/>
        <v>45669</v>
      </c>
      <c r="B16" s="71" t="str">
        <f t="shared" si="0"/>
        <v/>
      </c>
      <c r="C16" s="72">
        <f t="shared" si="21"/>
        <v>45700</v>
      </c>
      <c r="D16" s="71">
        <f t="shared" si="1"/>
        <v>7</v>
      </c>
      <c r="E16" s="72">
        <f t="shared" si="22"/>
        <v>45728</v>
      </c>
      <c r="F16" s="71">
        <f t="shared" si="2"/>
        <v>11</v>
      </c>
      <c r="G16" s="72">
        <f t="shared" si="23"/>
        <v>45759</v>
      </c>
      <c r="H16" s="71" t="str">
        <f t="shared" si="3"/>
        <v/>
      </c>
      <c r="I16" s="72">
        <f t="shared" si="4"/>
        <v>45789</v>
      </c>
      <c r="J16" s="71" t="str">
        <f t="shared" si="5"/>
        <v/>
      </c>
      <c r="K16" s="72">
        <f t="shared" si="6"/>
        <v>45820</v>
      </c>
      <c r="L16" s="71" t="str">
        <f t="shared" si="7"/>
        <v/>
      </c>
      <c r="M16" s="72">
        <f t="shared" si="8"/>
        <v>45850</v>
      </c>
      <c r="N16" s="71" t="str">
        <f t="shared" si="9"/>
        <v/>
      </c>
      <c r="O16" s="72">
        <f t="shared" si="10"/>
        <v>45881</v>
      </c>
      <c r="P16" s="71" t="str">
        <f t="shared" si="11"/>
        <v/>
      </c>
      <c r="Q16" s="72">
        <f t="shared" si="12"/>
        <v>45912</v>
      </c>
      <c r="R16" s="71" t="str">
        <f t="shared" si="13"/>
        <v/>
      </c>
      <c r="S16" s="72">
        <f t="shared" si="14"/>
        <v>45942</v>
      </c>
      <c r="T16" s="71" t="str">
        <f t="shared" si="15"/>
        <v/>
      </c>
      <c r="U16" s="72">
        <f t="shared" si="16"/>
        <v>45973</v>
      </c>
      <c r="V16" s="71">
        <f t="shared" si="17"/>
        <v>46</v>
      </c>
      <c r="W16" s="72">
        <f t="shared" si="18"/>
        <v>46003</v>
      </c>
      <c r="X16" s="71" t="str">
        <f t="shared" si="19"/>
        <v/>
      </c>
    </row>
    <row r="17" spans="1:24" ht="32.1" customHeight="1">
      <c r="A17" s="72">
        <f t="shared" si="20"/>
        <v>45670</v>
      </c>
      <c r="B17" s="71" t="str">
        <f t="shared" si="0"/>
        <v/>
      </c>
      <c r="C17" s="72">
        <f t="shared" si="21"/>
        <v>45701</v>
      </c>
      <c r="D17" s="71" t="str">
        <f t="shared" si="1"/>
        <v/>
      </c>
      <c r="E17" s="72">
        <f t="shared" si="22"/>
        <v>45729</v>
      </c>
      <c r="F17" s="71" t="str">
        <f t="shared" si="2"/>
        <v/>
      </c>
      <c r="G17" s="72">
        <f t="shared" si="23"/>
        <v>45760</v>
      </c>
      <c r="H17" s="71" t="str">
        <f t="shared" si="3"/>
        <v/>
      </c>
      <c r="I17" s="72">
        <f t="shared" si="4"/>
        <v>45790</v>
      </c>
      <c r="J17" s="71" t="str">
        <f t="shared" si="5"/>
        <v/>
      </c>
      <c r="K17" s="72">
        <f t="shared" si="6"/>
        <v>45821</v>
      </c>
      <c r="L17" s="71" t="str">
        <f t="shared" si="7"/>
        <v/>
      </c>
      <c r="M17" s="72">
        <f t="shared" si="8"/>
        <v>45851</v>
      </c>
      <c r="N17" s="71" t="str">
        <f t="shared" si="9"/>
        <v/>
      </c>
      <c r="O17" s="72">
        <f t="shared" si="10"/>
        <v>45882</v>
      </c>
      <c r="P17" s="71">
        <f t="shared" si="11"/>
        <v>33</v>
      </c>
      <c r="Q17" s="72">
        <f t="shared" si="12"/>
        <v>45913</v>
      </c>
      <c r="R17" s="71" t="str">
        <f t="shared" si="13"/>
        <v/>
      </c>
      <c r="S17" s="72">
        <f t="shared" si="14"/>
        <v>45943</v>
      </c>
      <c r="T17" s="71" t="str">
        <f t="shared" si="15"/>
        <v/>
      </c>
      <c r="U17" s="72">
        <f t="shared" si="16"/>
        <v>45974</v>
      </c>
      <c r="V17" s="71" t="str">
        <f t="shared" si="17"/>
        <v/>
      </c>
      <c r="W17" s="72">
        <f t="shared" si="18"/>
        <v>46004</v>
      </c>
      <c r="X17" s="71" t="str">
        <f t="shared" si="19"/>
        <v/>
      </c>
    </row>
    <row r="18" spans="1:24" ht="32.1" customHeight="1">
      <c r="A18" s="72">
        <f t="shared" si="20"/>
        <v>45671</v>
      </c>
      <c r="B18" s="71" t="str">
        <f t="shared" si="0"/>
        <v/>
      </c>
      <c r="C18" s="72">
        <f t="shared" si="21"/>
        <v>45702</v>
      </c>
      <c r="D18" s="71" t="str">
        <f t="shared" si="1"/>
        <v/>
      </c>
      <c r="E18" s="72">
        <f t="shared" si="22"/>
        <v>45730</v>
      </c>
      <c r="F18" s="71" t="str">
        <f t="shared" si="2"/>
        <v/>
      </c>
      <c r="G18" s="72">
        <f t="shared" si="23"/>
        <v>45761</v>
      </c>
      <c r="H18" s="71" t="str">
        <f t="shared" si="3"/>
        <v/>
      </c>
      <c r="I18" s="72">
        <f t="shared" si="4"/>
        <v>45791</v>
      </c>
      <c r="J18" s="71">
        <f t="shared" si="5"/>
        <v>20</v>
      </c>
      <c r="K18" s="72">
        <f t="shared" si="6"/>
        <v>45822</v>
      </c>
      <c r="L18" s="71" t="str">
        <f t="shared" si="7"/>
        <v/>
      </c>
      <c r="M18" s="72">
        <f t="shared" si="8"/>
        <v>45852</v>
      </c>
      <c r="N18" s="71" t="str">
        <f t="shared" si="9"/>
        <v/>
      </c>
      <c r="O18" s="72">
        <f t="shared" si="10"/>
        <v>45883</v>
      </c>
      <c r="P18" s="71" t="str">
        <f t="shared" si="11"/>
        <v/>
      </c>
      <c r="Q18" s="72">
        <f t="shared" si="12"/>
        <v>45914</v>
      </c>
      <c r="R18" s="71" t="str">
        <f t="shared" si="13"/>
        <v/>
      </c>
      <c r="S18" s="72">
        <f t="shared" si="14"/>
        <v>45944</v>
      </c>
      <c r="T18" s="71" t="str">
        <f t="shared" si="15"/>
        <v/>
      </c>
      <c r="U18" s="72">
        <f t="shared" si="16"/>
        <v>45975</v>
      </c>
      <c r="V18" s="71" t="str">
        <f t="shared" si="17"/>
        <v/>
      </c>
      <c r="W18" s="72">
        <f t="shared" si="18"/>
        <v>46005</v>
      </c>
      <c r="X18" s="71" t="str">
        <f t="shared" si="19"/>
        <v/>
      </c>
    </row>
    <row r="19" spans="1:24" ht="32.1" customHeight="1">
      <c r="A19" s="72">
        <f t="shared" si="20"/>
        <v>45672</v>
      </c>
      <c r="B19" s="71">
        <f t="shared" si="0"/>
        <v>3</v>
      </c>
      <c r="C19" s="72">
        <f t="shared" si="21"/>
        <v>45703</v>
      </c>
      <c r="D19" s="71" t="str">
        <f t="shared" si="1"/>
        <v/>
      </c>
      <c r="E19" s="72">
        <f t="shared" si="22"/>
        <v>45731</v>
      </c>
      <c r="F19" s="71" t="str">
        <f t="shared" si="2"/>
        <v/>
      </c>
      <c r="G19" s="72">
        <f t="shared" si="23"/>
        <v>45762</v>
      </c>
      <c r="H19" s="71" t="str">
        <f t="shared" si="3"/>
        <v/>
      </c>
      <c r="I19" s="72">
        <f t="shared" si="4"/>
        <v>45792</v>
      </c>
      <c r="J19" s="71" t="str">
        <f t="shared" si="5"/>
        <v/>
      </c>
      <c r="K19" s="72">
        <f t="shared" si="6"/>
        <v>45823</v>
      </c>
      <c r="L19" s="71" t="str">
        <f t="shared" si="7"/>
        <v/>
      </c>
      <c r="M19" s="72">
        <f t="shared" si="8"/>
        <v>45853</v>
      </c>
      <c r="N19" s="71" t="str">
        <f t="shared" si="9"/>
        <v/>
      </c>
      <c r="O19" s="72">
        <f t="shared" si="10"/>
        <v>45884</v>
      </c>
      <c r="P19" s="71" t="str">
        <f t="shared" si="11"/>
        <v/>
      </c>
      <c r="Q19" s="72">
        <f t="shared" si="12"/>
        <v>45915</v>
      </c>
      <c r="R19" s="71" t="str">
        <f t="shared" si="13"/>
        <v/>
      </c>
      <c r="S19" s="72">
        <f t="shared" si="14"/>
        <v>45945</v>
      </c>
      <c r="T19" s="71">
        <f t="shared" si="15"/>
        <v>42</v>
      </c>
      <c r="U19" s="72">
        <f t="shared" si="16"/>
        <v>45976</v>
      </c>
      <c r="V19" s="71" t="str">
        <f t="shared" si="17"/>
        <v/>
      </c>
      <c r="W19" s="72">
        <f t="shared" si="18"/>
        <v>46006</v>
      </c>
      <c r="X19" s="71" t="str">
        <f t="shared" si="19"/>
        <v/>
      </c>
    </row>
    <row r="20" spans="1:24" ht="32.1" customHeight="1">
      <c r="A20" s="72">
        <f t="shared" si="20"/>
        <v>45673</v>
      </c>
      <c r="B20" s="71" t="str">
        <f t="shared" si="0"/>
        <v/>
      </c>
      <c r="C20" s="72">
        <f t="shared" si="21"/>
        <v>45704</v>
      </c>
      <c r="D20" s="71" t="str">
        <f t="shared" si="1"/>
        <v/>
      </c>
      <c r="E20" s="72">
        <f t="shared" si="22"/>
        <v>45732</v>
      </c>
      <c r="F20" s="71" t="str">
        <f t="shared" si="2"/>
        <v/>
      </c>
      <c r="G20" s="72">
        <f t="shared" si="23"/>
        <v>45763</v>
      </c>
      <c r="H20" s="71">
        <f t="shared" si="3"/>
        <v>16</v>
      </c>
      <c r="I20" s="72">
        <f t="shared" si="4"/>
        <v>45793</v>
      </c>
      <c r="J20" s="71" t="str">
        <f t="shared" si="5"/>
        <v/>
      </c>
      <c r="K20" s="72">
        <f t="shared" si="6"/>
        <v>45824</v>
      </c>
      <c r="L20" s="71" t="str">
        <f t="shared" si="7"/>
        <v/>
      </c>
      <c r="M20" s="72">
        <f t="shared" si="8"/>
        <v>45854</v>
      </c>
      <c r="N20" s="71">
        <f t="shared" si="9"/>
        <v>29</v>
      </c>
      <c r="O20" s="72">
        <f t="shared" si="10"/>
        <v>45885</v>
      </c>
      <c r="P20" s="71" t="str">
        <f t="shared" si="11"/>
        <v/>
      </c>
      <c r="Q20" s="72">
        <f t="shared" si="12"/>
        <v>45916</v>
      </c>
      <c r="R20" s="71" t="str">
        <f t="shared" si="13"/>
        <v/>
      </c>
      <c r="S20" s="72">
        <f t="shared" si="14"/>
        <v>45946</v>
      </c>
      <c r="T20" s="71" t="str">
        <f t="shared" si="15"/>
        <v/>
      </c>
      <c r="U20" s="72">
        <f t="shared" si="16"/>
        <v>45977</v>
      </c>
      <c r="V20" s="71" t="str">
        <f t="shared" si="17"/>
        <v/>
      </c>
      <c r="W20" s="72">
        <f t="shared" si="18"/>
        <v>46007</v>
      </c>
      <c r="X20" s="71" t="str">
        <f t="shared" si="19"/>
        <v/>
      </c>
    </row>
    <row r="21" spans="1:24" ht="32.1" customHeight="1">
      <c r="A21" s="72">
        <f t="shared" si="20"/>
        <v>45674</v>
      </c>
      <c r="B21" s="71" t="str">
        <f t="shared" si="0"/>
        <v/>
      </c>
      <c r="C21" s="72">
        <f t="shared" si="21"/>
        <v>45705</v>
      </c>
      <c r="D21" s="71" t="str">
        <f>IF(C21&lt;&gt;"",IF(WEEKDAY(C21)=4,WEEKNUM(C21,21),""),"")</f>
        <v/>
      </c>
      <c r="E21" s="72">
        <f t="shared" si="22"/>
        <v>45733</v>
      </c>
      <c r="F21" s="71" t="str">
        <f t="shared" si="2"/>
        <v/>
      </c>
      <c r="G21" s="72">
        <f t="shared" si="23"/>
        <v>45764</v>
      </c>
      <c r="H21" s="71" t="str">
        <f t="shared" si="3"/>
        <v/>
      </c>
      <c r="I21" s="72">
        <f t="shared" si="4"/>
        <v>45794</v>
      </c>
      <c r="J21" s="71" t="str">
        <f t="shared" si="5"/>
        <v/>
      </c>
      <c r="K21" s="72">
        <f t="shared" si="6"/>
        <v>45825</v>
      </c>
      <c r="L21" s="71" t="str">
        <f t="shared" si="7"/>
        <v/>
      </c>
      <c r="M21" s="72">
        <f t="shared" si="8"/>
        <v>45855</v>
      </c>
      <c r="N21" s="71" t="str">
        <f t="shared" si="9"/>
        <v/>
      </c>
      <c r="O21" s="72">
        <f t="shared" si="10"/>
        <v>45886</v>
      </c>
      <c r="P21" s="71" t="str">
        <f t="shared" si="11"/>
        <v/>
      </c>
      <c r="Q21" s="72">
        <f t="shared" si="12"/>
        <v>45917</v>
      </c>
      <c r="R21" s="71">
        <f t="shared" si="13"/>
        <v>38</v>
      </c>
      <c r="S21" s="72">
        <f t="shared" si="14"/>
        <v>45947</v>
      </c>
      <c r="T21" s="71" t="str">
        <f t="shared" si="15"/>
        <v/>
      </c>
      <c r="U21" s="72">
        <f t="shared" si="16"/>
        <v>45978</v>
      </c>
      <c r="V21" s="71" t="str">
        <f t="shared" si="17"/>
        <v/>
      </c>
      <c r="W21" s="72">
        <f t="shared" si="18"/>
        <v>46008</v>
      </c>
      <c r="X21" s="71">
        <f t="shared" si="19"/>
        <v>51</v>
      </c>
    </row>
    <row r="22" spans="1:24" ht="32.1" customHeight="1">
      <c r="A22" s="72">
        <f t="shared" si="20"/>
        <v>45675</v>
      </c>
      <c r="B22" s="71" t="str">
        <f t="shared" si="0"/>
        <v/>
      </c>
      <c r="C22" s="72">
        <f t="shared" si="21"/>
        <v>45706</v>
      </c>
      <c r="D22" s="71" t="str">
        <f t="shared" si="1"/>
        <v/>
      </c>
      <c r="E22" s="72">
        <f t="shared" si="22"/>
        <v>45734</v>
      </c>
      <c r="F22" s="71" t="str">
        <f t="shared" si="2"/>
        <v/>
      </c>
      <c r="G22" s="72">
        <f t="shared" si="23"/>
        <v>45765</v>
      </c>
      <c r="H22" s="71" t="str">
        <f t="shared" si="3"/>
        <v/>
      </c>
      <c r="I22" s="72">
        <f t="shared" si="4"/>
        <v>45795</v>
      </c>
      <c r="J22" s="71" t="str">
        <f t="shared" si="5"/>
        <v/>
      </c>
      <c r="K22" s="72">
        <f t="shared" si="6"/>
        <v>45826</v>
      </c>
      <c r="L22" s="71">
        <f t="shared" si="7"/>
        <v>25</v>
      </c>
      <c r="M22" s="72">
        <f t="shared" si="8"/>
        <v>45856</v>
      </c>
      <c r="N22" s="71" t="str">
        <f t="shared" si="9"/>
        <v/>
      </c>
      <c r="O22" s="72">
        <f t="shared" si="10"/>
        <v>45887</v>
      </c>
      <c r="P22" s="71" t="str">
        <f t="shared" si="11"/>
        <v/>
      </c>
      <c r="Q22" s="72">
        <f t="shared" si="12"/>
        <v>45918</v>
      </c>
      <c r="R22" s="71" t="str">
        <f t="shared" si="13"/>
        <v/>
      </c>
      <c r="S22" s="72">
        <f t="shared" si="14"/>
        <v>45948</v>
      </c>
      <c r="T22" s="71" t="str">
        <f t="shared" si="15"/>
        <v/>
      </c>
      <c r="U22" s="72">
        <f t="shared" si="16"/>
        <v>45979</v>
      </c>
      <c r="V22" s="71" t="str">
        <f t="shared" si="17"/>
        <v/>
      </c>
      <c r="W22" s="72">
        <f t="shared" si="18"/>
        <v>46009</v>
      </c>
      <c r="X22" s="71" t="str">
        <f t="shared" si="19"/>
        <v/>
      </c>
    </row>
    <row r="23" spans="1:24" ht="32.1" customHeight="1">
      <c r="A23" s="72">
        <f t="shared" si="20"/>
        <v>45676</v>
      </c>
      <c r="B23" s="71" t="str">
        <f t="shared" si="0"/>
        <v/>
      </c>
      <c r="C23" s="72">
        <f t="shared" si="21"/>
        <v>45707</v>
      </c>
      <c r="D23" s="71">
        <f t="shared" si="1"/>
        <v>8</v>
      </c>
      <c r="E23" s="72">
        <f t="shared" si="22"/>
        <v>45735</v>
      </c>
      <c r="F23" s="71">
        <f t="shared" si="2"/>
        <v>12</v>
      </c>
      <c r="G23" s="72">
        <f t="shared" si="23"/>
        <v>45766</v>
      </c>
      <c r="H23" s="71" t="str">
        <f t="shared" si="3"/>
        <v/>
      </c>
      <c r="I23" s="72">
        <f t="shared" si="4"/>
        <v>45796</v>
      </c>
      <c r="J23" s="71" t="str">
        <f t="shared" si="5"/>
        <v/>
      </c>
      <c r="K23" s="72">
        <f t="shared" si="6"/>
        <v>45827</v>
      </c>
      <c r="L23" s="71" t="str">
        <f t="shared" si="7"/>
        <v/>
      </c>
      <c r="M23" s="72">
        <f t="shared" si="8"/>
        <v>45857</v>
      </c>
      <c r="N23" s="71" t="str">
        <f t="shared" si="9"/>
        <v/>
      </c>
      <c r="O23" s="72">
        <f t="shared" si="10"/>
        <v>45888</v>
      </c>
      <c r="P23" s="71" t="str">
        <f t="shared" si="11"/>
        <v/>
      </c>
      <c r="Q23" s="72">
        <f t="shared" si="12"/>
        <v>45919</v>
      </c>
      <c r="R23" s="71" t="str">
        <f t="shared" si="13"/>
        <v/>
      </c>
      <c r="S23" s="72">
        <f t="shared" si="14"/>
        <v>45949</v>
      </c>
      <c r="T23" s="71" t="str">
        <f t="shared" si="15"/>
        <v/>
      </c>
      <c r="U23" s="72">
        <f t="shared" si="16"/>
        <v>45980</v>
      </c>
      <c r="V23" s="71">
        <f t="shared" si="17"/>
        <v>47</v>
      </c>
      <c r="W23" s="72">
        <f t="shared" si="18"/>
        <v>46010</v>
      </c>
      <c r="X23" s="71" t="str">
        <f t="shared" si="19"/>
        <v/>
      </c>
    </row>
    <row r="24" spans="1:24" ht="32.1" customHeight="1">
      <c r="A24" s="72">
        <f t="shared" si="20"/>
        <v>45677</v>
      </c>
      <c r="B24" s="71" t="str">
        <f t="shared" si="0"/>
        <v/>
      </c>
      <c r="C24" s="72">
        <f t="shared" si="21"/>
        <v>45708</v>
      </c>
      <c r="D24" s="71" t="str">
        <f t="shared" si="1"/>
        <v/>
      </c>
      <c r="E24" s="72">
        <f t="shared" si="22"/>
        <v>45736</v>
      </c>
      <c r="F24" s="71" t="str">
        <f t="shared" si="2"/>
        <v/>
      </c>
      <c r="G24" s="72">
        <f t="shared" si="23"/>
        <v>45767</v>
      </c>
      <c r="H24" s="71" t="str">
        <f t="shared" si="3"/>
        <v/>
      </c>
      <c r="I24" s="72">
        <f t="shared" si="4"/>
        <v>45797</v>
      </c>
      <c r="J24" s="71" t="str">
        <f t="shared" si="5"/>
        <v/>
      </c>
      <c r="K24" s="72">
        <f t="shared" si="6"/>
        <v>45828</v>
      </c>
      <c r="L24" s="71" t="str">
        <f t="shared" si="7"/>
        <v/>
      </c>
      <c r="M24" s="72">
        <f t="shared" si="8"/>
        <v>45858</v>
      </c>
      <c r="N24" s="71" t="str">
        <f t="shared" si="9"/>
        <v/>
      </c>
      <c r="O24" s="72">
        <f t="shared" si="10"/>
        <v>45889</v>
      </c>
      <c r="P24" s="71">
        <f t="shared" si="11"/>
        <v>34</v>
      </c>
      <c r="Q24" s="72">
        <f t="shared" si="12"/>
        <v>45920</v>
      </c>
      <c r="R24" s="71" t="str">
        <f t="shared" si="13"/>
        <v/>
      </c>
      <c r="S24" s="72">
        <f t="shared" si="14"/>
        <v>45950</v>
      </c>
      <c r="T24" s="71" t="str">
        <f t="shared" si="15"/>
        <v/>
      </c>
      <c r="U24" s="72">
        <f t="shared" si="16"/>
        <v>45981</v>
      </c>
      <c r="V24" s="71" t="str">
        <f t="shared" si="17"/>
        <v/>
      </c>
      <c r="W24" s="72">
        <f t="shared" si="18"/>
        <v>46011</v>
      </c>
      <c r="X24" s="71" t="str">
        <f t="shared" si="19"/>
        <v/>
      </c>
    </row>
    <row r="25" spans="1:24" ht="32.1" customHeight="1">
      <c r="A25" s="72">
        <f t="shared" si="20"/>
        <v>45678</v>
      </c>
      <c r="B25" s="71" t="str">
        <f t="shared" si="0"/>
        <v/>
      </c>
      <c r="C25" s="72">
        <f t="shared" si="21"/>
        <v>45709</v>
      </c>
      <c r="D25" s="71" t="str">
        <f t="shared" si="1"/>
        <v/>
      </c>
      <c r="E25" s="72">
        <f t="shared" si="22"/>
        <v>45737</v>
      </c>
      <c r="F25" s="71" t="str">
        <f t="shared" si="2"/>
        <v/>
      </c>
      <c r="G25" s="72">
        <f t="shared" si="23"/>
        <v>45768</v>
      </c>
      <c r="H25" s="71" t="str">
        <f t="shared" si="3"/>
        <v/>
      </c>
      <c r="I25" s="72">
        <f t="shared" si="4"/>
        <v>45798</v>
      </c>
      <c r="J25" s="71">
        <f t="shared" si="5"/>
        <v>21</v>
      </c>
      <c r="K25" s="72">
        <f t="shared" si="6"/>
        <v>45829</v>
      </c>
      <c r="L25" s="71" t="str">
        <f t="shared" si="7"/>
        <v/>
      </c>
      <c r="M25" s="72">
        <f t="shared" si="8"/>
        <v>45859</v>
      </c>
      <c r="N25" s="71" t="str">
        <f t="shared" si="9"/>
        <v/>
      </c>
      <c r="O25" s="72">
        <f t="shared" si="10"/>
        <v>45890</v>
      </c>
      <c r="P25" s="71" t="str">
        <f t="shared" si="11"/>
        <v/>
      </c>
      <c r="Q25" s="72">
        <f t="shared" si="12"/>
        <v>45921</v>
      </c>
      <c r="R25" s="71" t="str">
        <f t="shared" si="13"/>
        <v/>
      </c>
      <c r="S25" s="72">
        <f t="shared" si="14"/>
        <v>45951</v>
      </c>
      <c r="T25" s="71" t="str">
        <f t="shared" si="15"/>
        <v/>
      </c>
      <c r="U25" s="72">
        <f t="shared" si="16"/>
        <v>45982</v>
      </c>
      <c r="V25" s="71" t="str">
        <f t="shared" si="17"/>
        <v/>
      </c>
      <c r="W25" s="72">
        <f t="shared" si="18"/>
        <v>46012</v>
      </c>
      <c r="X25" s="71" t="str">
        <f t="shared" si="19"/>
        <v/>
      </c>
    </row>
    <row r="26" spans="1:24" ht="32.1" customHeight="1">
      <c r="A26" s="72">
        <f t="shared" si="20"/>
        <v>45679</v>
      </c>
      <c r="B26" s="71">
        <f t="shared" si="0"/>
        <v>4</v>
      </c>
      <c r="C26" s="72">
        <f t="shared" si="21"/>
        <v>45710</v>
      </c>
      <c r="D26" s="71" t="str">
        <f t="shared" si="1"/>
        <v/>
      </c>
      <c r="E26" s="72">
        <f t="shared" si="22"/>
        <v>45738</v>
      </c>
      <c r="F26" s="71" t="str">
        <f t="shared" si="2"/>
        <v/>
      </c>
      <c r="G26" s="72">
        <f t="shared" si="23"/>
        <v>45769</v>
      </c>
      <c r="H26" s="71" t="str">
        <f t="shared" si="3"/>
        <v/>
      </c>
      <c r="I26" s="72">
        <f t="shared" si="4"/>
        <v>45799</v>
      </c>
      <c r="J26" s="71" t="str">
        <f t="shared" si="5"/>
        <v/>
      </c>
      <c r="K26" s="72">
        <f t="shared" si="6"/>
        <v>45830</v>
      </c>
      <c r="L26" s="71" t="str">
        <f t="shared" si="7"/>
        <v/>
      </c>
      <c r="M26" s="72">
        <f t="shared" si="8"/>
        <v>45860</v>
      </c>
      <c r="N26" s="71" t="str">
        <f t="shared" si="9"/>
        <v/>
      </c>
      <c r="O26" s="72">
        <f t="shared" si="10"/>
        <v>45891</v>
      </c>
      <c r="P26" s="71" t="str">
        <f t="shared" si="11"/>
        <v/>
      </c>
      <c r="Q26" s="72">
        <f t="shared" si="12"/>
        <v>45922</v>
      </c>
      <c r="R26" s="71" t="str">
        <f t="shared" si="13"/>
        <v/>
      </c>
      <c r="S26" s="72">
        <f t="shared" si="14"/>
        <v>45952</v>
      </c>
      <c r="T26" s="71">
        <f t="shared" si="15"/>
        <v>43</v>
      </c>
      <c r="U26" s="72">
        <f t="shared" si="16"/>
        <v>45983</v>
      </c>
      <c r="V26" s="71" t="str">
        <f t="shared" si="17"/>
        <v/>
      </c>
      <c r="W26" s="72">
        <f t="shared" si="18"/>
        <v>46013</v>
      </c>
      <c r="X26" s="71" t="str">
        <f t="shared" si="19"/>
        <v/>
      </c>
    </row>
    <row r="27" spans="1:24" ht="32.1" customHeight="1">
      <c r="A27" s="72">
        <f>A26+1</f>
        <v>45680</v>
      </c>
      <c r="B27" s="71" t="str">
        <f t="shared" si="0"/>
        <v/>
      </c>
      <c r="C27" s="72">
        <f t="shared" si="21"/>
        <v>45711</v>
      </c>
      <c r="D27" s="71" t="str">
        <f t="shared" si="1"/>
        <v/>
      </c>
      <c r="E27" s="72">
        <f t="shared" si="22"/>
        <v>45739</v>
      </c>
      <c r="F27" s="71" t="str">
        <f t="shared" si="2"/>
        <v/>
      </c>
      <c r="G27" s="72">
        <f t="shared" si="23"/>
        <v>45770</v>
      </c>
      <c r="H27" s="71">
        <f t="shared" si="3"/>
        <v>17</v>
      </c>
      <c r="I27" s="72">
        <f t="shared" si="4"/>
        <v>45800</v>
      </c>
      <c r="J27" s="71" t="str">
        <f t="shared" si="5"/>
        <v/>
      </c>
      <c r="K27" s="72">
        <f t="shared" si="6"/>
        <v>45831</v>
      </c>
      <c r="L27" s="71" t="str">
        <f t="shared" si="7"/>
        <v/>
      </c>
      <c r="M27" s="72">
        <f t="shared" si="8"/>
        <v>45861</v>
      </c>
      <c r="N27" s="71">
        <f t="shared" si="9"/>
        <v>30</v>
      </c>
      <c r="O27" s="72">
        <f t="shared" si="10"/>
        <v>45892</v>
      </c>
      <c r="P27" s="71" t="str">
        <f t="shared" si="11"/>
        <v/>
      </c>
      <c r="Q27" s="72">
        <f t="shared" si="12"/>
        <v>45923</v>
      </c>
      <c r="R27" s="71" t="str">
        <f t="shared" si="13"/>
        <v/>
      </c>
      <c r="S27" s="72">
        <f t="shared" si="14"/>
        <v>45953</v>
      </c>
      <c r="T27" s="71" t="str">
        <f t="shared" si="15"/>
        <v/>
      </c>
      <c r="U27" s="72">
        <f t="shared" si="16"/>
        <v>45984</v>
      </c>
      <c r="V27" s="71" t="str">
        <f t="shared" si="17"/>
        <v/>
      </c>
      <c r="W27" s="72">
        <f t="shared" si="18"/>
        <v>46014</v>
      </c>
      <c r="X27" s="71" t="str">
        <f t="shared" si="19"/>
        <v/>
      </c>
    </row>
    <row r="28" spans="1:24" ht="32.1" customHeight="1">
      <c r="A28" s="72">
        <f t="shared" si="20"/>
        <v>45681</v>
      </c>
      <c r="B28" s="71" t="str">
        <f t="shared" si="0"/>
        <v/>
      </c>
      <c r="C28" s="72">
        <f t="shared" si="21"/>
        <v>45712</v>
      </c>
      <c r="D28" s="71" t="str">
        <f>IF(C28&lt;&gt;"",IF(WEEKDAY(C28)=4,WEEKNUM(C28,21),""),"")</f>
        <v/>
      </c>
      <c r="E28" s="72">
        <f t="shared" si="22"/>
        <v>45740</v>
      </c>
      <c r="F28" s="71" t="str">
        <f t="shared" si="2"/>
        <v/>
      </c>
      <c r="G28" s="72">
        <f t="shared" si="23"/>
        <v>45771</v>
      </c>
      <c r="H28" s="71" t="str">
        <f t="shared" si="3"/>
        <v/>
      </c>
      <c r="I28" s="72">
        <f t="shared" si="4"/>
        <v>45801</v>
      </c>
      <c r="J28" s="71" t="str">
        <f t="shared" si="5"/>
        <v/>
      </c>
      <c r="K28" s="72">
        <f t="shared" si="6"/>
        <v>45832</v>
      </c>
      <c r="L28" s="71" t="str">
        <f t="shared" si="7"/>
        <v/>
      </c>
      <c r="M28" s="72">
        <f t="shared" si="8"/>
        <v>45862</v>
      </c>
      <c r="N28" s="71" t="str">
        <f t="shared" si="9"/>
        <v/>
      </c>
      <c r="O28" s="72">
        <f t="shared" si="10"/>
        <v>45893</v>
      </c>
      <c r="P28" s="71" t="str">
        <f t="shared" si="11"/>
        <v/>
      </c>
      <c r="Q28" s="72">
        <f t="shared" si="12"/>
        <v>45924</v>
      </c>
      <c r="R28" s="71">
        <f t="shared" si="13"/>
        <v>39</v>
      </c>
      <c r="S28" s="72">
        <f t="shared" si="14"/>
        <v>45954</v>
      </c>
      <c r="T28" s="71" t="str">
        <f t="shared" si="15"/>
        <v/>
      </c>
      <c r="U28" s="72">
        <f t="shared" si="16"/>
        <v>45985</v>
      </c>
      <c r="V28" s="71" t="str">
        <f t="shared" si="17"/>
        <v/>
      </c>
      <c r="W28" s="72">
        <f t="shared" si="18"/>
        <v>46015</v>
      </c>
      <c r="X28" s="71">
        <f t="shared" si="19"/>
        <v>52</v>
      </c>
    </row>
    <row r="29" spans="1:24" ht="32.1" customHeight="1">
      <c r="A29" s="72">
        <f t="shared" si="20"/>
        <v>45682</v>
      </c>
      <c r="B29" s="71" t="str">
        <f t="shared" si="0"/>
        <v/>
      </c>
      <c r="C29" s="72">
        <f t="shared" si="21"/>
        <v>45713</v>
      </c>
      <c r="D29" s="71" t="str">
        <f t="shared" si="1"/>
        <v/>
      </c>
      <c r="E29" s="72">
        <f t="shared" si="22"/>
        <v>45741</v>
      </c>
      <c r="F29" s="71" t="str">
        <f t="shared" si="2"/>
        <v/>
      </c>
      <c r="G29" s="72">
        <f t="shared" si="23"/>
        <v>45772</v>
      </c>
      <c r="H29" s="71" t="str">
        <f t="shared" si="3"/>
        <v/>
      </c>
      <c r="I29" s="72">
        <f t="shared" si="4"/>
        <v>45802</v>
      </c>
      <c r="J29" s="71" t="str">
        <f t="shared" si="5"/>
        <v/>
      </c>
      <c r="K29" s="72">
        <f t="shared" si="6"/>
        <v>45833</v>
      </c>
      <c r="L29" s="71">
        <f t="shared" si="7"/>
        <v>26</v>
      </c>
      <c r="M29" s="72">
        <f t="shared" si="8"/>
        <v>45863</v>
      </c>
      <c r="N29" s="71" t="str">
        <f t="shared" si="9"/>
        <v/>
      </c>
      <c r="O29" s="72">
        <f t="shared" si="10"/>
        <v>45894</v>
      </c>
      <c r="P29" s="71" t="str">
        <f t="shared" si="11"/>
        <v/>
      </c>
      <c r="Q29" s="72">
        <f t="shared" si="12"/>
        <v>45925</v>
      </c>
      <c r="R29" s="71" t="str">
        <f t="shared" si="13"/>
        <v/>
      </c>
      <c r="S29" s="72">
        <f t="shared" si="14"/>
        <v>45955</v>
      </c>
      <c r="T29" s="71" t="str">
        <f t="shared" si="15"/>
        <v/>
      </c>
      <c r="U29" s="72">
        <f t="shared" si="16"/>
        <v>45986</v>
      </c>
      <c r="V29" s="71" t="str">
        <f t="shared" si="17"/>
        <v/>
      </c>
      <c r="W29" s="72">
        <f t="shared" si="18"/>
        <v>46016</v>
      </c>
      <c r="X29" s="71" t="str">
        <f t="shared" si="19"/>
        <v/>
      </c>
    </row>
    <row r="30" spans="1:24" ht="32.1" customHeight="1">
      <c r="A30" s="72">
        <f t="shared" si="20"/>
        <v>45683</v>
      </c>
      <c r="B30" s="71" t="str">
        <f t="shared" si="0"/>
        <v/>
      </c>
      <c r="C30" s="72">
        <f t="shared" si="21"/>
        <v>45714</v>
      </c>
      <c r="D30" s="71">
        <f t="shared" si="1"/>
        <v>9</v>
      </c>
      <c r="E30" s="72">
        <f t="shared" si="22"/>
        <v>45742</v>
      </c>
      <c r="F30" s="71">
        <f t="shared" si="2"/>
        <v>13</v>
      </c>
      <c r="G30" s="72">
        <f t="shared" si="23"/>
        <v>45773</v>
      </c>
      <c r="H30" s="71" t="str">
        <f t="shared" si="3"/>
        <v/>
      </c>
      <c r="I30" s="72">
        <f t="shared" si="4"/>
        <v>45803</v>
      </c>
      <c r="J30" s="71" t="str">
        <f t="shared" si="5"/>
        <v/>
      </c>
      <c r="K30" s="72">
        <f t="shared" si="6"/>
        <v>45834</v>
      </c>
      <c r="L30" s="71" t="str">
        <f t="shared" si="7"/>
        <v/>
      </c>
      <c r="M30" s="72">
        <f t="shared" si="8"/>
        <v>45864</v>
      </c>
      <c r="N30" s="71" t="str">
        <f t="shared" si="9"/>
        <v/>
      </c>
      <c r="O30" s="72">
        <f t="shared" si="10"/>
        <v>45895</v>
      </c>
      <c r="P30" s="71" t="str">
        <f t="shared" si="11"/>
        <v/>
      </c>
      <c r="Q30" s="72">
        <f t="shared" si="12"/>
        <v>45926</v>
      </c>
      <c r="R30" s="71" t="str">
        <f t="shared" si="13"/>
        <v/>
      </c>
      <c r="S30" s="72">
        <f t="shared" si="14"/>
        <v>45956</v>
      </c>
      <c r="T30" s="71" t="str">
        <f t="shared" si="15"/>
        <v/>
      </c>
      <c r="U30" s="72">
        <f t="shared" si="16"/>
        <v>45987</v>
      </c>
      <c r="V30" s="71">
        <f t="shared" si="17"/>
        <v>48</v>
      </c>
      <c r="W30" s="72">
        <f t="shared" si="18"/>
        <v>46017</v>
      </c>
      <c r="X30" s="71" t="str">
        <f t="shared" si="19"/>
        <v/>
      </c>
    </row>
    <row r="31" spans="1:24" ht="32.1" customHeight="1">
      <c r="A31" s="72">
        <f t="shared" si="20"/>
        <v>45684</v>
      </c>
      <c r="B31" s="71" t="str">
        <f t="shared" si="0"/>
        <v/>
      </c>
      <c r="C31" s="72">
        <f t="shared" si="21"/>
        <v>45715</v>
      </c>
      <c r="D31" s="71" t="str">
        <f t="shared" si="1"/>
        <v/>
      </c>
      <c r="E31" s="72">
        <f t="shared" si="22"/>
        <v>45743</v>
      </c>
      <c r="F31" s="71" t="str">
        <f t="shared" si="2"/>
        <v/>
      </c>
      <c r="G31" s="72">
        <f t="shared" si="23"/>
        <v>45774</v>
      </c>
      <c r="H31" s="71" t="str">
        <f t="shared" si="3"/>
        <v/>
      </c>
      <c r="I31" s="72">
        <f t="shared" si="4"/>
        <v>45804</v>
      </c>
      <c r="J31" s="71" t="str">
        <f t="shared" si="5"/>
        <v/>
      </c>
      <c r="K31" s="72">
        <f t="shared" si="6"/>
        <v>45835</v>
      </c>
      <c r="L31" s="71" t="str">
        <f t="shared" si="7"/>
        <v/>
      </c>
      <c r="M31" s="72">
        <f t="shared" si="8"/>
        <v>45865</v>
      </c>
      <c r="N31" s="71" t="str">
        <f t="shared" si="9"/>
        <v/>
      </c>
      <c r="O31" s="72">
        <f t="shared" si="10"/>
        <v>45896</v>
      </c>
      <c r="P31" s="71">
        <f t="shared" si="11"/>
        <v>35</v>
      </c>
      <c r="Q31" s="72">
        <f t="shared" si="12"/>
        <v>45927</v>
      </c>
      <c r="R31" s="71" t="str">
        <f t="shared" si="13"/>
        <v/>
      </c>
      <c r="S31" s="72">
        <f t="shared" si="14"/>
        <v>45957</v>
      </c>
      <c r="T31" s="71" t="str">
        <f t="shared" si="15"/>
        <v/>
      </c>
      <c r="U31" s="72">
        <f t="shared" si="16"/>
        <v>45988</v>
      </c>
      <c r="V31" s="71" t="str">
        <f t="shared" si="17"/>
        <v/>
      </c>
      <c r="W31" s="72">
        <f t="shared" si="18"/>
        <v>46018</v>
      </c>
      <c r="X31" s="71" t="str">
        <f t="shared" si="19"/>
        <v/>
      </c>
    </row>
    <row r="32" spans="1:24" ht="32.1" customHeight="1">
      <c r="A32" s="72">
        <f t="shared" si="20"/>
        <v>45685</v>
      </c>
      <c r="B32" s="71" t="str">
        <f t="shared" si="0"/>
        <v/>
      </c>
      <c r="C32" s="72">
        <f t="shared" si="21"/>
        <v>45716</v>
      </c>
      <c r="D32" s="71" t="str">
        <f t="shared" si="1"/>
        <v/>
      </c>
      <c r="E32" s="72">
        <f t="shared" si="22"/>
        <v>45744</v>
      </c>
      <c r="F32" s="71" t="str">
        <f t="shared" si="2"/>
        <v/>
      </c>
      <c r="G32" s="72">
        <f t="shared" si="23"/>
        <v>45775</v>
      </c>
      <c r="H32" s="71" t="str">
        <f t="shared" si="3"/>
        <v/>
      </c>
      <c r="I32" s="72">
        <f t="shared" si="4"/>
        <v>45805</v>
      </c>
      <c r="J32" s="71">
        <f t="shared" si="5"/>
        <v>22</v>
      </c>
      <c r="K32" s="72">
        <f t="shared" si="6"/>
        <v>45836</v>
      </c>
      <c r="L32" s="71" t="str">
        <f t="shared" si="7"/>
        <v/>
      </c>
      <c r="M32" s="72">
        <f t="shared" si="8"/>
        <v>45866</v>
      </c>
      <c r="N32" s="71" t="str">
        <f t="shared" si="9"/>
        <v/>
      </c>
      <c r="O32" s="72">
        <f t="shared" si="10"/>
        <v>45897</v>
      </c>
      <c r="P32" s="71" t="str">
        <f t="shared" si="11"/>
        <v/>
      </c>
      <c r="Q32" s="72">
        <f t="shared" si="12"/>
        <v>45928</v>
      </c>
      <c r="R32" s="71" t="str">
        <f t="shared" si="13"/>
        <v/>
      </c>
      <c r="S32" s="72">
        <f t="shared" si="14"/>
        <v>45958</v>
      </c>
      <c r="T32" s="71" t="str">
        <f t="shared" si="15"/>
        <v/>
      </c>
      <c r="U32" s="72">
        <f t="shared" si="16"/>
        <v>45989</v>
      </c>
      <c r="V32" s="71" t="str">
        <f t="shared" si="17"/>
        <v/>
      </c>
      <c r="W32" s="72">
        <f t="shared" si="18"/>
        <v>46019</v>
      </c>
      <c r="X32" s="71" t="str">
        <f t="shared" si="19"/>
        <v/>
      </c>
    </row>
    <row r="33" spans="1:24" ht="32.1" customHeight="1">
      <c r="A33" s="72">
        <f t="shared" si="20"/>
        <v>45686</v>
      </c>
      <c r="B33" s="71">
        <f t="shared" si="0"/>
        <v>5</v>
      </c>
      <c r="C33" s="72" t="str">
        <f>IF(DAY(DATE($A$1,2,DAY(C32)+1))=1," ",DATE($A$1,2,DAY(C32)+1))</f>
        <v xml:space="preserve"> </v>
      </c>
      <c r="D33" s="71" t="str">
        <f>IF(DAY(DATE($A$1,2,DAY(C32)+1))=1,"",IF(WEEKDAY(C33)=4,WEEKNUM(C33,21),""))</f>
        <v/>
      </c>
      <c r="E33" s="72">
        <f t="shared" si="22"/>
        <v>45745</v>
      </c>
      <c r="F33" s="71" t="str">
        <f t="shared" si="2"/>
        <v/>
      </c>
      <c r="G33" s="72">
        <f t="shared" si="23"/>
        <v>45776</v>
      </c>
      <c r="H33" s="71" t="str">
        <f t="shared" si="3"/>
        <v/>
      </c>
      <c r="I33" s="72">
        <f t="shared" si="4"/>
        <v>45806</v>
      </c>
      <c r="J33" s="71" t="str">
        <f t="shared" si="5"/>
        <v/>
      </c>
      <c r="K33" s="72">
        <f t="shared" si="6"/>
        <v>45837</v>
      </c>
      <c r="L33" s="71" t="str">
        <f t="shared" si="7"/>
        <v/>
      </c>
      <c r="M33" s="72">
        <f t="shared" si="8"/>
        <v>45867</v>
      </c>
      <c r="N33" s="71" t="str">
        <f t="shared" si="9"/>
        <v/>
      </c>
      <c r="O33" s="72">
        <f t="shared" si="10"/>
        <v>45898</v>
      </c>
      <c r="P33" s="71" t="str">
        <f t="shared" si="11"/>
        <v/>
      </c>
      <c r="Q33" s="72">
        <f t="shared" si="12"/>
        <v>45929</v>
      </c>
      <c r="R33" s="71" t="str">
        <f t="shared" si="13"/>
        <v/>
      </c>
      <c r="S33" s="72">
        <f t="shared" si="14"/>
        <v>45959</v>
      </c>
      <c r="T33" s="71">
        <f t="shared" si="15"/>
        <v>44</v>
      </c>
      <c r="U33" s="72">
        <f t="shared" si="16"/>
        <v>45990</v>
      </c>
      <c r="V33" s="71" t="str">
        <f t="shared" si="17"/>
        <v/>
      </c>
      <c r="W33" s="72">
        <f t="shared" si="18"/>
        <v>46020</v>
      </c>
      <c r="X33" s="71" t="str">
        <f t="shared" si="19"/>
        <v/>
      </c>
    </row>
    <row r="34" spans="1:24" ht="32.1" customHeight="1">
      <c r="A34" s="72">
        <f>A33+1</f>
        <v>45687</v>
      </c>
      <c r="B34" s="71" t="str">
        <f t="shared" si="0"/>
        <v/>
      </c>
      <c r="C34" s="73"/>
      <c r="D34" s="71" t="str">
        <f>IF(C34&lt;&gt;"",IF(WEEKDAY(C34)=4,WEEKNUM(C34),""),"")</f>
        <v/>
      </c>
      <c r="E34" s="72">
        <f t="shared" si="22"/>
        <v>45746</v>
      </c>
      <c r="F34" s="71" t="str">
        <f t="shared" si="2"/>
        <v/>
      </c>
      <c r="G34" s="72">
        <f t="shared" si="23"/>
        <v>45777</v>
      </c>
      <c r="H34" s="71">
        <f t="shared" si="3"/>
        <v>18</v>
      </c>
      <c r="I34" s="72">
        <f t="shared" si="4"/>
        <v>45807</v>
      </c>
      <c r="J34" s="71" t="str">
        <f t="shared" si="5"/>
        <v/>
      </c>
      <c r="K34" s="72">
        <f t="shared" si="6"/>
        <v>45838</v>
      </c>
      <c r="L34" s="71" t="str">
        <f t="shared" si="7"/>
        <v/>
      </c>
      <c r="M34" s="72">
        <f t="shared" si="8"/>
        <v>45868</v>
      </c>
      <c r="N34" s="71">
        <f t="shared" si="9"/>
        <v>31</v>
      </c>
      <c r="O34" s="72">
        <f t="shared" si="10"/>
        <v>45899</v>
      </c>
      <c r="P34" s="71" t="str">
        <f t="shared" si="11"/>
        <v/>
      </c>
      <c r="Q34" s="72">
        <f t="shared" si="12"/>
        <v>45930</v>
      </c>
      <c r="R34" s="71" t="str">
        <f t="shared" si="13"/>
        <v/>
      </c>
      <c r="S34" s="72">
        <f t="shared" si="14"/>
        <v>45960</v>
      </c>
      <c r="T34" s="71" t="str">
        <f t="shared" si="15"/>
        <v/>
      </c>
      <c r="U34" s="72">
        <f t="shared" si="16"/>
        <v>45991</v>
      </c>
      <c r="V34" s="71" t="str">
        <f t="shared" si="17"/>
        <v/>
      </c>
      <c r="W34" s="72">
        <f t="shared" si="18"/>
        <v>46021</v>
      </c>
      <c r="X34" s="71" t="str">
        <f t="shared" si="19"/>
        <v/>
      </c>
    </row>
    <row r="35" spans="1:24" ht="32.1" customHeight="1" thickBot="1">
      <c r="A35" s="74">
        <f t="shared" si="20"/>
        <v>45688</v>
      </c>
      <c r="B35" s="75" t="str">
        <f t="shared" si="0"/>
        <v/>
      </c>
      <c r="C35" s="76"/>
      <c r="D35" s="75" t="str">
        <f t="shared" si="1"/>
        <v/>
      </c>
      <c r="E35" s="74">
        <f>E34+1</f>
        <v>45747</v>
      </c>
      <c r="F35" s="75" t="str">
        <f t="shared" si="2"/>
        <v/>
      </c>
      <c r="G35" s="74"/>
      <c r="H35" s="75" t="str">
        <f t="shared" si="3"/>
        <v/>
      </c>
      <c r="I35" s="74">
        <f t="shared" si="4"/>
        <v>45808</v>
      </c>
      <c r="J35" s="75" t="str">
        <f t="shared" si="5"/>
        <v/>
      </c>
      <c r="K35" s="74"/>
      <c r="L35" s="75" t="str">
        <f t="shared" si="7"/>
        <v/>
      </c>
      <c r="M35" s="74">
        <f t="shared" si="8"/>
        <v>45869</v>
      </c>
      <c r="N35" s="75" t="str">
        <f t="shared" si="9"/>
        <v/>
      </c>
      <c r="O35" s="74">
        <f t="shared" si="10"/>
        <v>45900</v>
      </c>
      <c r="P35" s="75" t="str">
        <f t="shared" si="11"/>
        <v/>
      </c>
      <c r="Q35" s="74"/>
      <c r="R35" s="75" t="str">
        <f t="shared" si="13"/>
        <v/>
      </c>
      <c r="S35" s="74">
        <f t="shared" si="14"/>
        <v>45961</v>
      </c>
      <c r="T35" s="75" t="str">
        <f t="shared" si="15"/>
        <v/>
      </c>
      <c r="U35" s="74"/>
      <c r="V35" s="75" t="str">
        <f t="shared" si="17"/>
        <v/>
      </c>
      <c r="W35" s="74">
        <f t="shared" si="18"/>
        <v>46022</v>
      </c>
      <c r="X35" s="75">
        <f t="shared" si="19"/>
        <v>1</v>
      </c>
    </row>
    <row r="36" spans="1:24">
      <c r="A36" s="77"/>
    </row>
  </sheetData>
  <mergeCells count="15">
    <mergeCell ref="A1:B3"/>
    <mergeCell ref="C1:H3"/>
    <mergeCell ref="T3:X3"/>
    <mergeCell ref="A4:B4"/>
    <mergeCell ref="C4:D4"/>
    <mergeCell ref="E4:F4"/>
    <mergeCell ref="G4:H4"/>
    <mergeCell ref="I4:J4"/>
    <mergeCell ref="K4:L4"/>
    <mergeCell ref="M4:N4"/>
    <mergeCell ref="O4:P4"/>
    <mergeCell ref="Q4:R4"/>
    <mergeCell ref="S4:T4"/>
    <mergeCell ref="U4:V4"/>
    <mergeCell ref="W4:X4"/>
  </mergeCells>
  <conditionalFormatting sqref="A5:A35">
    <cfRule type="expression" dxfId="31" priority="47">
      <formula>(WEEKDAY(A5)=7)</formula>
    </cfRule>
    <cfRule type="expression" dxfId="30" priority="48">
      <formula>(WEEKDAY(A5)=1)</formula>
    </cfRule>
  </conditionalFormatting>
  <conditionalFormatting sqref="B5:B35">
    <cfRule type="expression" dxfId="29" priority="17">
      <formula>(WEEKDAY(A5)=1)</formula>
    </cfRule>
    <cfRule type="expression" dxfId="28" priority="18">
      <formula>(WEEKDAY(A5)=7)</formula>
    </cfRule>
  </conditionalFormatting>
  <conditionalFormatting sqref="C5:C33">
    <cfRule type="expression" dxfId="27" priority="45">
      <formula>(WEEKDAY(C5)=7)</formula>
    </cfRule>
    <cfRule type="expression" dxfId="26" priority="46">
      <formula>(WEEKDAY(C5)=1)</formula>
    </cfRule>
  </conditionalFormatting>
  <conditionalFormatting sqref="D5:D33">
    <cfRule type="expression" dxfId="25" priority="23">
      <formula>(WEEKDAY(C5)=1)</formula>
    </cfRule>
    <cfRule type="expression" dxfId="24" priority="24">
      <formula>(WEEKDAY(C5)=7)</formula>
    </cfRule>
  </conditionalFormatting>
  <conditionalFormatting sqref="E5:E35">
    <cfRule type="expression" dxfId="23" priority="43">
      <formula>(WEEKDAY(E5)=7)</formula>
    </cfRule>
    <cfRule type="expression" dxfId="22" priority="44">
      <formula>(WEEKDAY(E5)=1)</formula>
    </cfRule>
  </conditionalFormatting>
  <conditionalFormatting sqref="F5:F35">
    <cfRule type="expression" dxfId="21" priority="21">
      <formula>(WEEKDAY(E5)=1)</formula>
    </cfRule>
    <cfRule type="expression" dxfId="20" priority="22">
      <formula>(WEEKDAY(E5)=7)</formula>
    </cfRule>
  </conditionalFormatting>
  <conditionalFormatting sqref="G5:G34 K5:K34 Q5:Q34 U5:U34 I5:I35 M5:M35 O5:O35 S5:S35 W5:W35">
    <cfRule type="expression" dxfId="19" priority="25">
      <formula>(WEEKDAY(G5)=7)</formula>
    </cfRule>
    <cfRule type="expression" dxfId="18" priority="26">
      <formula>(WEEKDAY(G5)=1)</formula>
    </cfRule>
  </conditionalFormatting>
  <conditionalFormatting sqref="H5:H34">
    <cfRule type="expression" dxfId="17" priority="19">
      <formula>(WEEKDAY(G5)=1)</formula>
    </cfRule>
    <cfRule type="expression" dxfId="16" priority="20">
      <formula>(WEEKDAY(G5)=7)</formula>
    </cfRule>
  </conditionalFormatting>
  <conditionalFormatting sqref="J5:J35">
    <cfRule type="expression" dxfId="15" priority="15">
      <formula>(WEEKDAY(I5)=1)</formula>
    </cfRule>
    <cfRule type="expression" dxfId="14" priority="16">
      <formula>(WEEKDAY(I5)=7)</formula>
    </cfRule>
  </conditionalFormatting>
  <conditionalFormatting sqref="L5:L34">
    <cfRule type="expression" dxfId="13" priority="13">
      <formula>(WEEKDAY(K5)=1)</formula>
    </cfRule>
    <cfRule type="expression" dxfId="12" priority="14">
      <formula>(WEEKDAY(K5)=7)</formula>
    </cfRule>
  </conditionalFormatting>
  <conditionalFormatting sqref="N5:N35">
    <cfRule type="expression" dxfId="11" priority="11">
      <formula>(WEEKDAY(M5)=1)</formula>
    </cfRule>
    <cfRule type="expression" dxfId="10" priority="12">
      <formula>(WEEKDAY(M5)=7)</formula>
    </cfRule>
  </conditionalFormatting>
  <conditionalFormatting sqref="P5:P35">
    <cfRule type="expression" dxfId="9" priority="9">
      <formula>(WEEKDAY(O5)=1)</formula>
    </cfRule>
    <cfRule type="expression" dxfId="8" priority="10">
      <formula>(WEEKDAY(O5)=7)</formula>
    </cfRule>
  </conditionalFormatting>
  <conditionalFormatting sqref="R5:R34">
    <cfRule type="expression" dxfId="7" priority="7">
      <formula>(WEEKDAY(Q5)=1)</formula>
    </cfRule>
    <cfRule type="expression" dxfId="6" priority="8">
      <formula>(WEEKDAY(Q5)=7)</formula>
    </cfRule>
  </conditionalFormatting>
  <conditionalFormatting sqref="T5:T35">
    <cfRule type="expression" dxfId="5" priority="5">
      <formula>(WEEKDAY(S5)=1)</formula>
    </cfRule>
    <cfRule type="expression" dxfId="4" priority="6">
      <formula>(WEEKDAY(S5)=7)</formula>
    </cfRule>
  </conditionalFormatting>
  <conditionalFormatting sqref="V5:V34">
    <cfRule type="expression" dxfId="3" priority="3">
      <formula>(WEEKDAY(U5)=1)</formula>
    </cfRule>
    <cfRule type="expression" dxfId="2" priority="4">
      <formula>(WEEKDAY(U5)=7)</formula>
    </cfRule>
  </conditionalFormatting>
  <conditionalFormatting sqref="X5:X35">
    <cfRule type="expression" dxfId="1" priority="1">
      <formula>(WEEKDAY(W5)=1)</formula>
    </cfRule>
    <cfRule type="expression" dxfId="0" priority="2">
      <formula>(WEEKDAY(W5)=7)</formula>
    </cfRule>
  </conditionalFormatting>
  <printOptions horizontalCentered="1" verticalCentered="1"/>
  <pageMargins left="0.39370078740157483" right="0.39370078740157483" top="0.39370078740157483" bottom="0.39370078740157483" header="0.31496062992125984" footer="0.31496062992125984"/>
  <pageSetup paperSize="9" scale="49"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F9B44-EB6D-40BE-87F5-B9033D0A129D}">
  <dimension ref="A1:XFC55"/>
  <sheetViews>
    <sheetView showGridLines="0" topLeftCell="A12" workbookViewId="0">
      <selection activeCell="A56" sqref="A56"/>
    </sheetView>
  </sheetViews>
  <sheetFormatPr baseColWidth="10" defaultColWidth="0" defaultRowHeight="15" customHeight="1"/>
  <cols>
    <col min="1" max="1" width="75.7109375" customWidth="1"/>
    <col min="2" max="2" width="11.42578125" customWidth="1"/>
    <col min="3" max="3" width="26.140625" customWidth="1"/>
    <col min="4" max="16383" width="11.42578125" hidden="1"/>
    <col min="16384" max="16384" width="8.140625" hidden="1" customWidth="1"/>
  </cols>
  <sheetData>
    <row r="1" spans="1:4" ht="20.25">
      <c r="A1" s="27" t="s">
        <v>130</v>
      </c>
      <c r="C1" s="28"/>
    </row>
    <row r="2" spans="1:4">
      <c r="A2" s="29" t="s">
        <v>122</v>
      </c>
    </row>
    <row r="3" spans="1:4">
      <c r="A3" s="128"/>
      <c r="B3" s="128"/>
      <c r="C3" s="128"/>
    </row>
    <row r="4" spans="1:4">
      <c r="A4" s="30"/>
      <c r="B4" s="30"/>
      <c r="C4" s="30"/>
      <c r="D4" s="93"/>
    </row>
    <row r="5" spans="1:4">
      <c r="A5" s="31" t="s">
        <v>54</v>
      </c>
      <c r="B5" s="31"/>
      <c r="C5" s="31"/>
      <c r="D5" s="93"/>
    </row>
    <row r="6" spans="1:4" ht="42.75">
      <c r="A6" s="33" t="s">
        <v>102</v>
      </c>
    </row>
    <row r="7" spans="1:4" ht="30" customHeight="1">
      <c r="A7" s="129" t="s">
        <v>121</v>
      </c>
      <c r="B7" s="130"/>
    </row>
    <row r="8" spans="1:4">
      <c r="A8" s="31" t="s">
        <v>55</v>
      </c>
      <c r="B8" s="32"/>
      <c r="C8" s="32"/>
    </row>
    <row r="9" spans="1:4" ht="142.5">
      <c r="A9" s="33" t="s">
        <v>81</v>
      </c>
    </row>
    <row r="10" spans="1:4" ht="300">
      <c r="A10" s="56" t="s">
        <v>82</v>
      </c>
      <c r="B10" s="34"/>
    </row>
    <row r="11" spans="1:4">
      <c r="A11" s="31" t="s">
        <v>56</v>
      </c>
      <c r="B11" s="35"/>
      <c r="C11" s="35"/>
    </row>
    <row r="12" spans="1:4" ht="28.5">
      <c r="A12" s="33" t="s">
        <v>66</v>
      </c>
    </row>
    <row r="13" spans="1:4">
      <c r="A13" s="36"/>
    </row>
    <row r="14" spans="1:4">
      <c r="B14" s="34"/>
    </row>
    <row r="15" spans="1:4">
      <c r="A15" s="37"/>
      <c r="B15" s="34"/>
    </row>
    <row r="16" spans="1:4">
      <c r="A16" s="78" t="s">
        <v>57</v>
      </c>
    </row>
    <row r="17" spans="1:3">
      <c r="A17" s="65" t="s">
        <v>88</v>
      </c>
      <c r="B17" s="39"/>
      <c r="C17" s="39"/>
    </row>
    <row r="18" spans="1:3">
      <c r="A18" s="38"/>
      <c r="B18" s="39"/>
      <c r="C18" s="39"/>
    </row>
    <row r="19" spans="1:3">
      <c r="A19" s="40" t="s">
        <v>58</v>
      </c>
      <c r="B19" s="41"/>
    </row>
    <row r="20" spans="1:3">
      <c r="A20" s="40" t="s">
        <v>103</v>
      </c>
      <c r="B20" s="41"/>
    </row>
    <row r="21" spans="1:3">
      <c r="A21" s="40" t="s">
        <v>104</v>
      </c>
      <c r="B21" s="41"/>
    </row>
    <row r="22" spans="1:3">
      <c r="A22" s="40" t="s">
        <v>105</v>
      </c>
      <c r="B22" s="41"/>
    </row>
    <row r="23" spans="1:3">
      <c r="A23" s="40" t="s">
        <v>59</v>
      </c>
      <c r="B23" s="41"/>
    </row>
    <row r="24" spans="1:3">
      <c r="A24" s="40" t="s">
        <v>114</v>
      </c>
      <c r="B24" s="41"/>
      <c r="C24" s="43"/>
    </row>
    <row r="25" spans="1:3">
      <c r="A25" s="40" t="s">
        <v>60</v>
      </c>
    </row>
    <row r="26" spans="1:3">
      <c r="A26" s="40" t="s">
        <v>61</v>
      </c>
    </row>
    <row r="27" spans="1:3">
      <c r="A27" s="40" t="s">
        <v>62</v>
      </c>
    </row>
    <row r="28" spans="1:3">
      <c r="A28" s="40" t="s">
        <v>63</v>
      </c>
    </row>
    <row r="29" spans="1:3">
      <c r="A29" s="40" t="s">
        <v>64</v>
      </c>
    </row>
    <row r="31" spans="1:3">
      <c r="A31" s="42" t="s">
        <v>65</v>
      </c>
    </row>
    <row r="34" spans="1:1">
      <c r="A34" s="58" t="s">
        <v>83</v>
      </c>
    </row>
    <row r="35" spans="1:1" ht="15" customHeight="1">
      <c r="A35" s="59" t="s">
        <v>84</v>
      </c>
    </row>
    <row r="36" spans="1:1" ht="30">
      <c r="A36" s="34" t="s">
        <v>85</v>
      </c>
    </row>
    <row r="37" spans="1:1" ht="15" customHeight="1">
      <c r="A37" s="79" t="s">
        <v>106</v>
      </c>
    </row>
    <row r="38" spans="1:1" ht="15" customHeight="1">
      <c r="A38" t="s">
        <v>107</v>
      </c>
    </row>
    <row r="39" spans="1:1" ht="15" customHeight="1">
      <c r="A39" s="59" t="s">
        <v>87</v>
      </c>
    </row>
    <row r="40" spans="1:1" ht="15" customHeight="1">
      <c r="A40" t="s">
        <v>108</v>
      </c>
    </row>
    <row r="41" spans="1:1" ht="15" customHeight="1">
      <c r="A41" t="s">
        <v>109</v>
      </c>
    </row>
    <row r="42" spans="1:1" ht="15" customHeight="1">
      <c r="A42" s="59" t="s">
        <v>110</v>
      </c>
    </row>
    <row r="43" spans="1:1" ht="15" customHeight="1">
      <c r="A43" t="s">
        <v>111</v>
      </c>
    </row>
    <row r="44" spans="1:1" ht="15" customHeight="1">
      <c r="A44" s="59" t="s">
        <v>115</v>
      </c>
    </row>
    <row r="45" spans="1:1" ht="15" customHeight="1">
      <c r="A45" t="s">
        <v>116</v>
      </c>
    </row>
    <row r="46" spans="1:1" ht="15" customHeight="1">
      <c r="A46" s="59" t="s">
        <v>117</v>
      </c>
    </row>
    <row r="47" spans="1:1" ht="15" customHeight="1">
      <c r="A47" t="s">
        <v>118</v>
      </c>
    </row>
    <row r="48" spans="1:1" ht="15" customHeight="1">
      <c r="A48" s="59" t="s">
        <v>123</v>
      </c>
    </row>
    <row r="49" spans="1:1" ht="15" customHeight="1">
      <c r="A49" t="s">
        <v>124</v>
      </c>
    </row>
    <row r="50" spans="1:1" ht="15" customHeight="1">
      <c r="A50" s="59" t="s">
        <v>125</v>
      </c>
    </row>
    <row r="51" spans="1:1" ht="15" customHeight="1">
      <c r="A51" t="s">
        <v>126</v>
      </c>
    </row>
    <row r="52" spans="1:1" ht="15" customHeight="1">
      <c r="A52" s="59" t="s">
        <v>128</v>
      </c>
    </row>
    <row r="53" spans="1:1" ht="15" customHeight="1">
      <c r="A53" t="s">
        <v>129</v>
      </c>
    </row>
    <row r="54" spans="1:1" ht="15" customHeight="1">
      <c r="A54" s="59" t="s">
        <v>132</v>
      </c>
    </row>
    <row r="55" spans="1:1" ht="15" customHeight="1">
      <c r="A55" t="s">
        <v>133</v>
      </c>
    </row>
  </sheetData>
  <mergeCells count="2">
    <mergeCell ref="A3:C3"/>
    <mergeCell ref="A7:B7"/>
  </mergeCells>
  <hyperlinks>
    <hyperlink ref="A17" r:id="rId1" xr:uid="{A839E2A5-D05A-49F7-B19B-961F11F4CE19}"/>
    <hyperlink ref="A19" r:id="rId2" xr:uid="{21E5462C-E20F-49B0-A6F1-7480C34AEB16}"/>
    <hyperlink ref="A22" r:id="rId3" xr:uid="{290A090E-7B80-4FBD-B80A-EA9A90AA437F}"/>
    <hyperlink ref="A20" r:id="rId4" xr:uid="{A55386B9-87E8-447B-BDEC-AD870C7165B6}"/>
    <hyperlink ref="A21" r:id="rId5" xr:uid="{96A21E7D-B2B7-4095-8F4E-65C6D3558F06}"/>
    <hyperlink ref="A23" r:id="rId6" xr:uid="{842F480B-F49C-4552-B67E-72AB9554DDD9}"/>
    <hyperlink ref="A24" r:id="rId7" xr:uid="{F800C041-8109-41ED-9119-3E91CA5A1545}"/>
    <hyperlink ref="A25" r:id="rId8" xr:uid="{FCED91B5-0FCA-49E8-BA8F-0897C0935B2B}"/>
    <hyperlink ref="A26" r:id="rId9" xr:uid="{DCCBBC18-28C2-47DB-82DC-B10700A5C4B0}"/>
    <hyperlink ref="A27" r:id="rId10" xr:uid="{604B078A-0650-4034-A065-2D18819DCFB3}"/>
    <hyperlink ref="A28" r:id="rId11" xr:uid="{A11B32A8-34C9-405F-896D-07713316B8C4}"/>
    <hyperlink ref="A29" r:id="rId12" xr:uid="{B46BEB1F-A545-47D0-AD40-A10442A85D0B}"/>
    <hyperlink ref="C4:D5" r:id="rId13" display="&gt;&gt; entdecke hier den Personalplaner - Pro" xr:uid="{C23A829E-B4A6-4FD6-90F6-A41E392975FC}"/>
    <hyperlink ref="A7:B7" r:id="rId14" display="&gt;&gt; entdecke hier den Personalplaner - Pro mit vielen zusätzlichen Funktionen" xr:uid="{CFA472C2-7FEB-40E0-B949-EA25DBF501A8}"/>
  </hyperlinks>
  <pageMargins left="0.7" right="0.7" top="0.78740157499999996" bottom="0.78740157499999996" header="0.3" footer="0.3"/>
  <pageSetup paperSize="9" orientation="portrait" r:id="rId15"/>
  <drawing r:id="rId16"/>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Personalplaner</vt:lpstr>
      <vt:lpstr>Feiertage und Ferien</vt:lpstr>
      <vt:lpstr>Jahreskalender 2024</vt:lpstr>
      <vt:lpstr>Info</vt:lpstr>
      <vt:lpstr>Feiertage</vt:lpstr>
      <vt:lpstr>Feiertage1</vt:lpstr>
    </vt:vector>
  </TitlesOfParts>
  <Company>www.alle-meine-vorlagen.de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Personalplaner V5.3 - 2025</dc:title>
  <dc:subject>Personalplaner</dc:subject>
  <dc:creator>TM</dc:creator>
  <cp:keywords>Planung</cp:keywords>
  <dc:description>Excel-Vorlage eines einfachen Personalplaners.</dc:description>
  <cp:lastModifiedBy>Timo Mutter</cp:lastModifiedBy>
  <cp:lastPrinted>2022-10-04T18:59:20Z</cp:lastPrinted>
  <dcterms:created xsi:type="dcterms:W3CDTF">2016-06-30T18:29:31Z</dcterms:created>
  <dcterms:modified xsi:type="dcterms:W3CDTF">2024-11-08T15:31:25Z</dcterms:modified>
  <cp:category>Planung</cp:category>
  <cp:version>5.3</cp:version>
</cp:coreProperties>
</file>