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d.docs.live.net/cb36679f4b82512b/"/>
    </mc:Choice>
  </mc:AlternateContent>
  <xr:revisionPtr revIDLastSave="316" documentId="13_ncr:1_{1BDB54DC-76BD-4D37-980F-8093476AC6C7}" xr6:coauthVersionLast="47" xr6:coauthVersionMax="47" xr10:uidLastSave="{BDCDC725-E8B9-4FC0-A2C4-C63210FC36AB}"/>
  <bookViews>
    <workbookView xWindow="-120" yWindow="-120" windowWidth="38640" windowHeight="21240" tabRatio="813" xr2:uid="{00000000-000D-0000-FFFF-FFFF00000000}"/>
  </bookViews>
  <sheets>
    <sheet name="Mondkalender blau 2023" sheetId="1" r:id="rId1"/>
    <sheet name="Mondkalender grün 2023" sheetId="27" r:id="rId2"/>
    <sheet name="Mondkalender rot 2023" sheetId="28" r:id="rId3"/>
    <sheet name="Mondkalender bunt 2023" sheetId="26" r:id="rId4"/>
    <sheet name="Info" sheetId="19" r:id="rId5"/>
    <sheet name="Tabelle2" sheetId="2" r:id="rId6"/>
  </sheets>
  <externalReferences>
    <externalReference r:id="rId7"/>
  </externalReferences>
  <definedNames>
    <definedName name="_xlnm.Print_Area" localSheetId="0">'Mondkalender blau 2023'!$A$1:$AJ$37</definedName>
    <definedName name="_xlnm.Print_Area" localSheetId="3">'Mondkalender bunt 2023'!$A$1:$AJ$37</definedName>
    <definedName name="_xlnm.Print_Area" localSheetId="1">'Mondkalender grün 2023'!$A$1:$AJ$37</definedName>
    <definedName name="_xlnm.Print_Area" localSheetId="2">'Mondkalender rot 2023'!$A$1:$AJ$37</definedName>
    <definedName name="Kalenderjahr">[1]Einstellungen!$C$2</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5" i="28" l="1"/>
  <c r="AA35" i="28"/>
  <c r="R35" i="28"/>
  <c r="L35" i="28"/>
  <c r="F35" i="28"/>
  <c r="F34" i="28"/>
  <c r="C13" i="28"/>
  <c r="U12" i="28"/>
  <c r="O12" i="28"/>
  <c r="AA11" i="28"/>
  <c r="U11" i="28"/>
  <c r="C11" i="28"/>
  <c r="U10" i="28"/>
  <c r="O10" i="28"/>
  <c r="AA9" i="28"/>
  <c r="U9" i="28"/>
  <c r="U8" i="28"/>
  <c r="U7" i="28"/>
  <c r="AB6" i="28"/>
  <c r="AD6" i="28" s="1"/>
  <c r="AA6" i="28"/>
  <c r="U6" i="28"/>
  <c r="P6" i="28"/>
  <c r="R6" i="28" s="1"/>
  <c r="D6" i="28"/>
  <c r="F6" i="28" s="1"/>
  <c r="AH5" i="28"/>
  <c r="AJ5" i="28" s="1"/>
  <c r="AG5" i="28"/>
  <c r="AE5" i="28"/>
  <c r="AE6" i="28" s="1"/>
  <c r="AE7" i="28" s="1"/>
  <c r="AE8" i="28" s="1"/>
  <c r="AE9" i="28" s="1"/>
  <c r="AE10" i="28" s="1"/>
  <c r="AE11" i="28" s="1"/>
  <c r="AE12" i="28" s="1"/>
  <c r="AE13" i="28" s="1"/>
  <c r="AB5" i="28"/>
  <c r="AD5" i="28" s="1"/>
  <c r="Y5" i="28"/>
  <c r="Y6" i="28" s="1"/>
  <c r="Y7" i="28" s="1"/>
  <c r="Y8" i="28" s="1"/>
  <c r="Y9" i="28" s="1"/>
  <c r="Y10" i="28" s="1"/>
  <c r="Y11" i="28" s="1"/>
  <c r="Y12" i="28" s="1"/>
  <c r="Y13" i="28" s="1"/>
  <c r="V5" i="28"/>
  <c r="X5" i="28" s="1"/>
  <c r="U5" i="28"/>
  <c r="S5" i="28"/>
  <c r="S6" i="28" s="1"/>
  <c r="S7" i="28" s="1"/>
  <c r="S8" i="28" s="1"/>
  <c r="S9" i="28" s="1"/>
  <c r="S10" i="28" s="1"/>
  <c r="S11" i="28" s="1"/>
  <c r="S12" i="28" s="1"/>
  <c r="S13" i="28" s="1"/>
  <c r="P5" i="28"/>
  <c r="R5" i="28" s="1"/>
  <c r="O5" i="28"/>
  <c r="M5" i="28"/>
  <c r="M6" i="28" s="1"/>
  <c r="M7" i="28" s="1"/>
  <c r="M8" i="28" s="1"/>
  <c r="M9" i="28" s="1"/>
  <c r="M10" i="28" s="1"/>
  <c r="M11" i="28" s="1"/>
  <c r="M12" i="28" s="1"/>
  <c r="M13" i="28" s="1"/>
  <c r="M14" i="28" s="1"/>
  <c r="J5" i="28"/>
  <c r="L5" i="28" s="1"/>
  <c r="G5" i="28"/>
  <c r="G6" i="28" s="1"/>
  <c r="G7" i="28" s="1"/>
  <c r="G8" i="28" s="1"/>
  <c r="G9" i="28" s="1"/>
  <c r="G10" i="28" s="1"/>
  <c r="G11" i="28" s="1"/>
  <c r="G12" i="28" s="1"/>
  <c r="G13" i="28" s="1"/>
  <c r="G14" i="28" s="1"/>
  <c r="D5" i="28"/>
  <c r="F5" i="28" s="1"/>
  <c r="A5" i="28"/>
  <c r="A6" i="28" s="1"/>
  <c r="A7" i="28" s="1"/>
  <c r="A8" i="28" s="1"/>
  <c r="A9" i="28" s="1"/>
  <c r="A10" i="28" s="1"/>
  <c r="A11" i="28" s="1"/>
  <c r="A12" i="28" s="1"/>
  <c r="A13" i="28" s="1"/>
  <c r="A14" i="28" s="1"/>
  <c r="AG35" i="27"/>
  <c r="AA35" i="27"/>
  <c r="R35" i="27"/>
  <c r="L35" i="27"/>
  <c r="F35" i="27"/>
  <c r="F34" i="27"/>
  <c r="P14" i="27"/>
  <c r="AJ6" i="27"/>
  <c r="R6" i="27"/>
  <c r="A6" i="27"/>
  <c r="AJ5" i="27"/>
  <c r="AH5" i="27"/>
  <c r="AH6" i="27" s="1"/>
  <c r="AH7" i="27" s="1"/>
  <c r="AH8" i="27" s="1"/>
  <c r="AH9" i="27" s="1"/>
  <c r="AH10" i="27" s="1"/>
  <c r="AH11" i="27" s="1"/>
  <c r="AH12" i="27" s="1"/>
  <c r="AH13" i="27" s="1"/>
  <c r="AE5" i="27"/>
  <c r="AD5" i="27"/>
  <c r="AB5" i="27"/>
  <c r="AB6" i="27" s="1"/>
  <c r="AB7" i="27" s="1"/>
  <c r="AB8" i="27" s="1"/>
  <c r="AB9" i="27" s="1"/>
  <c r="AB10" i="27" s="1"/>
  <c r="AB11" i="27" s="1"/>
  <c r="AB12" i="27" s="1"/>
  <c r="AD12" i="27" s="1"/>
  <c r="Y5" i="27"/>
  <c r="AA5" i="27" s="1"/>
  <c r="X5" i="27"/>
  <c r="V5" i="27"/>
  <c r="V6" i="27" s="1"/>
  <c r="V7" i="27" s="1"/>
  <c r="V8" i="27" s="1"/>
  <c r="V9" i="27" s="1"/>
  <c r="V10" i="27" s="1"/>
  <c r="V11" i="27" s="1"/>
  <c r="V12" i="27" s="1"/>
  <c r="V13" i="27" s="1"/>
  <c r="X13" i="27" s="1"/>
  <c r="S5" i="27"/>
  <c r="P5" i="27"/>
  <c r="P6" i="27" s="1"/>
  <c r="P7" i="27" s="1"/>
  <c r="P8" i="27" s="1"/>
  <c r="P9" i="27" s="1"/>
  <c r="P10" i="27" s="1"/>
  <c r="P11" i="27" s="1"/>
  <c r="P12" i="27" s="1"/>
  <c r="P13" i="27" s="1"/>
  <c r="R13" i="27" s="1"/>
  <c r="M5" i="27"/>
  <c r="J5" i="27"/>
  <c r="J6" i="27" s="1"/>
  <c r="J7" i="27" s="1"/>
  <c r="J8" i="27" s="1"/>
  <c r="J9" i="27" s="1"/>
  <c r="J10" i="27" s="1"/>
  <c r="J11" i="27" s="1"/>
  <c r="J12" i="27" s="1"/>
  <c r="J13" i="27" s="1"/>
  <c r="J14" i="27" s="1"/>
  <c r="L14" i="27" s="1"/>
  <c r="G5" i="27"/>
  <c r="D5" i="27"/>
  <c r="D6" i="27" s="1"/>
  <c r="D7" i="27" s="1"/>
  <c r="A5" i="27"/>
  <c r="C5" i="27" s="1"/>
  <c r="O7" i="26"/>
  <c r="AG35" i="26"/>
  <c r="AA35" i="26"/>
  <c r="R35" i="26"/>
  <c r="L35" i="26"/>
  <c r="F35" i="26"/>
  <c r="F34" i="26"/>
  <c r="AH5" i="26"/>
  <c r="AJ5" i="26" s="1"/>
  <c r="AE5" i="26"/>
  <c r="AE6" i="26" s="1"/>
  <c r="AB5" i="26"/>
  <c r="AD5" i="26" s="1"/>
  <c r="AA5" i="26"/>
  <c r="Y5" i="26"/>
  <c r="Y6" i="26" s="1"/>
  <c r="V5" i="26"/>
  <c r="S5" i="26"/>
  <c r="S6" i="26" s="1"/>
  <c r="P5" i="26"/>
  <c r="M5" i="26"/>
  <c r="O5" i="26" s="1"/>
  <c r="J5" i="26"/>
  <c r="G5" i="26"/>
  <c r="G6" i="26" s="1"/>
  <c r="D5" i="26"/>
  <c r="A5" i="26"/>
  <c r="A6" i="26" s="1"/>
  <c r="D5" i="1"/>
  <c r="F5" i="1" s="1"/>
  <c r="F34" i="1"/>
  <c r="F35" i="1"/>
  <c r="G5" i="1"/>
  <c r="I5" i="1" s="1"/>
  <c r="J5" i="1"/>
  <c r="J6" i="1" s="1"/>
  <c r="L35" i="1"/>
  <c r="M5" i="1"/>
  <c r="P5" i="1"/>
  <c r="P6" i="1" s="1"/>
  <c r="R35" i="1"/>
  <c r="S5" i="1"/>
  <c r="S6" i="1" s="1"/>
  <c r="U6" i="1" s="1"/>
  <c r="V5" i="1"/>
  <c r="X5" i="1" s="1"/>
  <c r="V6" i="1"/>
  <c r="X6" i="1" s="1"/>
  <c r="Y5" i="1"/>
  <c r="AA5" i="1" s="1"/>
  <c r="AA35" i="1"/>
  <c r="AB5" i="1"/>
  <c r="AB6" i="1" s="1"/>
  <c r="AD5" i="1"/>
  <c r="AE5" i="1"/>
  <c r="AE6" i="1" s="1"/>
  <c r="AG6" i="1" s="1"/>
  <c r="AG35" i="1"/>
  <c r="AH5" i="1"/>
  <c r="AH6" i="1" s="1"/>
  <c r="AJ5" i="1"/>
  <c r="A5" i="1"/>
  <c r="A6" i="1" s="1"/>
  <c r="C14" i="28" l="1"/>
  <c r="A15" i="28"/>
  <c r="I14" i="28"/>
  <c r="G15" i="28"/>
  <c r="P7" i="28"/>
  <c r="AB7" i="28"/>
  <c r="I5" i="28"/>
  <c r="AA13" i="28"/>
  <c r="Y14" i="28"/>
  <c r="I6" i="28"/>
  <c r="AG6" i="28"/>
  <c r="I7" i="28"/>
  <c r="AG7" i="28"/>
  <c r="I8" i="28"/>
  <c r="AG8" i="28"/>
  <c r="I9" i="28"/>
  <c r="AG9" i="28"/>
  <c r="I11" i="28"/>
  <c r="AG11" i="28"/>
  <c r="I13" i="28"/>
  <c r="C5" i="28"/>
  <c r="U13" i="28"/>
  <c r="S14" i="28"/>
  <c r="AA5" i="28"/>
  <c r="J6" i="28"/>
  <c r="V6" i="28"/>
  <c r="AH6" i="28"/>
  <c r="O9" i="28"/>
  <c r="C10" i="28"/>
  <c r="AA10" i="28"/>
  <c r="O11" i="28"/>
  <c r="C12" i="28"/>
  <c r="AA12" i="28"/>
  <c r="O13" i="28"/>
  <c r="AG13" i="28"/>
  <c r="AE14" i="28"/>
  <c r="D7" i="28"/>
  <c r="O14" i="28"/>
  <c r="M15" i="28"/>
  <c r="C6" i="28"/>
  <c r="O6" i="28"/>
  <c r="C7" i="28"/>
  <c r="O7" i="28"/>
  <c r="AA7" i="28"/>
  <c r="C8" i="28"/>
  <c r="O8" i="28"/>
  <c r="AA8" i="28"/>
  <c r="C9" i="28"/>
  <c r="I10" i="28"/>
  <c r="AG10" i="28"/>
  <c r="I12" i="28"/>
  <c r="AG12" i="28"/>
  <c r="M6" i="27"/>
  <c r="O5" i="27"/>
  <c r="AE6" i="27"/>
  <c r="AG5" i="27"/>
  <c r="AH14" i="27"/>
  <c r="AJ13" i="27"/>
  <c r="A7" i="27"/>
  <c r="C6" i="27"/>
  <c r="D8" i="27"/>
  <c r="F7" i="27"/>
  <c r="G6" i="27"/>
  <c r="I5" i="27"/>
  <c r="S6" i="27"/>
  <c r="U5" i="27"/>
  <c r="Y6" i="27"/>
  <c r="P15" i="27"/>
  <c r="R14" i="27"/>
  <c r="L6" i="27"/>
  <c r="L7" i="27"/>
  <c r="X7" i="27"/>
  <c r="AJ7" i="27"/>
  <c r="L8" i="27"/>
  <c r="X8" i="27"/>
  <c r="AJ8" i="27"/>
  <c r="L9" i="27"/>
  <c r="X9" i="27"/>
  <c r="AJ9" i="27"/>
  <c r="L10" i="27"/>
  <c r="X10" i="27"/>
  <c r="AJ10" i="27"/>
  <c r="L11" i="27"/>
  <c r="X11" i="27"/>
  <c r="AJ11" i="27"/>
  <c r="L12" i="27"/>
  <c r="X12" i="27"/>
  <c r="AJ12" i="27"/>
  <c r="L13" i="27"/>
  <c r="V14" i="27"/>
  <c r="F6" i="27"/>
  <c r="AD6" i="27"/>
  <c r="AB13" i="27"/>
  <c r="F5" i="27"/>
  <c r="L5" i="27"/>
  <c r="R5" i="27"/>
  <c r="X6" i="27"/>
  <c r="R7" i="27"/>
  <c r="AD7" i="27"/>
  <c r="R8" i="27"/>
  <c r="AD8" i="27"/>
  <c r="R9" i="27"/>
  <c r="AD9" i="27"/>
  <c r="R10" i="27"/>
  <c r="AD10" i="27"/>
  <c r="R11" i="27"/>
  <c r="AD11" i="27"/>
  <c r="R12" i="27"/>
  <c r="J15" i="27"/>
  <c r="AG6" i="26"/>
  <c r="AE7" i="26"/>
  <c r="C6" i="26"/>
  <c r="A7" i="26"/>
  <c r="AA6" i="26"/>
  <c r="Y7" i="26"/>
  <c r="G7" i="26"/>
  <c r="I6" i="26"/>
  <c r="S7" i="26"/>
  <c r="U6" i="26"/>
  <c r="C5" i="26"/>
  <c r="L5" i="26"/>
  <c r="J6" i="26"/>
  <c r="U5" i="26"/>
  <c r="M6" i="26"/>
  <c r="F5" i="26"/>
  <c r="D6" i="26"/>
  <c r="X5" i="26"/>
  <c r="V6" i="26"/>
  <c r="I5" i="26"/>
  <c r="R5" i="26"/>
  <c r="P6" i="26"/>
  <c r="AG5" i="26"/>
  <c r="AB6" i="26"/>
  <c r="AH6" i="26"/>
  <c r="R5" i="1"/>
  <c r="L5" i="1"/>
  <c r="U5" i="1"/>
  <c r="AG5" i="1"/>
  <c r="S7" i="1"/>
  <c r="S8" i="1" s="1"/>
  <c r="U8" i="1" s="1"/>
  <c r="AE7" i="1"/>
  <c r="AE8" i="1" s="1"/>
  <c r="AG8" i="1" s="1"/>
  <c r="AJ6" i="1"/>
  <c r="AH7" i="1"/>
  <c r="AD6" i="1"/>
  <c r="AB7" i="1"/>
  <c r="AG7" i="1"/>
  <c r="Y6" i="1"/>
  <c r="V7" i="1"/>
  <c r="S9" i="1"/>
  <c r="O5" i="1"/>
  <c r="M6" i="1"/>
  <c r="U7" i="1"/>
  <c r="L6" i="1"/>
  <c r="J7" i="1"/>
  <c r="R6" i="1"/>
  <c r="P7" i="1"/>
  <c r="G6" i="1"/>
  <c r="D6" i="1"/>
  <c r="C6" i="1"/>
  <c r="A7" i="1"/>
  <c r="AG14" i="28" l="1"/>
  <c r="AE15" i="28"/>
  <c r="I15" i="28"/>
  <c r="G16" i="28"/>
  <c r="O15" i="28"/>
  <c r="M16" i="28"/>
  <c r="X6" i="28"/>
  <c r="V7" i="28"/>
  <c r="AD7" i="28"/>
  <c r="AB8" i="28"/>
  <c r="C15" i="28"/>
  <c r="A16" i="28"/>
  <c r="AJ6" i="28"/>
  <c r="AH7" i="28"/>
  <c r="U14" i="28"/>
  <c r="S15" i="28"/>
  <c r="F7" i="28"/>
  <c r="D8" i="28"/>
  <c r="L6" i="28"/>
  <c r="J7" i="28"/>
  <c r="AA14" i="28"/>
  <c r="Y15" i="28"/>
  <c r="R7" i="28"/>
  <c r="P8" i="28"/>
  <c r="Y7" i="27"/>
  <c r="AA6" i="27"/>
  <c r="G7" i="27"/>
  <c r="I6" i="27"/>
  <c r="C7" i="27"/>
  <c r="A8" i="27"/>
  <c r="AE7" i="27"/>
  <c r="AG6" i="27"/>
  <c r="P16" i="27"/>
  <c r="R15" i="27"/>
  <c r="V15" i="27"/>
  <c r="X14" i="27"/>
  <c r="J16" i="27"/>
  <c r="L15" i="27"/>
  <c r="AB14" i="27"/>
  <c r="AD13" i="27"/>
  <c r="U6" i="27"/>
  <c r="S7" i="27"/>
  <c r="D9" i="27"/>
  <c r="F8" i="27"/>
  <c r="AJ14" i="27"/>
  <c r="AH15" i="27"/>
  <c r="O6" i="27"/>
  <c r="M7" i="27"/>
  <c r="C7" i="26"/>
  <c r="A8" i="26"/>
  <c r="X6" i="26"/>
  <c r="V7" i="26"/>
  <c r="M7" i="26"/>
  <c r="O6" i="26"/>
  <c r="I7" i="26"/>
  <c r="G8" i="26"/>
  <c r="AD6" i="26"/>
  <c r="AB7" i="26"/>
  <c r="R6" i="26"/>
  <c r="P7" i="26"/>
  <c r="AA7" i="26"/>
  <c r="Y8" i="26"/>
  <c r="AG7" i="26"/>
  <c r="AE8" i="26"/>
  <c r="AJ6" i="26"/>
  <c r="AH7" i="26"/>
  <c r="F6" i="26"/>
  <c r="D7" i="26"/>
  <c r="L6" i="26"/>
  <c r="J7" i="26"/>
  <c r="U7" i="26"/>
  <c r="S8" i="26"/>
  <c r="AE9" i="1"/>
  <c r="AG9" i="1" s="1"/>
  <c r="O6" i="1"/>
  <c r="M7" i="1"/>
  <c r="Y7" i="1"/>
  <c r="AA6" i="1"/>
  <c r="AE10" i="1"/>
  <c r="R7" i="1"/>
  <c r="P8" i="1"/>
  <c r="V8" i="1"/>
  <c r="X7" i="1"/>
  <c r="D7" i="1"/>
  <c r="F6" i="1"/>
  <c r="J8" i="1"/>
  <c r="L7" i="1"/>
  <c r="AH8" i="1"/>
  <c r="AJ7" i="1"/>
  <c r="G7" i="1"/>
  <c r="I6" i="1"/>
  <c r="S10" i="1"/>
  <c r="U9" i="1"/>
  <c r="AD7" i="1"/>
  <c r="AB8" i="1"/>
  <c r="A8" i="1"/>
  <c r="C7" i="1"/>
  <c r="R8" i="28" l="1"/>
  <c r="P9" i="28"/>
  <c r="L7" i="28"/>
  <c r="J8" i="28"/>
  <c r="U15" i="28"/>
  <c r="S16" i="28"/>
  <c r="C16" i="28"/>
  <c r="A17" i="28"/>
  <c r="I16" i="28"/>
  <c r="G17" i="28"/>
  <c r="AA15" i="28"/>
  <c r="Y16" i="28"/>
  <c r="F8" i="28"/>
  <c r="D9" i="28"/>
  <c r="AJ7" i="28"/>
  <c r="AH8" i="28"/>
  <c r="AD8" i="28"/>
  <c r="AB9" i="28"/>
  <c r="O16" i="28"/>
  <c r="M17" i="28"/>
  <c r="AG15" i="28"/>
  <c r="AE16" i="28"/>
  <c r="X7" i="28"/>
  <c r="V8" i="28"/>
  <c r="O7" i="27"/>
  <c r="M8" i="27"/>
  <c r="D10" i="27"/>
  <c r="F9" i="27"/>
  <c r="AB15" i="27"/>
  <c r="AD14" i="27"/>
  <c r="X15" i="27"/>
  <c r="V16" i="27"/>
  <c r="AG7" i="27"/>
  <c r="AE8" i="27"/>
  <c r="I7" i="27"/>
  <c r="G8" i="27"/>
  <c r="C8" i="27"/>
  <c r="A9" i="27"/>
  <c r="AJ15" i="27"/>
  <c r="AH16" i="27"/>
  <c r="U7" i="27"/>
  <c r="S8" i="27"/>
  <c r="L16" i="27"/>
  <c r="J17" i="27"/>
  <c r="P17" i="27"/>
  <c r="R16" i="27"/>
  <c r="AA7" i="27"/>
  <c r="Y8" i="27"/>
  <c r="U8" i="26"/>
  <c r="S9" i="26"/>
  <c r="AG8" i="26"/>
  <c r="AE9" i="26"/>
  <c r="I8" i="26"/>
  <c r="G9" i="26"/>
  <c r="L7" i="26"/>
  <c r="J8" i="26"/>
  <c r="AJ7" i="26"/>
  <c r="AH8" i="26"/>
  <c r="AA8" i="26"/>
  <c r="Y9" i="26"/>
  <c r="AD7" i="26"/>
  <c r="AB8" i="26"/>
  <c r="C8" i="26"/>
  <c r="A9" i="26"/>
  <c r="F7" i="26"/>
  <c r="D8" i="26"/>
  <c r="R7" i="26"/>
  <c r="P8" i="26"/>
  <c r="X7" i="26"/>
  <c r="V8" i="26"/>
  <c r="M8" i="26"/>
  <c r="U10" i="1"/>
  <c r="S11" i="1"/>
  <c r="AJ8" i="1"/>
  <c r="AH9" i="1"/>
  <c r="F7" i="1"/>
  <c r="D8" i="1"/>
  <c r="AA7" i="1"/>
  <c r="Y8" i="1"/>
  <c r="AD8" i="1"/>
  <c r="AB9" i="1"/>
  <c r="O7" i="1"/>
  <c r="M8" i="1"/>
  <c r="R8" i="1"/>
  <c r="P9" i="1"/>
  <c r="I7" i="1"/>
  <c r="G8" i="1"/>
  <c r="L8" i="1"/>
  <c r="J9" i="1"/>
  <c r="X8" i="1"/>
  <c r="V9" i="1"/>
  <c r="AG10" i="1"/>
  <c r="AE11" i="1"/>
  <c r="C8" i="1"/>
  <c r="A9" i="1"/>
  <c r="X8" i="28" l="1"/>
  <c r="V9" i="28"/>
  <c r="O17" i="28"/>
  <c r="M18" i="28"/>
  <c r="AJ8" i="28"/>
  <c r="AH9" i="28"/>
  <c r="AA16" i="28"/>
  <c r="Y17" i="28"/>
  <c r="C17" i="28"/>
  <c r="A18" i="28"/>
  <c r="L8" i="28"/>
  <c r="J9" i="28"/>
  <c r="AG16" i="28"/>
  <c r="AE17" i="28"/>
  <c r="AD9" i="28"/>
  <c r="AB10" i="28"/>
  <c r="F9" i="28"/>
  <c r="D10" i="28"/>
  <c r="I17" i="28"/>
  <c r="G18" i="28"/>
  <c r="U16" i="28"/>
  <c r="S17" i="28"/>
  <c r="R9" i="28"/>
  <c r="P10" i="28"/>
  <c r="L17" i="27"/>
  <c r="J18" i="27"/>
  <c r="AJ16" i="27"/>
  <c r="AH17" i="27"/>
  <c r="I8" i="27"/>
  <c r="G9" i="27"/>
  <c r="X16" i="27"/>
  <c r="V17" i="27"/>
  <c r="D11" i="27"/>
  <c r="F10" i="27"/>
  <c r="P18" i="27"/>
  <c r="R17" i="27"/>
  <c r="AB16" i="27"/>
  <c r="AD15" i="27"/>
  <c r="AA8" i="27"/>
  <c r="Y9" i="27"/>
  <c r="U8" i="27"/>
  <c r="S9" i="27"/>
  <c r="C9" i="27"/>
  <c r="A10" i="27"/>
  <c r="AG8" i="27"/>
  <c r="AE9" i="27"/>
  <c r="O8" i="27"/>
  <c r="M9" i="27"/>
  <c r="O8" i="26"/>
  <c r="M9" i="26"/>
  <c r="C9" i="26"/>
  <c r="A10" i="26"/>
  <c r="L8" i="26"/>
  <c r="J9" i="26"/>
  <c r="X8" i="26"/>
  <c r="V9" i="26"/>
  <c r="F8" i="26"/>
  <c r="D9" i="26"/>
  <c r="AD8" i="26"/>
  <c r="AB9" i="26"/>
  <c r="AJ8" i="26"/>
  <c r="AH9" i="26"/>
  <c r="I9" i="26"/>
  <c r="G10" i="26"/>
  <c r="U9" i="26"/>
  <c r="S10" i="26"/>
  <c r="R8" i="26"/>
  <c r="P9" i="26"/>
  <c r="AA9" i="26"/>
  <c r="Y10" i="26"/>
  <c r="AG9" i="26"/>
  <c r="AE10" i="26"/>
  <c r="O8" i="1"/>
  <c r="M9" i="1"/>
  <c r="G9" i="1"/>
  <c r="I8" i="1"/>
  <c r="Y9" i="1"/>
  <c r="AA8" i="1"/>
  <c r="AE12" i="1"/>
  <c r="AG11" i="1"/>
  <c r="J10" i="1"/>
  <c r="L9" i="1"/>
  <c r="P10" i="1"/>
  <c r="R9" i="1"/>
  <c r="AD9" i="1"/>
  <c r="AB10" i="1"/>
  <c r="D9" i="1"/>
  <c r="F8" i="1"/>
  <c r="S12" i="1"/>
  <c r="U11" i="1"/>
  <c r="V10" i="1"/>
  <c r="X9" i="1"/>
  <c r="AH10" i="1"/>
  <c r="AJ9" i="1"/>
  <c r="A10" i="1"/>
  <c r="C9" i="1"/>
  <c r="R10" i="28" l="1"/>
  <c r="P11" i="28"/>
  <c r="I18" i="28"/>
  <c r="G19" i="28"/>
  <c r="AD10" i="28"/>
  <c r="AB11" i="28"/>
  <c r="L9" i="28"/>
  <c r="J10" i="28"/>
  <c r="AA17" i="28"/>
  <c r="Y18" i="28"/>
  <c r="O18" i="28"/>
  <c r="M19" i="28"/>
  <c r="U17" i="28"/>
  <c r="S18" i="28"/>
  <c r="F10" i="28"/>
  <c r="D11" i="28"/>
  <c r="AG17" i="28"/>
  <c r="AE18" i="28"/>
  <c r="C18" i="28"/>
  <c r="A19" i="28"/>
  <c r="AJ9" i="28"/>
  <c r="AH10" i="28"/>
  <c r="X9" i="28"/>
  <c r="V10" i="28"/>
  <c r="O9" i="27"/>
  <c r="M10" i="27"/>
  <c r="P19" i="27"/>
  <c r="R18" i="27"/>
  <c r="C10" i="27"/>
  <c r="A11" i="27"/>
  <c r="AA9" i="27"/>
  <c r="Y10" i="27"/>
  <c r="X17" i="27"/>
  <c r="V18" i="27"/>
  <c r="AG9" i="27"/>
  <c r="AE10" i="27"/>
  <c r="U9" i="27"/>
  <c r="S10" i="27"/>
  <c r="I9" i="27"/>
  <c r="G10" i="27"/>
  <c r="L18" i="27"/>
  <c r="J19" i="27"/>
  <c r="AJ17" i="27"/>
  <c r="AH18" i="27"/>
  <c r="AB17" i="27"/>
  <c r="AD16" i="27"/>
  <c r="D12" i="27"/>
  <c r="F11" i="27"/>
  <c r="I10" i="26"/>
  <c r="G11" i="26"/>
  <c r="X9" i="26"/>
  <c r="V10" i="26"/>
  <c r="AA10" i="26"/>
  <c r="Y11" i="26"/>
  <c r="U10" i="26"/>
  <c r="S11" i="26"/>
  <c r="AJ9" i="26"/>
  <c r="AH10" i="26"/>
  <c r="F9" i="26"/>
  <c r="D10" i="26"/>
  <c r="L9" i="26"/>
  <c r="J10" i="26"/>
  <c r="O9" i="26"/>
  <c r="M10" i="26"/>
  <c r="AG10" i="26"/>
  <c r="AE11" i="26"/>
  <c r="R9" i="26"/>
  <c r="P10" i="26"/>
  <c r="AD9" i="26"/>
  <c r="AB10" i="26"/>
  <c r="C10" i="26"/>
  <c r="A11" i="26"/>
  <c r="X10" i="1"/>
  <c r="V11" i="1"/>
  <c r="F9" i="1"/>
  <c r="D10" i="1"/>
  <c r="R10" i="1"/>
  <c r="P11" i="1"/>
  <c r="AE13" i="1"/>
  <c r="AG12" i="1"/>
  <c r="I9" i="1"/>
  <c r="G10" i="1"/>
  <c r="AD10" i="1"/>
  <c r="AB11" i="1"/>
  <c r="O9" i="1"/>
  <c r="M10" i="1"/>
  <c r="AJ10" i="1"/>
  <c r="AH11" i="1"/>
  <c r="U12" i="1"/>
  <c r="S13" i="1"/>
  <c r="L10" i="1"/>
  <c r="J11" i="1"/>
  <c r="AA9" i="1"/>
  <c r="Y10" i="1"/>
  <c r="C10" i="1"/>
  <c r="A11" i="1"/>
  <c r="AJ10" i="28" l="1"/>
  <c r="AH11" i="28"/>
  <c r="AG18" i="28"/>
  <c r="AE19" i="28"/>
  <c r="U18" i="28"/>
  <c r="S19" i="28"/>
  <c r="AA18" i="28"/>
  <c r="Y19" i="28"/>
  <c r="AD11" i="28"/>
  <c r="AB12" i="28"/>
  <c r="R11" i="28"/>
  <c r="P12" i="28"/>
  <c r="X10" i="28"/>
  <c r="V11" i="28"/>
  <c r="C19" i="28"/>
  <c r="A20" i="28"/>
  <c r="F11" i="28"/>
  <c r="D12" i="28"/>
  <c r="O19" i="28"/>
  <c r="M20" i="28"/>
  <c r="L10" i="28"/>
  <c r="J11" i="28"/>
  <c r="I19" i="28"/>
  <c r="G20" i="28"/>
  <c r="AJ18" i="27"/>
  <c r="AH19" i="27"/>
  <c r="I10" i="27"/>
  <c r="G11" i="27"/>
  <c r="AG10" i="27"/>
  <c r="AE11" i="27"/>
  <c r="AA10" i="27"/>
  <c r="Y11" i="27"/>
  <c r="D13" i="27"/>
  <c r="F12" i="27"/>
  <c r="P20" i="27"/>
  <c r="R19" i="27"/>
  <c r="L19" i="27"/>
  <c r="J20" i="27"/>
  <c r="U10" i="27"/>
  <c r="S11" i="27"/>
  <c r="X18" i="27"/>
  <c r="V19" i="27"/>
  <c r="C11" i="27"/>
  <c r="A12" i="27"/>
  <c r="O10" i="27"/>
  <c r="M11" i="27"/>
  <c r="AB18" i="27"/>
  <c r="AD17" i="27"/>
  <c r="C11" i="26"/>
  <c r="A12" i="26"/>
  <c r="O10" i="26"/>
  <c r="M11" i="26"/>
  <c r="U11" i="26"/>
  <c r="S12" i="26"/>
  <c r="AD10" i="26"/>
  <c r="AB11" i="26"/>
  <c r="AG11" i="26"/>
  <c r="AE12" i="26"/>
  <c r="L10" i="26"/>
  <c r="J11" i="26"/>
  <c r="AJ10" i="26"/>
  <c r="AH11" i="26"/>
  <c r="AA11" i="26"/>
  <c r="Y12" i="26"/>
  <c r="I11" i="26"/>
  <c r="G12" i="26"/>
  <c r="R10" i="26"/>
  <c r="P11" i="26"/>
  <c r="F10" i="26"/>
  <c r="D11" i="26"/>
  <c r="X10" i="26"/>
  <c r="V11" i="26"/>
  <c r="AE14" i="1"/>
  <c r="AG13" i="1"/>
  <c r="Y11" i="1"/>
  <c r="AA10" i="1"/>
  <c r="S14" i="1"/>
  <c r="U13" i="1"/>
  <c r="O10" i="1"/>
  <c r="M11" i="1"/>
  <c r="G11" i="1"/>
  <c r="I10" i="1"/>
  <c r="R11" i="1"/>
  <c r="P12" i="1"/>
  <c r="V12" i="1"/>
  <c r="X11" i="1"/>
  <c r="J12" i="1"/>
  <c r="L11" i="1"/>
  <c r="AH12" i="1"/>
  <c r="AJ11" i="1"/>
  <c r="AD11" i="1"/>
  <c r="AB12" i="1"/>
  <c r="D11" i="1"/>
  <c r="F10" i="1"/>
  <c r="A12" i="1"/>
  <c r="C11" i="1"/>
  <c r="L11" i="28" l="1"/>
  <c r="J12" i="28"/>
  <c r="F12" i="28"/>
  <c r="D13" i="28"/>
  <c r="X11" i="28"/>
  <c r="V12" i="28"/>
  <c r="AB13" i="28"/>
  <c r="AD12" i="28"/>
  <c r="U19" i="28"/>
  <c r="S20" i="28"/>
  <c r="AJ11" i="28"/>
  <c r="AH12" i="28"/>
  <c r="I20" i="28"/>
  <c r="G21" i="28"/>
  <c r="O20" i="28"/>
  <c r="M21" i="28"/>
  <c r="C20" i="28"/>
  <c r="A21" i="28"/>
  <c r="R12" i="28"/>
  <c r="P13" i="28"/>
  <c r="AA19" i="28"/>
  <c r="Y20" i="28"/>
  <c r="AG19" i="28"/>
  <c r="AE20" i="28"/>
  <c r="AA11" i="27"/>
  <c r="Y12" i="27"/>
  <c r="I11" i="27"/>
  <c r="G12" i="27"/>
  <c r="U11" i="27"/>
  <c r="S12" i="27"/>
  <c r="AB19" i="27"/>
  <c r="AD18" i="27"/>
  <c r="AG11" i="27"/>
  <c r="AE12" i="27"/>
  <c r="AJ19" i="27"/>
  <c r="AH20" i="27"/>
  <c r="C12" i="27"/>
  <c r="A13" i="27"/>
  <c r="P21" i="27"/>
  <c r="R20" i="27"/>
  <c r="O11" i="27"/>
  <c r="M12" i="27"/>
  <c r="X19" i="27"/>
  <c r="V20" i="27"/>
  <c r="L20" i="27"/>
  <c r="J21" i="27"/>
  <c r="D14" i="27"/>
  <c r="F13" i="27"/>
  <c r="R11" i="26"/>
  <c r="P12" i="26"/>
  <c r="L11" i="26"/>
  <c r="J12" i="26"/>
  <c r="O11" i="26"/>
  <c r="M12" i="26"/>
  <c r="F11" i="26"/>
  <c r="D12" i="26"/>
  <c r="I12" i="26"/>
  <c r="G13" i="26"/>
  <c r="AJ11" i="26"/>
  <c r="AH12" i="26"/>
  <c r="AE13" i="26"/>
  <c r="AG12" i="26"/>
  <c r="U12" i="26"/>
  <c r="S13" i="26"/>
  <c r="C12" i="26"/>
  <c r="A13" i="26"/>
  <c r="X11" i="26"/>
  <c r="V12" i="26"/>
  <c r="Y13" i="26"/>
  <c r="AA12" i="26"/>
  <c r="AD11" i="26"/>
  <c r="AB12" i="26"/>
  <c r="AA11" i="1"/>
  <c r="Y12" i="1"/>
  <c r="AD12" i="1"/>
  <c r="AB13" i="1"/>
  <c r="R12" i="1"/>
  <c r="P13" i="1"/>
  <c r="O11" i="1"/>
  <c r="M12" i="1"/>
  <c r="L12" i="1"/>
  <c r="J13" i="1"/>
  <c r="F11" i="1"/>
  <c r="D12" i="1"/>
  <c r="AJ12" i="1"/>
  <c r="AH13" i="1"/>
  <c r="X12" i="1"/>
  <c r="V13" i="1"/>
  <c r="I11" i="1"/>
  <c r="G12" i="1"/>
  <c r="U14" i="1"/>
  <c r="S15" i="1"/>
  <c r="AE15" i="1"/>
  <c r="AG14" i="1"/>
  <c r="C12" i="1"/>
  <c r="A13" i="1"/>
  <c r="C5" i="1"/>
  <c r="AG20" i="28" l="1"/>
  <c r="AE21" i="28"/>
  <c r="P14" i="28"/>
  <c r="R13" i="28"/>
  <c r="M22" i="28"/>
  <c r="O21" i="28"/>
  <c r="AH13" i="28"/>
  <c r="AJ12" i="28"/>
  <c r="F13" i="28"/>
  <c r="D14" i="28"/>
  <c r="AB14" i="28"/>
  <c r="AD13" i="28"/>
  <c r="AA20" i="28"/>
  <c r="Y21" i="28"/>
  <c r="A22" i="28"/>
  <c r="C21" i="28"/>
  <c r="I21" i="28"/>
  <c r="G22" i="28"/>
  <c r="U20" i="28"/>
  <c r="S21" i="28"/>
  <c r="X12" i="28"/>
  <c r="V13" i="28"/>
  <c r="L12" i="28"/>
  <c r="J13" i="28"/>
  <c r="V21" i="27"/>
  <c r="X20" i="27"/>
  <c r="I12" i="27"/>
  <c r="G13" i="27"/>
  <c r="AB20" i="27"/>
  <c r="AD19" i="27"/>
  <c r="AH21" i="27"/>
  <c r="AJ20" i="27"/>
  <c r="D15" i="27"/>
  <c r="F14" i="27"/>
  <c r="P22" i="27"/>
  <c r="R21" i="27"/>
  <c r="J22" i="27"/>
  <c r="L21" i="27"/>
  <c r="O12" i="27"/>
  <c r="M13" i="27"/>
  <c r="A14" i="27"/>
  <c r="C13" i="27"/>
  <c r="AE13" i="27"/>
  <c r="AG12" i="27"/>
  <c r="U12" i="27"/>
  <c r="S13" i="27"/>
  <c r="AA12" i="27"/>
  <c r="Y13" i="27"/>
  <c r="X12" i="26"/>
  <c r="V13" i="26"/>
  <c r="AH13" i="26"/>
  <c r="AJ12" i="26"/>
  <c r="F12" i="26"/>
  <c r="D13" i="26"/>
  <c r="A14" i="26"/>
  <c r="C13" i="26"/>
  <c r="I13" i="26"/>
  <c r="G14" i="26"/>
  <c r="O12" i="26"/>
  <c r="M13" i="26"/>
  <c r="R12" i="26"/>
  <c r="P13" i="26"/>
  <c r="AD12" i="26"/>
  <c r="AB13" i="26"/>
  <c r="U13" i="26"/>
  <c r="S14" i="26"/>
  <c r="L12" i="26"/>
  <c r="J13" i="26"/>
  <c r="AA13" i="26"/>
  <c r="Y14" i="26"/>
  <c r="AG13" i="26"/>
  <c r="AE14" i="26"/>
  <c r="V14" i="1"/>
  <c r="X13" i="1"/>
  <c r="AD13" i="1"/>
  <c r="AB14" i="1"/>
  <c r="G13" i="1"/>
  <c r="I12" i="1"/>
  <c r="AH14" i="1"/>
  <c r="AJ13" i="1"/>
  <c r="J14" i="1"/>
  <c r="L13" i="1"/>
  <c r="P14" i="1"/>
  <c r="R13" i="1"/>
  <c r="Y13" i="1"/>
  <c r="AA12" i="1"/>
  <c r="S16" i="1"/>
  <c r="U15" i="1"/>
  <c r="D13" i="1"/>
  <c r="F12" i="1"/>
  <c r="O12" i="1"/>
  <c r="M13" i="1"/>
  <c r="AE16" i="1"/>
  <c r="AG15" i="1"/>
  <c r="A14" i="1"/>
  <c r="C13" i="1"/>
  <c r="L13" i="28" l="1"/>
  <c r="J14" i="28"/>
  <c r="C22" i="28"/>
  <c r="A23" i="28"/>
  <c r="AD14" i="28"/>
  <c r="AB15" i="28"/>
  <c r="AJ13" i="28"/>
  <c r="AH14" i="28"/>
  <c r="R14" i="28"/>
  <c r="P15" i="28"/>
  <c r="V14" i="28"/>
  <c r="X13" i="28"/>
  <c r="I22" i="28"/>
  <c r="G23" i="28"/>
  <c r="AA21" i="28"/>
  <c r="Y22" i="28"/>
  <c r="F14" i="28"/>
  <c r="D15" i="28"/>
  <c r="AG21" i="28"/>
  <c r="AE22" i="28"/>
  <c r="U21" i="28"/>
  <c r="S22" i="28"/>
  <c r="O22" i="28"/>
  <c r="M23" i="28"/>
  <c r="O13" i="27"/>
  <c r="M14" i="27"/>
  <c r="I13" i="27"/>
  <c r="G14" i="27"/>
  <c r="AA13" i="27"/>
  <c r="Y14" i="27"/>
  <c r="AG13" i="27"/>
  <c r="AE14" i="27"/>
  <c r="P23" i="27"/>
  <c r="R22" i="27"/>
  <c r="U13" i="27"/>
  <c r="S14" i="27"/>
  <c r="AH22" i="27"/>
  <c r="AJ21" i="27"/>
  <c r="C14" i="27"/>
  <c r="A15" i="27"/>
  <c r="J23" i="27"/>
  <c r="L22" i="27"/>
  <c r="D16" i="27"/>
  <c r="F15" i="27"/>
  <c r="AB21" i="27"/>
  <c r="AD20" i="27"/>
  <c r="V22" i="27"/>
  <c r="X21" i="27"/>
  <c r="L13" i="26"/>
  <c r="J14" i="26"/>
  <c r="M14" i="26"/>
  <c r="O13" i="26"/>
  <c r="C14" i="26"/>
  <c r="A15" i="26"/>
  <c r="AH14" i="26"/>
  <c r="AJ13" i="26"/>
  <c r="AA14" i="26"/>
  <c r="Y15" i="26"/>
  <c r="U14" i="26"/>
  <c r="S15" i="26"/>
  <c r="R13" i="26"/>
  <c r="P14" i="26"/>
  <c r="I14" i="26"/>
  <c r="G15" i="26"/>
  <c r="F13" i="26"/>
  <c r="D14" i="26"/>
  <c r="V14" i="26"/>
  <c r="X13" i="26"/>
  <c r="AG14" i="26"/>
  <c r="AE15" i="26"/>
  <c r="AB14" i="26"/>
  <c r="AD13" i="26"/>
  <c r="AD14" i="1"/>
  <c r="AB15" i="1"/>
  <c r="S17" i="1"/>
  <c r="U16" i="1"/>
  <c r="R14" i="1"/>
  <c r="P15" i="1"/>
  <c r="AJ14" i="1"/>
  <c r="AH15" i="1"/>
  <c r="O13" i="1"/>
  <c r="M14" i="1"/>
  <c r="AG16" i="1"/>
  <c r="AE17" i="1"/>
  <c r="F13" i="1"/>
  <c r="D14" i="1"/>
  <c r="AA13" i="1"/>
  <c r="Y14" i="1"/>
  <c r="L14" i="1"/>
  <c r="J15" i="1"/>
  <c r="I13" i="1"/>
  <c r="G14" i="1"/>
  <c r="X14" i="1"/>
  <c r="V15" i="1"/>
  <c r="C14" i="1"/>
  <c r="A15" i="1"/>
  <c r="AJ14" i="28" l="1"/>
  <c r="AH15" i="28"/>
  <c r="X14" i="28"/>
  <c r="V15" i="28"/>
  <c r="U22" i="28"/>
  <c r="S23" i="28"/>
  <c r="F15" i="28"/>
  <c r="D16" i="28"/>
  <c r="I23" i="28"/>
  <c r="G24" i="28"/>
  <c r="R15" i="28"/>
  <c r="P16" i="28"/>
  <c r="AD15" i="28"/>
  <c r="AB16" i="28"/>
  <c r="J15" i="28"/>
  <c r="L14" i="28"/>
  <c r="O23" i="28"/>
  <c r="M24" i="28"/>
  <c r="AG22" i="28"/>
  <c r="AE23" i="28"/>
  <c r="AA22" i="28"/>
  <c r="Y23" i="28"/>
  <c r="C23" i="28"/>
  <c r="A24" i="28"/>
  <c r="C15" i="27"/>
  <c r="A16" i="27"/>
  <c r="U14" i="27"/>
  <c r="S15" i="27"/>
  <c r="AG14" i="27"/>
  <c r="AE15" i="27"/>
  <c r="I14" i="27"/>
  <c r="G15" i="27"/>
  <c r="V23" i="27"/>
  <c r="X22" i="27"/>
  <c r="D17" i="27"/>
  <c r="F16" i="27"/>
  <c r="AA14" i="27"/>
  <c r="Y15" i="27"/>
  <c r="O14" i="27"/>
  <c r="M15" i="27"/>
  <c r="AB22" i="27"/>
  <c r="AD21" i="27"/>
  <c r="J24" i="27"/>
  <c r="L23" i="27"/>
  <c r="AH23" i="27"/>
  <c r="AJ22" i="27"/>
  <c r="P24" i="27"/>
  <c r="R23" i="27"/>
  <c r="I15" i="26"/>
  <c r="G16" i="26"/>
  <c r="AH15" i="26"/>
  <c r="AJ14" i="26"/>
  <c r="O14" i="26"/>
  <c r="M15" i="26"/>
  <c r="AG15" i="26"/>
  <c r="AE16" i="26"/>
  <c r="D15" i="26"/>
  <c r="F14" i="26"/>
  <c r="P15" i="26"/>
  <c r="R14" i="26"/>
  <c r="AA15" i="26"/>
  <c r="Y16" i="26"/>
  <c r="C15" i="26"/>
  <c r="A16" i="26"/>
  <c r="J15" i="26"/>
  <c r="L14" i="26"/>
  <c r="U15" i="26"/>
  <c r="S16" i="26"/>
  <c r="AB15" i="26"/>
  <c r="AD14" i="26"/>
  <c r="V15" i="26"/>
  <c r="X14" i="26"/>
  <c r="S18" i="1"/>
  <c r="U17" i="1"/>
  <c r="G15" i="1"/>
  <c r="I14" i="1"/>
  <c r="Y15" i="1"/>
  <c r="AA14" i="1"/>
  <c r="AE18" i="1"/>
  <c r="AG17" i="1"/>
  <c r="AH16" i="1"/>
  <c r="AJ15" i="1"/>
  <c r="V16" i="1"/>
  <c r="X15" i="1"/>
  <c r="J16" i="1"/>
  <c r="L15" i="1"/>
  <c r="D15" i="1"/>
  <c r="F14" i="1"/>
  <c r="O14" i="1"/>
  <c r="M15" i="1"/>
  <c r="R15" i="1"/>
  <c r="P16" i="1"/>
  <c r="AD15" i="1"/>
  <c r="AB16" i="1"/>
  <c r="C15" i="1"/>
  <c r="A16" i="1"/>
  <c r="C24" i="28" l="1"/>
  <c r="A25" i="28"/>
  <c r="R16" i="28"/>
  <c r="P17" i="28"/>
  <c r="F16" i="28"/>
  <c r="D17" i="28"/>
  <c r="X15" i="28"/>
  <c r="V16" i="28"/>
  <c r="L15" i="28"/>
  <c r="J16" i="28"/>
  <c r="AA23" i="28"/>
  <c r="Y24" i="28"/>
  <c r="O24" i="28"/>
  <c r="M25" i="28"/>
  <c r="AD16" i="28"/>
  <c r="AB17" i="28"/>
  <c r="I24" i="28"/>
  <c r="G25" i="28"/>
  <c r="U23" i="28"/>
  <c r="S24" i="28"/>
  <c r="AJ15" i="28"/>
  <c r="AH16" i="28"/>
  <c r="AG23" i="28"/>
  <c r="AE24" i="28"/>
  <c r="O15" i="27"/>
  <c r="M16" i="27"/>
  <c r="I15" i="27"/>
  <c r="G16" i="27"/>
  <c r="U15" i="27"/>
  <c r="S16" i="27"/>
  <c r="D18" i="27"/>
  <c r="F17" i="27"/>
  <c r="AG15" i="27"/>
  <c r="AE16" i="27"/>
  <c r="C16" i="27"/>
  <c r="A17" i="27"/>
  <c r="P25" i="27"/>
  <c r="R24" i="27"/>
  <c r="J25" i="27"/>
  <c r="L24" i="27"/>
  <c r="AA15" i="27"/>
  <c r="Y16" i="27"/>
  <c r="AH24" i="27"/>
  <c r="AJ23" i="27"/>
  <c r="AB23" i="27"/>
  <c r="AD22" i="27"/>
  <c r="V24" i="27"/>
  <c r="X23" i="27"/>
  <c r="AG16" i="26"/>
  <c r="AE17" i="26"/>
  <c r="P16" i="26"/>
  <c r="R15" i="26"/>
  <c r="AH16" i="26"/>
  <c r="AJ15" i="26"/>
  <c r="AA16" i="26"/>
  <c r="Y17" i="26"/>
  <c r="O15" i="26"/>
  <c r="M16" i="26"/>
  <c r="I16" i="26"/>
  <c r="G17" i="26"/>
  <c r="U16" i="26"/>
  <c r="S17" i="26"/>
  <c r="C16" i="26"/>
  <c r="A17" i="26"/>
  <c r="V16" i="26"/>
  <c r="X15" i="26"/>
  <c r="AB16" i="26"/>
  <c r="AD15" i="26"/>
  <c r="J16" i="26"/>
  <c r="L15" i="26"/>
  <c r="D16" i="26"/>
  <c r="F15" i="26"/>
  <c r="R16" i="1"/>
  <c r="P17" i="1"/>
  <c r="F15" i="1"/>
  <c r="D16" i="1"/>
  <c r="X16" i="1"/>
  <c r="V17" i="1"/>
  <c r="AG18" i="1"/>
  <c r="AE19" i="1"/>
  <c r="I15" i="1"/>
  <c r="G16" i="1"/>
  <c r="AD16" i="1"/>
  <c r="AB17" i="1"/>
  <c r="O15" i="1"/>
  <c r="M16" i="1"/>
  <c r="L16" i="1"/>
  <c r="J17" i="1"/>
  <c r="AJ16" i="1"/>
  <c r="AH17" i="1"/>
  <c r="AA15" i="1"/>
  <c r="Y16" i="1"/>
  <c r="U18" i="1"/>
  <c r="S19" i="1"/>
  <c r="C16" i="1"/>
  <c r="A17" i="1"/>
  <c r="AG24" i="28" l="1"/>
  <c r="AE25" i="28"/>
  <c r="U24" i="28"/>
  <c r="S25" i="28"/>
  <c r="AD17" i="28"/>
  <c r="AB18" i="28"/>
  <c r="AA24" i="28"/>
  <c r="Y25" i="28"/>
  <c r="X16" i="28"/>
  <c r="V17" i="28"/>
  <c r="R17" i="28"/>
  <c r="P18" i="28"/>
  <c r="AJ16" i="28"/>
  <c r="AH17" i="28"/>
  <c r="I25" i="28"/>
  <c r="G26" i="28"/>
  <c r="O25" i="28"/>
  <c r="M26" i="28"/>
  <c r="L16" i="28"/>
  <c r="J17" i="28"/>
  <c r="F17" i="28"/>
  <c r="D18" i="28"/>
  <c r="C25" i="28"/>
  <c r="A26" i="28"/>
  <c r="C17" i="27"/>
  <c r="A18" i="27"/>
  <c r="I16" i="27"/>
  <c r="G17" i="27"/>
  <c r="V25" i="27"/>
  <c r="X24" i="27"/>
  <c r="AH25" i="27"/>
  <c r="AJ24" i="27"/>
  <c r="J26" i="27"/>
  <c r="L25" i="27"/>
  <c r="D19" i="27"/>
  <c r="F18" i="27"/>
  <c r="AA16" i="27"/>
  <c r="Y17" i="27"/>
  <c r="AG16" i="27"/>
  <c r="AE17" i="27"/>
  <c r="U16" i="27"/>
  <c r="S17" i="27"/>
  <c r="O16" i="27"/>
  <c r="M17" i="27"/>
  <c r="AB24" i="27"/>
  <c r="AD23" i="27"/>
  <c r="P26" i="27"/>
  <c r="R25" i="27"/>
  <c r="C17" i="26"/>
  <c r="A18" i="26"/>
  <c r="I17" i="26"/>
  <c r="G18" i="26"/>
  <c r="AA17" i="26"/>
  <c r="Y18" i="26"/>
  <c r="D17" i="26"/>
  <c r="F16" i="26"/>
  <c r="AB17" i="26"/>
  <c r="AD16" i="26"/>
  <c r="P17" i="26"/>
  <c r="R16" i="26"/>
  <c r="U17" i="26"/>
  <c r="S18" i="26"/>
  <c r="O16" i="26"/>
  <c r="M17" i="26"/>
  <c r="AG17" i="26"/>
  <c r="AE18" i="26"/>
  <c r="J17" i="26"/>
  <c r="L16" i="26"/>
  <c r="V17" i="26"/>
  <c r="X16" i="26"/>
  <c r="AH17" i="26"/>
  <c r="AJ16" i="26"/>
  <c r="J18" i="1"/>
  <c r="L17" i="1"/>
  <c r="AE20" i="1"/>
  <c r="AG19" i="1"/>
  <c r="Y17" i="1"/>
  <c r="AA16" i="1"/>
  <c r="AD17" i="1"/>
  <c r="AB18" i="1"/>
  <c r="D17" i="1"/>
  <c r="F16" i="1"/>
  <c r="S20" i="1"/>
  <c r="U19" i="1"/>
  <c r="AH18" i="1"/>
  <c r="AJ17" i="1"/>
  <c r="O16" i="1"/>
  <c r="M17" i="1"/>
  <c r="G17" i="1"/>
  <c r="I16" i="1"/>
  <c r="V18" i="1"/>
  <c r="X17" i="1"/>
  <c r="P18" i="1"/>
  <c r="R17" i="1"/>
  <c r="C17" i="1"/>
  <c r="A18" i="1"/>
  <c r="C26" i="28" l="1"/>
  <c r="A27" i="28"/>
  <c r="F18" i="28"/>
  <c r="D19" i="28"/>
  <c r="O26" i="28"/>
  <c r="M27" i="28"/>
  <c r="AJ17" i="28"/>
  <c r="AH18" i="28"/>
  <c r="X17" i="28"/>
  <c r="V18" i="28"/>
  <c r="AD18" i="28"/>
  <c r="AB19" i="28"/>
  <c r="AG25" i="28"/>
  <c r="AE26" i="28"/>
  <c r="L17" i="28"/>
  <c r="J18" i="28"/>
  <c r="I26" i="28"/>
  <c r="G27" i="28"/>
  <c r="R18" i="28"/>
  <c r="P19" i="28"/>
  <c r="AA25" i="28"/>
  <c r="Y26" i="28"/>
  <c r="U25" i="28"/>
  <c r="S26" i="28"/>
  <c r="O17" i="27"/>
  <c r="M18" i="27"/>
  <c r="AG17" i="27"/>
  <c r="AE18" i="27"/>
  <c r="I17" i="27"/>
  <c r="G18" i="27"/>
  <c r="J27" i="27"/>
  <c r="L26" i="27"/>
  <c r="V26" i="27"/>
  <c r="X25" i="27"/>
  <c r="P27" i="27"/>
  <c r="R26" i="27"/>
  <c r="D20" i="27"/>
  <c r="F19" i="27"/>
  <c r="AH26" i="27"/>
  <c r="AJ25" i="27"/>
  <c r="AB25" i="27"/>
  <c r="AD24" i="27"/>
  <c r="U17" i="27"/>
  <c r="S18" i="27"/>
  <c r="AA17" i="27"/>
  <c r="Y18" i="27"/>
  <c r="C18" i="27"/>
  <c r="A19" i="27"/>
  <c r="O17" i="26"/>
  <c r="M18" i="26"/>
  <c r="J18" i="26"/>
  <c r="L17" i="26"/>
  <c r="AG18" i="26"/>
  <c r="AE19" i="26"/>
  <c r="U18" i="26"/>
  <c r="S19" i="26"/>
  <c r="AA18" i="26"/>
  <c r="Y19" i="26"/>
  <c r="C18" i="26"/>
  <c r="A19" i="26"/>
  <c r="I18" i="26"/>
  <c r="G19" i="26"/>
  <c r="AH18" i="26"/>
  <c r="AJ17" i="26"/>
  <c r="P18" i="26"/>
  <c r="R17" i="26"/>
  <c r="D18" i="26"/>
  <c r="F17" i="26"/>
  <c r="V18" i="26"/>
  <c r="X17" i="26"/>
  <c r="AB18" i="26"/>
  <c r="AD17" i="26"/>
  <c r="X18" i="1"/>
  <c r="V19" i="1"/>
  <c r="U20" i="1"/>
  <c r="S21" i="1"/>
  <c r="AG20" i="1"/>
  <c r="AE21" i="1"/>
  <c r="O17" i="1"/>
  <c r="M18" i="1"/>
  <c r="AD18" i="1"/>
  <c r="AB19" i="1"/>
  <c r="R18" i="1"/>
  <c r="P19" i="1"/>
  <c r="I17" i="1"/>
  <c r="G18" i="1"/>
  <c r="AJ18" i="1"/>
  <c r="AH19" i="1"/>
  <c r="F17" i="1"/>
  <c r="D18" i="1"/>
  <c r="AA17" i="1"/>
  <c r="Y18" i="1"/>
  <c r="L18" i="1"/>
  <c r="J19" i="1"/>
  <c r="C18" i="1"/>
  <c r="A19" i="1"/>
  <c r="R19" i="28" l="1"/>
  <c r="P20" i="28"/>
  <c r="AA26" i="28"/>
  <c r="Y27" i="28"/>
  <c r="I27" i="28"/>
  <c r="G28" i="28"/>
  <c r="AG26" i="28"/>
  <c r="AE27" i="28"/>
  <c r="X18" i="28"/>
  <c r="V19" i="28"/>
  <c r="O27" i="28"/>
  <c r="M28" i="28"/>
  <c r="C27" i="28"/>
  <c r="A28" i="28"/>
  <c r="U26" i="28"/>
  <c r="S27" i="28"/>
  <c r="L18" i="28"/>
  <c r="J19" i="28"/>
  <c r="AD19" i="28"/>
  <c r="AB20" i="28"/>
  <c r="AJ18" i="28"/>
  <c r="AH19" i="28"/>
  <c r="F19" i="28"/>
  <c r="D20" i="28"/>
  <c r="D21" i="27"/>
  <c r="F20" i="27"/>
  <c r="V27" i="27"/>
  <c r="X26" i="27"/>
  <c r="C19" i="27"/>
  <c r="A20" i="27"/>
  <c r="U18" i="27"/>
  <c r="S19" i="27"/>
  <c r="AG18" i="27"/>
  <c r="AE19" i="27"/>
  <c r="AH27" i="27"/>
  <c r="AJ26" i="27"/>
  <c r="J28" i="27"/>
  <c r="L27" i="27"/>
  <c r="AB26" i="27"/>
  <c r="AD25" i="27"/>
  <c r="R27" i="27"/>
  <c r="P28" i="27"/>
  <c r="AA18" i="27"/>
  <c r="Y19" i="27"/>
  <c r="I18" i="27"/>
  <c r="G19" i="27"/>
  <c r="O18" i="27"/>
  <c r="M19" i="27"/>
  <c r="D19" i="26"/>
  <c r="F18" i="26"/>
  <c r="J19" i="26"/>
  <c r="L18" i="26"/>
  <c r="I19" i="26"/>
  <c r="G20" i="26"/>
  <c r="AA19" i="26"/>
  <c r="Y20" i="26"/>
  <c r="AG19" i="26"/>
  <c r="AE20" i="26"/>
  <c r="O18" i="26"/>
  <c r="M19" i="26"/>
  <c r="C19" i="26"/>
  <c r="A20" i="26"/>
  <c r="U19" i="26"/>
  <c r="S20" i="26"/>
  <c r="AB19" i="26"/>
  <c r="AD18" i="26"/>
  <c r="AH19" i="26"/>
  <c r="AJ18" i="26"/>
  <c r="V19" i="26"/>
  <c r="X18" i="26"/>
  <c r="P19" i="26"/>
  <c r="R18" i="26"/>
  <c r="Y19" i="1"/>
  <c r="AA18" i="1"/>
  <c r="AH20" i="1"/>
  <c r="AJ19" i="1"/>
  <c r="R19" i="1"/>
  <c r="P20" i="1"/>
  <c r="O18" i="1"/>
  <c r="M19" i="1"/>
  <c r="S22" i="1"/>
  <c r="U21" i="1"/>
  <c r="J20" i="1"/>
  <c r="L19" i="1"/>
  <c r="D19" i="1"/>
  <c r="F18" i="1"/>
  <c r="G19" i="1"/>
  <c r="I18" i="1"/>
  <c r="AD19" i="1"/>
  <c r="AB20" i="1"/>
  <c r="AG21" i="1"/>
  <c r="AE22" i="1"/>
  <c r="V20" i="1"/>
  <c r="X19" i="1"/>
  <c r="A20" i="1"/>
  <c r="C19" i="1"/>
  <c r="AJ19" i="28" l="1"/>
  <c r="AH20" i="28"/>
  <c r="L19" i="28"/>
  <c r="J20" i="28"/>
  <c r="C28" i="28"/>
  <c r="A29" i="28"/>
  <c r="X19" i="28"/>
  <c r="V20" i="28"/>
  <c r="I28" i="28"/>
  <c r="G29" i="28"/>
  <c r="R20" i="28"/>
  <c r="P21" i="28"/>
  <c r="F20" i="28"/>
  <c r="D21" i="28"/>
  <c r="AB21" i="28"/>
  <c r="AD20" i="28"/>
  <c r="U27" i="28"/>
  <c r="S28" i="28"/>
  <c r="O28" i="28"/>
  <c r="M29" i="28"/>
  <c r="AG27" i="28"/>
  <c r="AE28" i="28"/>
  <c r="AA27" i="28"/>
  <c r="Y28" i="28"/>
  <c r="O19" i="27"/>
  <c r="M20" i="27"/>
  <c r="U19" i="27"/>
  <c r="S20" i="27"/>
  <c r="L28" i="27"/>
  <c r="J29" i="27"/>
  <c r="D22" i="27"/>
  <c r="F21" i="27"/>
  <c r="AA19" i="27"/>
  <c r="Y20" i="27"/>
  <c r="X27" i="27"/>
  <c r="V28" i="27"/>
  <c r="AB27" i="27"/>
  <c r="AD26" i="27"/>
  <c r="AJ27" i="27"/>
  <c r="AH28" i="27"/>
  <c r="I19" i="27"/>
  <c r="G20" i="27"/>
  <c r="R28" i="27"/>
  <c r="P29" i="27"/>
  <c r="AG19" i="27"/>
  <c r="AE20" i="27"/>
  <c r="C20" i="27"/>
  <c r="A21" i="27"/>
  <c r="P20" i="26"/>
  <c r="R19" i="26"/>
  <c r="AH20" i="26"/>
  <c r="AJ19" i="26"/>
  <c r="J20" i="26"/>
  <c r="L19" i="26"/>
  <c r="C20" i="26"/>
  <c r="A21" i="26"/>
  <c r="AE21" i="26"/>
  <c r="AG20" i="26"/>
  <c r="I20" i="26"/>
  <c r="G21" i="26"/>
  <c r="U20" i="26"/>
  <c r="S21" i="26"/>
  <c r="O19" i="26"/>
  <c r="M20" i="26"/>
  <c r="AA20" i="26"/>
  <c r="Y21" i="26"/>
  <c r="V20" i="26"/>
  <c r="X19" i="26"/>
  <c r="AB20" i="26"/>
  <c r="AD19" i="26"/>
  <c r="D20" i="26"/>
  <c r="F19" i="26"/>
  <c r="I19" i="1"/>
  <c r="G20" i="1"/>
  <c r="L20" i="1"/>
  <c r="J21" i="1"/>
  <c r="AJ20" i="1"/>
  <c r="AH21" i="1"/>
  <c r="AG22" i="1"/>
  <c r="AE23" i="1"/>
  <c r="AD20" i="1"/>
  <c r="AB21" i="1"/>
  <c r="R20" i="1"/>
  <c r="P21" i="1"/>
  <c r="O19" i="1"/>
  <c r="M20" i="1"/>
  <c r="X20" i="1"/>
  <c r="V21" i="1"/>
  <c r="F19" i="1"/>
  <c r="D20" i="1"/>
  <c r="U22" i="1"/>
  <c r="S23" i="1"/>
  <c r="AA19" i="1"/>
  <c r="Y20" i="1"/>
  <c r="C20" i="1"/>
  <c r="A21" i="1"/>
  <c r="P22" i="28" l="1"/>
  <c r="R21" i="28"/>
  <c r="V21" i="28"/>
  <c r="X20" i="28"/>
  <c r="L20" i="28"/>
  <c r="J21" i="28"/>
  <c r="AG28" i="28"/>
  <c r="AE29" i="28"/>
  <c r="U28" i="28"/>
  <c r="S29" i="28"/>
  <c r="D22" i="28"/>
  <c r="F21" i="28"/>
  <c r="I29" i="28"/>
  <c r="G30" i="28"/>
  <c r="C29" i="28"/>
  <c r="A30" i="28"/>
  <c r="AJ20" i="28"/>
  <c r="AH21" i="28"/>
  <c r="AA28" i="28"/>
  <c r="Y29" i="28"/>
  <c r="O29" i="28"/>
  <c r="M30" i="28"/>
  <c r="AD21" i="28"/>
  <c r="AB22" i="28"/>
  <c r="C21" i="27"/>
  <c r="A22" i="27"/>
  <c r="R29" i="27"/>
  <c r="P30" i="27"/>
  <c r="AJ28" i="27"/>
  <c r="AH29" i="27"/>
  <c r="X28" i="27"/>
  <c r="V29" i="27"/>
  <c r="U20" i="27"/>
  <c r="S21" i="27"/>
  <c r="AD27" i="27"/>
  <c r="AB28" i="27"/>
  <c r="D23" i="27"/>
  <c r="F22" i="27"/>
  <c r="AE21" i="27"/>
  <c r="AG20" i="27"/>
  <c r="I20" i="27"/>
  <c r="G21" i="27"/>
  <c r="AA20" i="27"/>
  <c r="Y21" i="27"/>
  <c r="L29" i="27"/>
  <c r="J30" i="27"/>
  <c r="O20" i="27"/>
  <c r="M21" i="27"/>
  <c r="D21" i="26"/>
  <c r="F20" i="26"/>
  <c r="V21" i="26"/>
  <c r="X20" i="26"/>
  <c r="AJ20" i="26"/>
  <c r="AH21" i="26"/>
  <c r="AA21" i="26"/>
  <c r="Y22" i="26"/>
  <c r="U21" i="26"/>
  <c r="S22" i="26"/>
  <c r="O20" i="26"/>
  <c r="M21" i="26"/>
  <c r="I21" i="26"/>
  <c r="G22" i="26"/>
  <c r="A22" i="26"/>
  <c r="C21" i="26"/>
  <c r="AD20" i="26"/>
  <c r="AB21" i="26"/>
  <c r="AG21" i="26"/>
  <c r="AE22" i="26"/>
  <c r="J21" i="26"/>
  <c r="L20" i="26"/>
  <c r="P21" i="26"/>
  <c r="R20" i="26"/>
  <c r="S24" i="1"/>
  <c r="U23" i="1"/>
  <c r="V22" i="1"/>
  <c r="X21" i="1"/>
  <c r="P22" i="1"/>
  <c r="R21" i="1"/>
  <c r="AE24" i="1"/>
  <c r="AG23" i="1"/>
  <c r="J22" i="1"/>
  <c r="L21" i="1"/>
  <c r="Y21" i="1"/>
  <c r="AA20" i="1"/>
  <c r="D21" i="1"/>
  <c r="F20" i="1"/>
  <c r="O20" i="1"/>
  <c r="M21" i="1"/>
  <c r="AD21" i="1"/>
  <c r="AB22" i="1"/>
  <c r="AH22" i="1"/>
  <c r="AJ21" i="1"/>
  <c r="G21" i="1"/>
  <c r="I20" i="1"/>
  <c r="C21" i="1"/>
  <c r="A22" i="1"/>
  <c r="AD22" i="28" l="1"/>
  <c r="AB23" i="28"/>
  <c r="AA29" i="28"/>
  <c r="Y30" i="28"/>
  <c r="C30" i="28"/>
  <c r="A31" i="28"/>
  <c r="AG29" i="28"/>
  <c r="AE30" i="28"/>
  <c r="F22" i="28"/>
  <c r="D23" i="28"/>
  <c r="V22" i="28"/>
  <c r="X21" i="28"/>
  <c r="O30" i="28"/>
  <c r="M31" i="28"/>
  <c r="AH22" i="28"/>
  <c r="AJ21" i="28"/>
  <c r="I30" i="28"/>
  <c r="G31" i="28"/>
  <c r="U29" i="28"/>
  <c r="S30" i="28"/>
  <c r="J22" i="28"/>
  <c r="L21" i="28"/>
  <c r="R22" i="28"/>
  <c r="P23" i="28"/>
  <c r="O21" i="27"/>
  <c r="M22" i="27"/>
  <c r="Y22" i="27"/>
  <c r="AA21" i="27"/>
  <c r="AD28" i="27"/>
  <c r="AB29" i="27"/>
  <c r="X29" i="27"/>
  <c r="V30" i="27"/>
  <c r="R30" i="27"/>
  <c r="P31" i="27"/>
  <c r="D24" i="27"/>
  <c r="F23" i="27"/>
  <c r="AG21" i="27"/>
  <c r="AE22" i="27"/>
  <c r="L30" i="27"/>
  <c r="J31" i="27"/>
  <c r="I21" i="27"/>
  <c r="G22" i="27"/>
  <c r="S22" i="27"/>
  <c r="U21" i="27"/>
  <c r="AJ29" i="27"/>
  <c r="AH30" i="27"/>
  <c r="C22" i="27"/>
  <c r="A23" i="27"/>
  <c r="AG22" i="26"/>
  <c r="AE23" i="26"/>
  <c r="O21" i="26"/>
  <c r="M22" i="26"/>
  <c r="AA22" i="26"/>
  <c r="Y23" i="26"/>
  <c r="X21" i="26"/>
  <c r="V22" i="26"/>
  <c r="AB22" i="26"/>
  <c r="AD21" i="26"/>
  <c r="I22" i="26"/>
  <c r="G23" i="26"/>
  <c r="U22" i="26"/>
  <c r="S23" i="26"/>
  <c r="AH22" i="26"/>
  <c r="AJ21" i="26"/>
  <c r="P22" i="26"/>
  <c r="R21" i="26"/>
  <c r="C22" i="26"/>
  <c r="A23" i="26"/>
  <c r="J22" i="26"/>
  <c r="L21" i="26"/>
  <c r="D22" i="26"/>
  <c r="F21" i="26"/>
  <c r="AJ22" i="1"/>
  <c r="AH23" i="1"/>
  <c r="AA21" i="1"/>
  <c r="Y22" i="1"/>
  <c r="AG24" i="1"/>
  <c r="AE25" i="1"/>
  <c r="X22" i="1"/>
  <c r="V23" i="1"/>
  <c r="O21" i="1"/>
  <c r="M22" i="1"/>
  <c r="AB23" i="1"/>
  <c r="AD22" i="1"/>
  <c r="I21" i="1"/>
  <c r="G22" i="1"/>
  <c r="F21" i="1"/>
  <c r="D22" i="1"/>
  <c r="L22" i="1"/>
  <c r="J23" i="1"/>
  <c r="R22" i="1"/>
  <c r="P23" i="1"/>
  <c r="S25" i="1"/>
  <c r="U24" i="1"/>
  <c r="C22" i="1"/>
  <c r="A23" i="1"/>
  <c r="U30" i="28" l="1"/>
  <c r="S31" i="28"/>
  <c r="AG30" i="28"/>
  <c r="AE31" i="28"/>
  <c r="AH23" i="28"/>
  <c r="AJ22" i="28"/>
  <c r="I31" i="28"/>
  <c r="G32" i="28"/>
  <c r="O31" i="28"/>
  <c r="M32" i="28"/>
  <c r="F23" i="28"/>
  <c r="D24" i="28"/>
  <c r="C31" i="28"/>
  <c r="A32" i="28"/>
  <c r="AD23" i="28"/>
  <c r="AB24" i="28"/>
  <c r="R23" i="28"/>
  <c r="P24" i="28"/>
  <c r="AA30" i="28"/>
  <c r="Y31" i="28"/>
  <c r="V23" i="28"/>
  <c r="X22" i="28"/>
  <c r="J23" i="28"/>
  <c r="L22" i="28"/>
  <c r="A24" i="27"/>
  <c r="C23" i="27"/>
  <c r="L31" i="27"/>
  <c r="J32" i="27"/>
  <c r="X30" i="27"/>
  <c r="V31" i="27"/>
  <c r="S23" i="27"/>
  <c r="U22" i="27"/>
  <c r="D25" i="27"/>
  <c r="F24" i="27"/>
  <c r="AA22" i="27"/>
  <c r="Y23" i="27"/>
  <c r="AJ30" i="27"/>
  <c r="AH31" i="27"/>
  <c r="G23" i="27"/>
  <c r="I22" i="27"/>
  <c r="AE23" i="27"/>
  <c r="AG22" i="27"/>
  <c r="R31" i="27"/>
  <c r="P32" i="27"/>
  <c r="AD29" i="27"/>
  <c r="AB30" i="27"/>
  <c r="M23" i="27"/>
  <c r="O22" i="27"/>
  <c r="I23" i="26"/>
  <c r="G24" i="26"/>
  <c r="O22" i="26"/>
  <c r="M23" i="26"/>
  <c r="F22" i="26"/>
  <c r="D23" i="26"/>
  <c r="U23" i="26"/>
  <c r="S24" i="26"/>
  <c r="AA23" i="26"/>
  <c r="Y24" i="26"/>
  <c r="AG23" i="26"/>
  <c r="AE24" i="26"/>
  <c r="C23" i="26"/>
  <c r="A24" i="26"/>
  <c r="V23" i="26"/>
  <c r="X22" i="26"/>
  <c r="AH23" i="26"/>
  <c r="AJ22" i="26"/>
  <c r="L22" i="26"/>
  <c r="J23" i="26"/>
  <c r="P23" i="26"/>
  <c r="R22" i="26"/>
  <c r="AB23" i="26"/>
  <c r="AD22" i="26"/>
  <c r="Y23" i="1"/>
  <c r="AA22" i="1"/>
  <c r="AD23" i="1"/>
  <c r="AB24" i="1"/>
  <c r="U25" i="1"/>
  <c r="S26" i="1"/>
  <c r="R23" i="1"/>
  <c r="P24" i="1"/>
  <c r="D23" i="1"/>
  <c r="F22" i="1"/>
  <c r="V24" i="1"/>
  <c r="X23" i="1"/>
  <c r="J24" i="1"/>
  <c r="L23" i="1"/>
  <c r="G23" i="1"/>
  <c r="I22" i="1"/>
  <c r="O22" i="1"/>
  <c r="M23" i="1"/>
  <c r="AG25" i="1"/>
  <c r="AE26" i="1"/>
  <c r="AH24" i="1"/>
  <c r="AJ23" i="1"/>
  <c r="C23" i="1"/>
  <c r="A24" i="1"/>
  <c r="AD24" i="28" l="1"/>
  <c r="AB25" i="28"/>
  <c r="F24" i="28"/>
  <c r="D25" i="28"/>
  <c r="I32" i="28"/>
  <c r="G33" i="28"/>
  <c r="J24" i="28"/>
  <c r="L23" i="28"/>
  <c r="R24" i="28"/>
  <c r="P25" i="28"/>
  <c r="C32" i="28"/>
  <c r="A33" i="28"/>
  <c r="O32" i="28"/>
  <c r="M33" i="28"/>
  <c r="U31" i="28"/>
  <c r="S32" i="28"/>
  <c r="AA31" i="28"/>
  <c r="Y32" i="28"/>
  <c r="AG31" i="28"/>
  <c r="AE32" i="28"/>
  <c r="V24" i="28"/>
  <c r="X23" i="28"/>
  <c r="AH24" i="28"/>
  <c r="AJ23" i="28"/>
  <c r="Y24" i="27"/>
  <c r="AA23" i="27"/>
  <c r="L32" i="27"/>
  <c r="J33" i="27"/>
  <c r="O23" i="27"/>
  <c r="M24" i="27"/>
  <c r="I23" i="27"/>
  <c r="G24" i="27"/>
  <c r="R32" i="27"/>
  <c r="P33" i="27"/>
  <c r="S24" i="27"/>
  <c r="U23" i="27"/>
  <c r="AD30" i="27"/>
  <c r="AB31" i="27"/>
  <c r="AJ31" i="27"/>
  <c r="AH32" i="27"/>
  <c r="X31" i="27"/>
  <c r="V32" i="27"/>
  <c r="AE24" i="27"/>
  <c r="AG23" i="27"/>
  <c r="D26" i="27"/>
  <c r="F25" i="27"/>
  <c r="C24" i="27"/>
  <c r="A25" i="27"/>
  <c r="J24" i="26"/>
  <c r="L23" i="26"/>
  <c r="AG24" i="26"/>
  <c r="AE25" i="26"/>
  <c r="O23" i="26"/>
  <c r="M24" i="26"/>
  <c r="V24" i="26"/>
  <c r="X23" i="26"/>
  <c r="C24" i="26"/>
  <c r="A25" i="26"/>
  <c r="AA24" i="26"/>
  <c r="Y25" i="26"/>
  <c r="D24" i="26"/>
  <c r="F23" i="26"/>
  <c r="I24" i="26"/>
  <c r="G25" i="26"/>
  <c r="U24" i="26"/>
  <c r="S25" i="26"/>
  <c r="AB24" i="26"/>
  <c r="AD23" i="26"/>
  <c r="P24" i="26"/>
  <c r="R23" i="26"/>
  <c r="AH24" i="26"/>
  <c r="AJ23" i="26"/>
  <c r="I23" i="1"/>
  <c r="G24" i="1"/>
  <c r="X24" i="1"/>
  <c r="V25" i="1"/>
  <c r="AB25" i="1"/>
  <c r="AD24" i="1"/>
  <c r="S27" i="1"/>
  <c r="U26" i="1"/>
  <c r="AG26" i="1"/>
  <c r="AE27" i="1"/>
  <c r="R24" i="1"/>
  <c r="P25" i="1"/>
  <c r="O23" i="1"/>
  <c r="M24" i="1"/>
  <c r="AJ24" i="1"/>
  <c r="AH25" i="1"/>
  <c r="L24" i="1"/>
  <c r="J25" i="1"/>
  <c r="F23" i="1"/>
  <c r="D24" i="1"/>
  <c r="AA23" i="1"/>
  <c r="Y24" i="1"/>
  <c r="A25" i="1"/>
  <c r="C24" i="1"/>
  <c r="AG32" i="28" l="1"/>
  <c r="AE33" i="28"/>
  <c r="U32" i="28"/>
  <c r="S33" i="28"/>
  <c r="C33" i="28"/>
  <c r="A34" i="28"/>
  <c r="F25" i="28"/>
  <c r="D26" i="28"/>
  <c r="AA32" i="28"/>
  <c r="Y33" i="28"/>
  <c r="O33" i="28"/>
  <c r="M34" i="28"/>
  <c r="R25" i="28"/>
  <c r="P26" i="28"/>
  <c r="I33" i="28"/>
  <c r="G34" i="28"/>
  <c r="AD25" i="28"/>
  <c r="AB26" i="28"/>
  <c r="AH25" i="28"/>
  <c r="AJ24" i="28"/>
  <c r="J25" i="28"/>
  <c r="L24" i="28"/>
  <c r="V25" i="28"/>
  <c r="X24" i="28"/>
  <c r="AJ32" i="27"/>
  <c r="AH33" i="27"/>
  <c r="G25" i="27"/>
  <c r="I24" i="27"/>
  <c r="L33" i="27"/>
  <c r="J34" i="27"/>
  <c r="L34" i="27" s="1"/>
  <c r="AE25" i="27"/>
  <c r="AG24" i="27"/>
  <c r="U24" i="27"/>
  <c r="S25" i="27"/>
  <c r="A26" i="27"/>
  <c r="C25" i="27"/>
  <c r="X32" i="27"/>
  <c r="V33" i="27"/>
  <c r="AD31" i="27"/>
  <c r="AB32" i="27"/>
  <c r="R33" i="27"/>
  <c r="P34" i="27"/>
  <c r="R34" i="27" s="1"/>
  <c r="M25" i="27"/>
  <c r="O24" i="27"/>
  <c r="D27" i="27"/>
  <c r="F26" i="27"/>
  <c r="AA24" i="27"/>
  <c r="Y25" i="27"/>
  <c r="I25" i="26"/>
  <c r="G26" i="26"/>
  <c r="AA25" i="26"/>
  <c r="Y26" i="26"/>
  <c r="AG25" i="26"/>
  <c r="AE26" i="26"/>
  <c r="V25" i="26"/>
  <c r="X24" i="26"/>
  <c r="U25" i="26"/>
  <c r="S26" i="26"/>
  <c r="C25" i="26"/>
  <c r="A26" i="26"/>
  <c r="O24" i="26"/>
  <c r="M25" i="26"/>
  <c r="AH25" i="26"/>
  <c r="AJ24" i="26"/>
  <c r="AB25" i="26"/>
  <c r="AD24" i="26"/>
  <c r="P25" i="26"/>
  <c r="R24" i="26"/>
  <c r="D25" i="26"/>
  <c r="F24" i="26"/>
  <c r="J25" i="26"/>
  <c r="L24" i="26"/>
  <c r="D25" i="1"/>
  <c r="F24" i="1"/>
  <c r="P26" i="1"/>
  <c r="R25" i="1"/>
  <c r="V26" i="1"/>
  <c r="X25" i="1"/>
  <c r="U27" i="1"/>
  <c r="S28" i="1"/>
  <c r="AH26" i="1"/>
  <c r="AJ25" i="1"/>
  <c r="Y25" i="1"/>
  <c r="AA24" i="1"/>
  <c r="J26" i="1"/>
  <c r="L25" i="1"/>
  <c r="O24" i="1"/>
  <c r="M25" i="1"/>
  <c r="AE28" i="1"/>
  <c r="AG27" i="1"/>
  <c r="G25" i="1"/>
  <c r="I24" i="1"/>
  <c r="AD25" i="1"/>
  <c r="AB26" i="1"/>
  <c r="C25" i="1"/>
  <c r="A26" i="1"/>
  <c r="AD26" i="28" l="1"/>
  <c r="AB27" i="28"/>
  <c r="R26" i="28"/>
  <c r="P27" i="28"/>
  <c r="AA33" i="28"/>
  <c r="Y34" i="28"/>
  <c r="AA34" i="28" s="1"/>
  <c r="C34" i="28"/>
  <c r="A35" i="28"/>
  <c r="C35" i="28" s="1"/>
  <c r="AG33" i="28"/>
  <c r="AE34" i="28"/>
  <c r="AG34" i="28" s="1"/>
  <c r="I34" i="28"/>
  <c r="G35" i="28"/>
  <c r="I35" i="28" s="1"/>
  <c r="M35" i="28"/>
  <c r="O35" i="28" s="1"/>
  <c r="O34" i="28"/>
  <c r="F26" i="28"/>
  <c r="D27" i="28"/>
  <c r="U33" i="28"/>
  <c r="S34" i="28"/>
  <c r="V26" i="28"/>
  <c r="X25" i="28"/>
  <c r="AH26" i="28"/>
  <c r="AJ25" i="28"/>
  <c r="J26" i="28"/>
  <c r="L25" i="28"/>
  <c r="AD32" i="27"/>
  <c r="AB33" i="27"/>
  <c r="X33" i="27"/>
  <c r="V34" i="27"/>
  <c r="AJ33" i="27"/>
  <c r="AH34" i="27"/>
  <c r="D28" i="27"/>
  <c r="F27" i="27"/>
  <c r="Y26" i="27"/>
  <c r="AA25" i="27"/>
  <c r="O25" i="27"/>
  <c r="M26" i="27"/>
  <c r="A27" i="27"/>
  <c r="C26" i="27"/>
  <c r="AG25" i="27"/>
  <c r="AE26" i="27"/>
  <c r="G26" i="27"/>
  <c r="I25" i="27"/>
  <c r="S26" i="27"/>
  <c r="U25" i="27"/>
  <c r="C26" i="26"/>
  <c r="A27" i="26"/>
  <c r="AA26" i="26"/>
  <c r="Y27" i="26"/>
  <c r="AH26" i="26"/>
  <c r="AJ25" i="26"/>
  <c r="O25" i="26"/>
  <c r="M26" i="26"/>
  <c r="U26" i="26"/>
  <c r="S27" i="26"/>
  <c r="AG26" i="26"/>
  <c r="AE27" i="26"/>
  <c r="I26" i="26"/>
  <c r="G27" i="26"/>
  <c r="J26" i="26"/>
  <c r="L25" i="26"/>
  <c r="P26" i="26"/>
  <c r="R25" i="26"/>
  <c r="V26" i="26"/>
  <c r="X25" i="26"/>
  <c r="D26" i="26"/>
  <c r="F25" i="26"/>
  <c r="AB26" i="26"/>
  <c r="AD25" i="26"/>
  <c r="O25" i="1"/>
  <c r="M26" i="1"/>
  <c r="AA25" i="1"/>
  <c r="Y26" i="1"/>
  <c r="R26" i="1"/>
  <c r="P27" i="1"/>
  <c r="S29" i="1"/>
  <c r="U28" i="1"/>
  <c r="I25" i="1"/>
  <c r="G26" i="1"/>
  <c r="AB27" i="1"/>
  <c r="AD26" i="1"/>
  <c r="AG28" i="1"/>
  <c r="AE29" i="1"/>
  <c r="L26" i="1"/>
  <c r="J27" i="1"/>
  <c r="AJ26" i="1"/>
  <c r="AH27" i="1"/>
  <c r="X26" i="1"/>
  <c r="V27" i="1"/>
  <c r="F25" i="1"/>
  <c r="D26" i="1"/>
  <c r="C26" i="1"/>
  <c r="A27" i="1"/>
  <c r="F27" i="28" l="1"/>
  <c r="D28" i="28"/>
  <c r="R27" i="28"/>
  <c r="P28" i="28"/>
  <c r="J27" i="28"/>
  <c r="L26" i="28"/>
  <c r="V27" i="28"/>
  <c r="X26" i="28"/>
  <c r="S35" i="28"/>
  <c r="U35" i="28" s="1"/>
  <c r="U34" i="28"/>
  <c r="AD27" i="28"/>
  <c r="AB28" i="28"/>
  <c r="AH27" i="28"/>
  <c r="AJ26" i="28"/>
  <c r="G27" i="27"/>
  <c r="I26" i="27"/>
  <c r="Y27" i="27"/>
  <c r="AA26" i="27"/>
  <c r="AE27" i="27"/>
  <c r="AG26" i="27"/>
  <c r="M27" i="27"/>
  <c r="O26" i="27"/>
  <c r="V35" i="27"/>
  <c r="X35" i="27" s="1"/>
  <c r="X34" i="27"/>
  <c r="A28" i="27"/>
  <c r="C27" i="27"/>
  <c r="S27" i="27"/>
  <c r="U26" i="27"/>
  <c r="F28" i="27"/>
  <c r="D29" i="27"/>
  <c r="AH35" i="27"/>
  <c r="AJ35" i="27" s="1"/>
  <c r="AJ34" i="27"/>
  <c r="AD33" i="27"/>
  <c r="AB34" i="27"/>
  <c r="I27" i="26"/>
  <c r="G28" i="26"/>
  <c r="U27" i="26"/>
  <c r="S28" i="26"/>
  <c r="C27" i="26"/>
  <c r="A28" i="26"/>
  <c r="AG27" i="26"/>
  <c r="AE28" i="26"/>
  <c r="O26" i="26"/>
  <c r="M27" i="26"/>
  <c r="AA27" i="26"/>
  <c r="Y28" i="26"/>
  <c r="AB27" i="26"/>
  <c r="AD26" i="26"/>
  <c r="V27" i="26"/>
  <c r="X26" i="26"/>
  <c r="J27" i="26"/>
  <c r="L26" i="26"/>
  <c r="D27" i="26"/>
  <c r="F26" i="26"/>
  <c r="P27" i="26"/>
  <c r="R26" i="26"/>
  <c r="AH27" i="26"/>
  <c r="AJ26" i="26"/>
  <c r="AB28" i="1"/>
  <c r="AD27" i="1"/>
  <c r="U29" i="1"/>
  <c r="S30" i="1"/>
  <c r="D27" i="1"/>
  <c r="F26" i="1"/>
  <c r="AH28" i="1"/>
  <c r="AJ27" i="1"/>
  <c r="AG29" i="1"/>
  <c r="AE30" i="1"/>
  <c r="G27" i="1"/>
  <c r="I26" i="1"/>
  <c r="R27" i="1"/>
  <c r="P28" i="1"/>
  <c r="O26" i="1"/>
  <c r="M27" i="1"/>
  <c r="V28" i="1"/>
  <c r="X27" i="1"/>
  <c r="J28" i="1"/>
  <c r="L27" i="1"/>
  <c r="Y27" i="1"/>
  <c r="AA26" i="1"/>
  <c r="C27" i="1"/>
  <c r="A28" i="1"/>
  <c r="AD28" i="28" l="1"/>
  <c r="AB29" i="28"/>
  <c r="R28" i="28"/>
  <c r="P29" i="28"/>
  <c r="V28" i="28"/>
  <c r="X27" i="28"/>
  <c r="F28" i="28"/>
  <c r="D29" i="28"/>
  <c r="AH28" i="28"/>
  <c r="AJ27" i="28"/>
  <c r="J28" i="28"/>
  <c r="L27" i="28"/>
  <c r="AB35" i="27"/>
  <c r="AD35" i="27" s="1"/>
  <c r="AD34" i="27"/>
  <c r="F29" i="27"/>
  <c r="D30" i="27"/>
  <c r="S28" i="27"/>
  <c r="U27" i="27"/>
  <c r="A29" i="27"/>
  <c r="C28" i="27"/>
  <c r="M28" i="27"/>
  <c r="O27" i="27"/>
  <c r="Y28" i="27"/>
  <c r="AA27" i="27"/>
  <c r="AE28" i="27"/>
  <c r="AG27" i="27"/>
  <c r="G28" i="27"/>
  <c r="I27" i="27"/>
  <c r="U28" i="26"/>
  <c r="S29" i="26"/>
  <c r="O27" i="26"/>
  <c r="M28" i="26"/>
  <c r="C28" i="26"/>
  <c r="A29" i="26"/>
  <c r="I28" i="26"/>
  <c r="G29" i="26"/>
  <c r="AA28" i="26"/>
  <c r="Y29" i="26"/>
  <c r="AG28" i="26"/>
  <c r="AE29" i="26"/>
  <c r="AH28" i="26"/>
  <c r="AJ27" i="26"/>
  <c r="D28" i="26"/>
  <c r="F27" i="26"/>
  <c r="V28" i="26"/>
  <c r="X27" i="26"/>
  <c r="P28" i="26"/>
  <c r="R27" i="26"/>
  <c r="J28" i="26"/>
  <c r="L27" i="26"/>
  <c r="AB28" i="26"/>
  <c r="AD27" i="26"/>
  <c r="S31" i="1"/>
  <c r="U30" i="1"/>
  <c r="L28" i="1"/>
  <c r="J29" i="1"/>
  <c r="I27" i="1"/>
  <c r="G28" i="1"/>
  <c r="AJ28" i="1"/>
  <c r="AH29" i="1"/>
  <c r="R28" i="1"/>
  <c r="P29" i="1"/>
  <c r="AG30" i="1"/>
  <c r="AE31" i="1"/>
  <c r="O27" i="1"/>
  <c r="M28" i="1"/>
  <c r="AA27" i="1"/>
  <c r="Y28" i="1"/>
  <c r="X28" i="1"/>
  <c r="V29" i="1"/>
  <c r="F27" i="1"/>
  <c r="D28" i="1"/>
  <c r="AB29" i="1"/>
  <c r="AD28" i="1"/>
  <c r="C28" i="1"/>
  <c r="A29" i="1"/>
  <c r="R29" i="28" l="1"/>
  <c r="P30" i="28"/>
  <c r="AD29" i="28"/>
  <c r="AB30" i="28"/>
  <c r="F29" i="28"/>
  <c r="D30" i="28"/>
  <c r="J29" i="28"/>
  <c r="L28" i="28"/>
  <c r="AH29" i="28"/>
  <c r="AJ28" i="28"/>
  <c r="V29" i="28"/>
  <c r="X28" i="28"/>
  <c r="AE29" i="27"/>
  <c r="AG28" i="27"/>
  <c r="M29" i="27"/>
  <c r="O28" i="27"/>
  <c r="S29" i="27"/>
  <c r="U28" i="27"/>
  <c r="F30" i="27"/>
  <c r="D31" i="27"/>
  <c r="G29" i="27"/>
  <c r="I28" i="27"/>
  <c r="Y29" i="27"/>
  <c r="AA28" i="27"/>
  <c r="A30" i="27"/>
  <c r="C29" i="27"/>
  <c r="O28" i="26"/>
  <c r="M29" i="26"/>
  <c r="AA29" i="26"/>
  <c r="Y30" i="26"/>
  <c r="C29" i="26"/>
  <c r="A30" i="26"/>
  <c r="U29" i="26"/>
  <c r="S30" i="26"/>
  <c r="AG29" i="26"/>
  <c r="AE30" i="26"/>
  <c r="I29" i="26"/>
  <c r="G30" i="26"/>
  <c r="AB29" i="26"/>
  <c r="AD28" i="26"/>
  <c r="P29" i="26"/>
  <c r="R28" i="26"/>
  <c r="D29" i="26"/>
  <c r="F28" i="26"/>
  <c r="J29" i="26"/>
  <c r="L28" i="26"/>
  <c r="V29" i="26"/>
  <c r="X28" i="26"/>
  <c r="AH29" i="26"/>
  <c r="AJ28" i="26"/>
  <c r="D29" i="1"/>
  <c r="F28" i="1"/>
  <c r="Y29" i="1"/>
  <c r="AA28" i="1"/>
  <c r="AH30" i="1"/>
  <c r="AJ29" i="1"/>
  <c r="V30" i="1"/>
  <c r="X29" i="1"/>
  <c r="O28" i="1"/>
  <c r="M29" i="1"/>
  <c r="P30" i="1"/>
  <c r="R29" i="1"/>
  <c r="G29" i="1"/>
  <c r="I28" i="1"/>
  <c r="AE32" i="1"/>
  <c r="AG31" i="1"/>
  <c r="J30" i="1"/>
  <c r="L29" i="1"/>
  <c r="AB30" i="1"/>
  <c r="AD29" i="1"/>
  <c r="U31" i="1"/>
  <c r="S32" i="1"/>
  <c r="C29" i="1"/>
  <c r="A30" i="1"/>
  <c r="AD30" i="28" l="1"/>
  <c r="AB31" i="28"/>
  <c r="V30" i="28"/>
  <c r="X29" i="28"/>
  <c r="J30" i="28"/>
  <c r="L29" i="28"/>
  <c r="F30" i="28"/>
  <c r="D31" i="28"/>
  <c r="R30" i="28"/>
  <c r="P31" i="28"/>
  <c r="AH30" i="28"/>
  <c r="AJ29" i="28"/>
  <c r="F31" i="27"/>
  <c r="D32" i="27"/>
  <c r="Y30" i="27"/>
  <c r="AA29" i="27"/>
  <c r="M30" i="27"/>
  <c r="O29" i="27"/>
  <c r="A31" i="27"/>
  <c r="C30" i="27"/>
  <c r="G30" i="27"/>
  <c r="I29" i="27"/>
  <c r="S30" i="27"/>
  <c r="U29" i="27"/>
  <c r="AE30" i="27"/>
  <c r="AG29" i="27"/>
  <c r="I30" i="26"/>
  <c r="G31" i="26"/>
  <c r="U30" i="26"/>
  <c r="S31" i="26"/>
  <c r="AA30" i="26"/>
  <c r="Y31" i="26"/>
  <c r="AH30" i="26"/>
  <c r="AJ29" i="26"/>
  <c r="J30" i="26"/>
  <c r="L29" i="26"/>
  <c r="P30" i="26"/>
  <c r="R29" i="26"/>
  <c r="AG30" i="26"/>
  <c r="AE31" i="26"/>
  <c r="C30" i="26"/>
  <c r="A31" i="26"/>
  <c r="O29" i="26"/>
  <c r="M30" i="26"/>
  <c r="V30" i="26"/>
  <c r="X29" i="26"/>
  <c r="D30" i="26"/>
  <c r="F29" i="26"/>
  <c r="AB30" i="26"/>
  <c r="AD29" i="26"/>
  <c r="AB31" i="1"/>
  <c r="AD30" i="1"/>
  <c r="AG32" i="1"/>
  <c r="AE33" i="1"/>
  <c r="R30" i="1"/>
  <c r="P31" i="1"/>
  <c r="X30" i="1"/>
  <c r="V31" i="1"/>
  <c r="AA29" i="1"/>
  <c r="Y30" i="1"/>
  <c r="S33" i="1"/>
  <c r="U32" i="1"/>
  <c r="O29" i="1"/>
  <c r="M30" i="1"/>
  <c r="L30" i="1"/>
  <c r="J31" i="1"/>
  <c r="I29" i="1"/>
  <c r="G30" i="1"/>
  <c r="AJ30" i="1"/>
  <c r="AH31" i="1"/>
  <c r="F29" i="1"/>
  <c r="D30" i="1"/>
  <c r="A31" i="1"/>
  <c r="C30" i="1"/>
  <c r="R31" i="28" l="1"/>
  <c r="P32" i="28"/>
  <c r="F31" i="28"/>
  <c r="D32" i="28"/>
  <c r="AH31" i="28"/>
  <c r="AJ30" i="28"/>
  <c r="V31" i="28"/>
  <c r="X30" i="28"/>
  <c r="AD31" i="28"/>
  <c r="AB32" i="28"/>
  <c r="J31" i="28"/>
  <c r="L30" i="28"/>
  <c r="S31" i="27"/>
  <c r="U30" i="27"/>
  <c r="A32" i="27"/>
  <c r="C31" i="27"/>
  <c r="Y31" i="27"/>
  <c r="AA30" i="27"/>
  <c r="F33" i="27"/>
  <c r="F32" i="27"/>
  <c r="D33" i="27"/>
  <c r="AE31" i="27"/>
  <c r="AG30" i="27"/>
  <c r="G31" i="27"/>
  <c r="I30" i="27"/>
  <c r="M31" i="27"/>
  <c r="O30" i="27"/>
  <c r="C31" i="26"/>
  <c r="A32" i="26"/>
  <c r="U31" i="26"/>
  <c r="S32" i="26"/>
  <c r="AD30" i="26"/>
  <c r="AB31" i="26"/>
  <c r="X30" i="26"/>
  <c r="V31" i="26"/>
  <c r="R30" i="26"/>
  <c r="P31" i="26"/>
  <c r="AJ30" i="26"/>
  <c r="AH31" i="26"/>
  <c r="O30" i="26"/>
  <c r="M31" i="26"/>
  <c r="AG31" i="26"/>
  <c r="AE32" i="26"/>
  <c r="AA31" i="26"/>
  <c r="Y32" i="26"/>
  <c r="I31" i="26"/>
  <c r="G32" i="26"/>
  <c r="D31" i="26"/>
  <c r="F30" i="26"/>
  <c r="J31" i="26"/>
  <c r="L30" i="26"/>
  <c r="U33" i="1"/>
  <c r="S34" i="1"/>
  <c r="AH32" i="1"/>
  <c r="AJ31" i="1"/>
  <c r="J32" i="1"/>
  <c r="L31" i="1"/>
  <c r="V32" i="1"/>
  <c r="X31" i="1"/>
  <c r="D31" i="1"/>
  <c r="F30" i="1"/>
  <c r="G31" i="1"/>
  <c r="I30" i="1"/>
  <c r="O30" i="1"/>
  <c r="M31" i="1"/>
  <c r="Y31" i="1"/>
  <c r="AA30" i="1"/>
  <c r="R31" i="1"/>
  <c r="P32" i="1"/>
  <c r="AG33" i="1"/>
  <c r="AE34" i="1"/>
  <c r="AG34" i="1" s="1"/>
  <c r="AD31" i="1"/>
  <c r="AB32" i="1"/>
  <c r="A32" i="1"/>
  <c r="C31" i="1"/>
  <c r="F33" i="28" l="1"/>
  <c r="F32" i="28"/>
  <c r="D33" i="28"/>
  <c r="J32" i="28"/>
  <c r="L31" i="28"/>
  <c r="V32" i="28"/>
  <c r="X31" i="28"/>
  <c r="AD32" i="28"/>
  <c r="AB33" i="28"/>
  <c r="R32" i="28"/>
  <c r="P33" i="28"/>
  <c r="AH32" i="28"/>
  <c r="AJ31" i="28"/>
  <c r="Y32" i="27"/>
  <c r="AA31" i="27"/>
  <c r="S32" i="27"/>
  <c r="U31" i="27"/>
  <c r="G32" i="27"/>
  <c r="I31" i="27"/>
  <c r="A33" i="27"/>
  <c r="C32" i="27"/>
  <c r="M32" i="27"/>
  <c r="O31" i="27"/>
  <c r="AE32" i="27"/>
  <c r="AG31" i="27"/>
  <c r="AA32" i="26"/>
  <c r="Y33" i="26"/>
  <c r="O31" i="26"/>
  <c r="M32" i="26"/>
  <c r="R31" i="26"/>
  <c r="P32" i="26"/>
  <c r="AD31" i="26"/>
  <c r="AB32" i="26"/>
  <c r="C32" i="26"/>
  <c r="A33" i="26"/>
  <c r="I32" i="26"/>
  <c r="G33" i="26"/>
  <c r="AG32" i="26"/>
  <c r="AE33" i="26"/>
  <c r="AJ31" i="26"/>
  <c r="AH32" i="26"/>
  <c r="X31" i="26"/>
  <c r="V32" i="26"/>
  <c r="U32" i="26"/>
  <c r="S33" i="26"/>
  <c r="L31" i="26"/>
  <c r="J32" i="26"/>
  <c r="F31" i="26"/>
  <c r="D32" i="26"/>
  <c r="AA31" i="1"/>
  <c r="Y32" i="1"/>
  <c r="I31" i="1"/>
  <c r="G32" i="1"/>
  <c r="X32" i="1"/>
  <c r="V33" i="1"/>
  <c r="AH33" i="1"/>
  <c r="AJ32" i="1"/>
  <c r="AB33" i="1"/>
  <c r="AD32" i="1"/>
  <c r="R32" i="1"/>
  <c r="P33" i="1"/>
  <c r="O31" i="1"/>
  <c r="M32" i="1"/>
  <c r="S35" i="1"/>
  <c r="U35" i="1" s="1"/>
  <c r="U34" i="1"/>
  <c r="F31" i="1"/>
  <c r="D32" i="1"/>
  <c r="L32" i="1"/>
  <c r="J33" i="1"/>
  <c r="A33" i="1"/>
  <c r="C32" i="1"/>
  <c r="AB34" i="28" l="1"/>
  <c r="AD33" i="28"/>
  <c r="AH33" i="28"/>
  <c r="AJ32" i="28"/>
  <c r="J33" i="28"/>
  <c r="L32" i="28"/>
  <c r="P34" i="28"/>
  <c r="R34" i="28" s="1"/>
  <c r="R33" i="28"/>
  <c r="V33" i="28"/>
  <c r="X32" i="28"/>
  <c r="AE33" i="27"/>
  <c r="AG32" i="27"/>
  <c r="A34" i="27"/>
  <c r="C33" i="27"/>
  <c r="S33" i="27"/>
  <c r="U32" i="27"/>
  <c r="M33" i="27"/>
  <c r="O32" i="27"/>
  <c r="G33" i="27"/>
  <c r="I32" i="27"/>
  <c r="Y33" i="27"/>
  <c r="AA32" i="27"/>
  <c r="AJ32" i="26"/>
  <c r="AH33" i="26"/>
  <c r="I33" i="26"/>
  <c r="G34" i="26"/>
  <c r="O32" i="26"/>
  <c r="M33" i="26"/>
  <c r="L32" i="26"/>
  <c r="J33" i="26"/>
  <c r="X32" i="26"/>
  <c r="V33" i="26"/>
  <c r="AG33" i="26"/>
  <c r="AE34" i="26"/>
  <c r="AG34" i="26" s="1"/>
  <c r="C33" i="26"/>
  <c r="A34" i="26"/>
  <c r="R32" i="26"/>
  <c r="P33" i="26"/>
  <c r="AA33" i="26"/>
  <c r="Y34" i="26"/>
  <c r="AA34" i="26" s="1"/>
  <c r="F33" i="26"/>
  <c r="F32" i="26"/>
  <c r="D33" i="26"/>
  <c r="U33" i="26"/>
  <c r="S34" i="26"/>
  <c r="AD32" i="26"/>
  <c r="AB33" i="26"/>
  <c r="J34" i="1"/>
  <c r="L34" i="1" s="1"/>
  <c r="L33" i="1"/>
  <c r="AH34" i="1"/>
  <c r="AJ33" i="1"/>
  <c r="P34" i="1"/>
  <c r="R34" i="1" s="1"/>
  <c r="R33" i="1"/>
  <c r="G33" i="1"/>
  <c r="I32" i="1"/>
  <c r="D33" i="1"/>
  <c r="F33" i="1"/>
  <c r="F32" i="1"/>
  <c r="O32" i="1"/>
  <c r="M33" i="1"/>
  <c r="V34" i="1"/>
  <c r="X33" i="1"/>
  <c r="Y33" i="1"/>
  <c r="AA32" i="1"/>
  <c r="AD33" i="1"/>
  <c r="AB34" i="1"/>
  <c r="A34" i="1"/>
  <c r="C33" i="1"/>
  <c r="AH34" i="28" l="1"/>
  <c r="AJ33" i="28"/>
  <c r="V34" i="28"/>
  <c r="X33" i="28"/>
  <c r="J34" i="28"/>
  <c r="L34" i="28" s="1"/>
  <c r="L33" i="28"/>
  <c r="AB35" i="28"/>
  <c r="AD35" i="28" s="1"/>
  <c r="AD34" i="28"/>
  <c r="A35" i="27"/>
  <c r="C35" i="27" s="1"/>
  <c r="C34" i="27"/>
  <c r="Y34" i="27"/>
  <c r="AA34" i="27" s="1"/>
  <c r="AA33" i="27"/>
  <c r="M34" i="27"/>
  <c r="O33" i="27"/>
  <c r="G34" i="27"/>
  <c r="I33" i="27"/>
  <c r="S34" i="27"/>
  <c r="U33" i="27"/>
  <c r="AE34" i="27"/>
  <c r="AG34" i="27" s="1"/>
  <c r="AG33" i="27"/>
  <c r="AB34" i="26"/>
  <c r="AD33" i="26"/>
  <c r="P34" i="26"/>
  <c r="R34" i="26" s="1"/>
  <c r="R33" i="26"/>
  <c r="J34" i="26"/>
  <c r="L34" i="26" s="1"/>
  <c r="L33" i="26"/>
  <c r="G35" i="26"/>
  <c r="I35" i="26" s="1"/>
  <c r="I34" i="26"/>
  <c r="U34" i="26"/>
  <c r="S35" i="26"/>
  <c r="U35" i="26" s="1"/>
  <c r="C34" i="26"/>
  <c r="A35" i="26"/>
  <c r="C35" i="26" s="1"/>
  <c r="V34" i="26"/>
  <c r="X33" i="26"/>
  <c r="O33" i="26"/>
  <c r="M34" i="26"/>
  <c r="AH34" i="26"/>
  <c r="AJ33" i="26"/>
  <c r="AA33" i="1"/>
  <c r="Y34" i="1"/>
  <c r="AA34" i="1" s="1"/>
  <c r="AB35" i="1"/>
  <c r="AD35" i="1" s="1"/>
  <c r="AD34" i="1"/>
  <c r="I33" i="1"/>
  <c r="G34" i="1"/>
  <c r="AJ34" i="1"/>
  <c r="AH35" i="1"/>
  <c r="AJ35" i="1" s="1"/>
  <c r="X34" i="1"/>
  <c r="V35" i="1"/>
  <c r="X35" i="1" s="1"/>
  <c r="O33" i="1"/>
  <c r="M34" i="1"/>
  <c r="C34" i="1"/>
  <c r="A35" i="1"/>
  <c r="C35" i="1" s="1"/>
  <c r="V35" i="28" l="1"/>
  <c r="X35" i="28" s="1"/>
  <c r="X34" i="28"/>
  <c r="AH35" i="28"/>
  <c r="AJ35" i="28" s="1"/>
  <c r="AJ34" i="28"/>
  <c r="I34" i="27"/>
  <c r="G35" i="27"/>
  <c r="I35" i="27" s="1"/>
  <c r="S35" i="27"/>
  <c r="U35" i="27" s="1"/>
  <c r="U34" i="27"/>
  <c r="M35" i="27"/>
  <c r="O35" i="27" s="1"/>
  <c r="O34" i="27"/>
  <c r="M35" i="26"/>
  <c r="O35" i="26" s="1"/>
  <c r="O34" i="26"/>
  <c r="AH35" i="26"/>
  <c r="AJ35" i="26" s="1"/>
  <c r="AJ34" i="26"/>
  <c r="V35" i="26"/>
  <c r="X35" i="26" s="1"/>
  <c r="X34" i="26"/>
  <c r="AB35" i="26"/>
  <c r="AD35" i="26" s="1"/>
  <c r="AD34" i="26"/>
  <c r="O34" i="1"/>
  <c r="M35" i="1"/>
  <c r="O35" i="1" s="1"/>
  <c r="G35" i="1"/>
  <c r="I35" i="1" s="1"/>
  <c r="I34" i="1"/>
</calcChain>
</file>

<file path=xl/sharedStrings.xml><?xml version="1.0" encoding="utf-8"?>
<sst xmlns="http://schemas.openxmlformats.org/spreadsheetml/2006/main" count="322" uniqueCount="53">
  <si>
    <t>Januar</t>
  </si>
  <si>
    <t>Februar</t>
  </si>
  <si>
    <t>März</t>
  </si>
  <si>
    <t>April</t>
  </si>
  <si>
    <t>Mai</t>
  </si>
  <si>
    <t>Juni</t>
  </si>
  <si>
    <t>Juli</t>
  </si>
  <si>
    <t>August</t>
  </si>
  <si>
    <t>September</t>
  </si>
  <si>
    <t>Oktober</t>
  </si>
  <si>
    <t>November</t>
  </si>
  <si>
    <t>Dezember</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</si>
  <si>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</si>
  <si>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</si>
  <si>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</si>
  <si>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</si>
  <si>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</si>
  <si>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</si>
  <si>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</si>
  <si>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</si>
  <si>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</si>
  <si>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</si>
  <si>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</si>
  <si>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</si>
  <si>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</si>
  <si>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</si>
  <si>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</si>
  <si>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</si>
  <si>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</si>
  <si>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</si>
  <si>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</si>
  <si>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</si>
  <si>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</si>
  <si>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</si>
  <si>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</si>
  <si>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</si>
  <si>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</si>
  <si>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</si>
  <si>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Version 1.1</t>
  </si>
  <si>
    <t></t>
  </si>
  <si>
    <t></t>
  </si>
  <si>
    <t></t>
  </si>
  <si>
    <t></t>
  </si>
  <si>
    <t xml:space="preserve"> = Vollmond</t>
  </si>
  <si>
    <t xml:space="preserve"> = Neumond</t>
  </si>
  <si>
    <t xml:space="preserve"> </t>
  </si>
  <si>
    <t xml:space="preserve"> = Halbmond     
    zunehmend</t>
  </si>
  <si>
    <t xml:space="preserve"> = Halbmond 
    abnehmend</t>
  </si>
  <si>
    <t>Legende:</t>
  </si>
  <si>
    <t>Mondkalender</t>
  </si>
  <si>
    <t>Mondkalender 2023</t>
  </si>
  <si>
    <t xml:space="preserve">Der Mondkalender 2023 zeigt die Mondphasen im Laufe des Kalenderjahres 2023 an. Wann ist Vollmond, wann ist Neumond, wann ist zunehmender und wann ist abnehmender Mond? Diese Mondphasen können in diesem PDF-Mondkalender abgelesen werden. </t>
  </si>
  <si>
    <t>Die Vorlage gibt es als PDF-Datei und auch als Excel-Datei. Einträge können direkt in Excel vorgenommen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</si>
</sst>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d"/>
    <numFmt numFmtId="165" formatCode="dd/\ ddd"/>
  </numFmts>
  <fonts count="44" x14ac:knownFonts="1">
    <font>
      <sz val="11"/>
      <color theme="1"/>
      <name val="Calibri"/>
      <family val="2"/>
      <scheme val="minor"/>
    </font>
    <font>
      <b/>
      <sz val="16"/>
      <color theme="1"/>
      <name val="Calibri"/>
      <family val="2"/>
      <scheme val="minor"/>
    </font>
    <font>
      <sz val="15"/>
      <color theme="1"/>
      <name val="Calibri"/>
      <family val="2"/>
      <scheme val="minor"/>
    </font>
    <font>
      <b/>
      <sz val="20"/>
      <color theme="0"/>
      <name val="Calibri"/>
      <family val="2"/>
      <scheme val="minor"/>
    </font>
    <font>
      <u/>
      <sz val="11"/>
      <color theme="10"/>
      <name val="Calibri"/>
      <family val="2"/>
      <scheme val="minor"/>
    </font>
    <font>
      <b/>
      <sz val="13"/>
      <color theme="1"/>
      <name val="Calibri"/>
      <family val="2"/>
      <scheme val="minor"/>
    </font>
    <font>
      <sz val="13"/>
      <color theme="1"/>
      <name val="Calibri"/>
      <family val="2"/>
      <scheme val="minor"/>
    </font>
    <font>
      <u/>
      <sz val="13"/>
      <color rgb="FF00B05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20"/>
      <color theme="1"/>
      <name val="Wingdings 2"/>
      <family val="1"/>
      <charset val="2"/>
    </font>
    <font>
      <sz val="20"/>
      <color theme="9"/>
      <name val="Wingdings 2"/>
      <family val="1"/>
      <charset val="2"/>
    </font>
    <font>
      <sz val="11"/>
      <color theme="1"/>
      <name val="Wingdings 2"/>
      <family val="1"/>
      <charset val="2"/>
    </font>
    <font>
      <sz val="28"/>
      <color theme="1"/>
      <name val="Wingdings 2"/>
      <family val="1"/>
      <charset val="2"/>
    </font>
    <font>
      <sz val="28"/>
      <color theme="1"/>
      <name val="Calibri"/>
      <family val="2"/>
      <scheme val="minor"/>
    </font>
    <font>
      <sz val="22"/>
      <color theme="1"/>
      <name val="Calibri"/>
      <family val="2"/>
      <scheme val="minor"/>
    </font>
    <font>
      <sz val="20"/>
      <color theme="1"/>
      <name val="Calibri"/>
      <family val="2"/>
      <scheme val="minor"/>
    </font>
    <font>
      <sz val="28"/>
      <color theme="3"/>
      <name val="Wingdings 2"/>
      <family val="1"/>
      <charset val="2"/>
    </font>
    <font>
      <b/>
      <sz val="52"/>
      <color theme="3"/>
      <name val="Calibri"/>
      <family val="2"/>
      <scheme val="minor"/>
    </font>
    <font>
      <sz val="28"/>
      <color theme="3"/>
      <name val="Calibri"/>
      <family val="2"/>
      <scheme val="minor"/>
    </font>
    <font>
      <sz val="15"/>
      <color theme="0" tint="-4.9989318521683403E-2"/>
      <name val="Calibri"/>
      <family val="2"/>
      <scheme val="minor"/>
    </font>
    <font>
      <b/>
      <sz val="20"/>
      <color theme="1"/>
      <name val="Calibri"/>
      <family val="2"/>
      <scheme val="minor"/>
    </font>
    <font>
      <sz val="28"/>
      <color theme="6" tint="-0.499984740745262"/>
      <name val="Wingdings 2"/>
      <family val="1"/>
      <charset val="2"/>
    </font>
    <font>
      <sz val="28"/>
      <color theme="6" tint="-0.499984740745262"/>
      <name val="Calibri"/>
      <family val="2"/>
      <scheme val="minor"/>
    </font>
    <font>
      <b/>
      <sz val="52"/>
      <color theme="6" tint="-0.499984740745262"/>
      <name val="Calibri"/>
      <family val="2"/>
      <scheme val="minor"/>
    </font>
    <font>
      <b/>
      <sz val="52"/>
      <color rgb="FFC00000"/>
      <name val="Calibri"/>
      <family val="2"/>
      <scheme val="minor"/>
    </font>
    <font>
      <sz val="15"/>
      <color theme="0"/>
      <name val="Calibri"/>
      <family val="2"/>
      <scheme val="minor"/>
    </font>
    <font>
      <sz val="28"/>
      <color theme="0"/>
      <name val="Wingdings 2"/>
      <family val="1"/>
      <charset val="2"/>
    </font>
    <font>
      <sz val="28"/>
      <color rgb="FFC00000"/>
      <name val="Wingdings 2"/>
      <family val="1"/>
      <charset val="2"/>
    </font>
    <font>
      <b/>
      <sz val="52"/>
      <color rgb="FF002060"/>
      <name val="Calibri"/>
      <family val="2"/>
      <scheme val="minor"/>
    </font>
  </fonts>
  <fills count="35">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33CCCC"/>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C00000"/>
        <bgColor indexed="64"/>
      </patternFill>
    </fill>
    <fill>
      <patternFill patternType="solid">
        <fgColor rgb="FF0070C0"/>
        <bgColor indexed="64"/>
      </patternFill>
    </fill>
    <fill>
      <patternFill patternType="solid">
        <fgColor theme="7" tint="0.39997558519241921"/>
        <bgColor indexed="64"/>
      </patternFill>
    </fill>
    <fill>
      <patternFill patternType="solid">
        <fgColor rgb="FFD1D604"/>
        <bgColor indexed="64"/>
      </patternFill>
    </fill>
    <fill>
      <patternFill patternType="solid">
        <fgColor theme="7" tint="0.79998168889431442"/>
        <bgColor indexed="64"/>
      </patternFill>
    </fill>
    <fill>
      <patternFill patternType="solid">
        <fgColor rgb="FFEBF0AA"/>
        <bgColor indexed="64"/>
      </patternFill>
    </fill>
    <fill>
      <patternFill patternType="solid">
        <fgColor theme="6" tint="0.79998168889431442"/>
        <bgColor indexed="64"/>
      </patternFill>
    </fill>
    <fill>
      <patternFill patternType="solid">
        <fgColor rgb="FFC6E6A2"/>
        <bgColor indexed="64"/>
      </patternFill>
    </fill>
    <fill>
      <patternFill patternType="solid">
        <fgColor theme="9" tint="0.39997558519241921"/>
        <bgColor indexed="64"/>
      </patternFill>
    </fill>
    <fill>
      <patternFill patternType="solid">
        <fgColor rgb="FFFFE285"/>
        <bgColor indexed="64"/>
      </patternFill>
    </fill>
    <fill>
      <patternFill patternType="solid">
        <fgColor rgb="FFFF9797"/>
        <bgColor indexed="64"/>
      </patternFill>
    </fill>
    <fill>
      <patternFill patternType="solid">
        <fgColor rgb="FFFF6161"/>
        <bgColor indexed="64"/>
      </patternFill>
    </fill>
    <fill>
      <patternFill patternType="solid">
        <fgColor rgb="FF4383D1"/>
        <bgColor indexed="64"/>
      </patternFill>
    </fill>
    <fill>
      <patternFill patternType="solid">
        <fgColor rgb="FF21A0FF"/>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theme="5"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bottom style="medium">
        <color indexed="64"/>
      </bottom>
      <diagonal/>
    </border>
    <border>
      <left/>
      <right/>
      <top/>
      <bottom style="double">
        <color rgb="FF00B050"/>
      </bottom>
      <diagonal/>
    </border>
    <border>
      <left/>
      <right/>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xf numFmtId="0" fontId="4" fillId="0" borderId="0" applyNumberFormat="0" applyFill="0" applyBorder="0" applyAlignment="0" applyProtection="0"/>
  </cellStyleXfs>
  <cellXfs count="264">
    <xf numFmtId="0" fontId="0" fillId="0" borderId="0" xfId="0"/>
    <xf numFmtId="164" fontId="0" fillId="0" borderId="0" xfId="0" applyNumberFormat="1"/>
    <xf numFmtId="0" fontId="1" fillId="0" borderId="0" xfId="0" applyFont="1" applyAlignment="1">
      <alignment horizontal="center" vertical="center"/>
    </xf>
    <xf numFmtId="165" fontId="2" fillId="0" borderId="2" xfId="0" applyNumberFormat="1" applyFont="1" applyBorder="1" applyAlignment="1">
      <alignment horizontal="left" vertical="center"/>
    </xf>
    <xf numFmtId="165" fontId="2" fillId="0" borderId="3" xfId="0" applyNumberFormat="1" applyFont="1" applyBorder="1" applyAlignment="1">
      <alignment horizontal="left" vertical="center"/>
    </xf>
    <xf numFmtId="0" fontId="2" fillId="0" borderId="3" xfId="0" applyFont="1" applyBorder="1" applyAlignment="1">
      <alignment vertical="center"/>
    </xf>
    <xf numFmtId="165" fontId="2" fillId="0" borderId="4" xfId="0" applyNumberFormat="1" applyFont="1" applyBorder="1" applyAlignment="1">
      <alignment horizontal="left" vertical="center"/>
    </xf>
    <xf numFmtId="0" fontId="2" fillId="0" borderId="4" xfId="0" applyFont="1" applyBorder="1" applyAlignment="1">
      <alignment vertical="center"/>
    </xf>
    <xf numFmtId="0" fontId="2" fillId="0" borderId="6" xfId="0" applyFont="1" applyBorder="1" applyAlignment="1">
      <alignment horizontal="right" vertical="center" indent="1"/>
    </xf>
    <xf numFmtId="0" fontId="2" fillId="0" borderId="5" xfId="0" applyFont="1" applyBorder="1" applyAlignment="1">
      <alignment horizontal="right" vertical="center" indent="1"/>
    </xf>
    <xf numFmtId="0" fontId="5" fillId="0" borderId="0" xfId="0" applyFont="1" applyAlignment="1">
      <alignment horizontal="center" vertical="center"/>
    </xf>
    <xf numFmtId="0" fontId="6" fillId="0" borderId="0" xfId="0" applyFont="1"/>
    <xf numFmtId="0" fontId="6" fillId="0" borderId="0" xfId="0" applyFont="1" applyAlignment="1">
      <alignment horizontal="right"/>
    </xf>
    <xf numFmtId="0" fontId="9" fillId="0" borderId="0" xfId="0" applyFont="1"/>
    <xf numFmtId="0" fontId="10" fillId="0" borderId="0" xfId="0" applyFont="1"/>
    <xf numFmtId="0" fontId="11" fillId="0" borderId="0" xfId="0" applyFont="1"/>
    <xf numFmtId="0" fontId="12" fillId="2" borderId="0" xfId="0" applyFont="1" applyFill="1"/>
    <xf numFmtId="0" fontId="8" fillId="2" borderId="0" xfId="0" applyFont="1" applyFill="1"/>
    <xf numFmtId="0" fontId="13" fillId="0" borderId="0" xfId="0" applyFont="1" applyAlignment="1">
      <alignment vertical="top" wrapText="1"/>
    </xf>
    <xf numFmtId="0" fontId="0" fillId="0" borderId="0" xfId="0" applyAlignment="1">
      <alignment wrapText="1"/>
    </xf>
    <xf numFmtId="0" fontId="14" fillId="0" borderId="0" xfId="0" applyFont="1"/>
    <xf numFmtId="0" fontId="15" fillId="2" borderId="0" xfId="0" applyFont="1" applyFill="1"/>
    <xf numFmtId="0" fontId="16" fillId="0" borderId="0" xfId="0" applyFont="1" applyAlignment="1">
      <alignment vertical="top" wrapText="1"/>
    </xf>
    <xf numFmtId="0" fontId="0" fillId="0" borderId="8" xfId="0" applyBorder="1"/>
    <xf numFmtId="0" fontId="0" fillId="0" borderId="8" xfId="0" applyBorder="1" applyAlignment="1">
      <alignment wrapText="1"/>
    </xf>
    <xf numFmtId="0" fontId="17" fillId="0" borderId="0" xfId="0" applyFont="1"/>
    <xf numFmtId="0" fontId="18" fillId="0" borderId="0" xfId="1" applyFont="1" applyAlignment="1">
      <alignment horizontal="left"/>
    </xf>
    <xf numFmtId="0" fontId="4" fillId="0" borderId="0" xfId="1" applyAlignment="1">
      <alignment horizontal="left"/>
    </xf>
    <xf numFmtId="0" fontId="19" fillId="0" borderId="0" xfId="1" applyFont="1" applyAlignment="1">
      <alignment horizontal="left"/>
    </xf>
    <xf numFmtId="0" fontId="4" fillId="0" borderId="0" xfId="1" applyAlignment="1">
      <alignment horizontal="left" indent="1"/>
    </xf>
    <xf numFmtId="0" fontId="20" fillId="0" borderId="0" xfId="0" applyFont="1" applyAlignment="1">
      <alignment horizontal="left"/>
    </xf>
    <xf numFmtId="0" fontId="21" fillId="0" borderId="0" xfId="1" applyFont="1" applyAlignment="1">
      <alignment horizontal="left" indent="1"/>
    </xf>
    <xf numFmtId="0" fontId="22" fillId="0" borderId="0" xfId="0" applyFont="1" applyAlignment="1">
      <alignment horizontal="right"/>
    </xf>
    <xf numFmtId="0" fontId="23" fillId="0" borderId="0" xfId="0" applyFont="1" applyAlignment="1">
      <alignment horizontal="left" indent="1"/>
    </xf>
    <xf numFmtId="0" fontId="17" fillId="0" borderId="0" xfId="0" applyFont="1" applyAlignment="1">
      <alignment horizontal="left" indent="1"/>
    </xf>
    <xf numFmtId="0" fontId="24" fillId="0" borderId="0" xfId="0" applyFont="1"/>
    <xf numFmtId="0" fontId="25" fillId="0" borderId="0" xfId="0" applyFont="1"/>
    <xf numFmtId="0" fontId="2" fillId="0" borderId="12" xfId="0" applyFont="1" applyBorder="1" applyAlignment="1">
      <alignment horizontal="right" vertical="center" indent="1"/>
    </xf>
    <xf numFmtId="0" fontId="2" fillId="0" borderId="14" xfId="0" applyFont="1" applyBorder="1" applyAlignment="1">
      <alignment horizontal="right" vertical="center" indent="1"/>
    </xf>
    <xf numFmtId="0" fontId="26" fillId="0" borderId="0" xfId="0" applyFont="1"/>
    <xf numFmtId="0" fontId="24" fillId="0" borderId="0" xfId="0" applyFont="1" applyAlignment="1">
      <alignment horizontal="center" vertical="center"/>
    </xf>
    <xf numFmtId="165" fontId="2" fillId="6" borderId="3" xfId="0" applyNumberFormat="1" applyFont="1" applyFill="1" applyBorder="1" applyAlignment="1">
      <alignment horizontal="left" vertical="center"/>
    </xf>
    <xf numFmtId="165" fontId="27" fillId="0" borderId="13" xfId="0" applyNumberFormat="1" applyFont="1" applyBorder="1" applyAlignment="1">
      <alignment vertical="center"/>
    </xf>
    <xf numFmtId="165" fontId="27" fillId="0" borderId="10" xfId="0" applyNumberFormat="1" applyFont="1" applyBorder="1" applyAlignment="1">
      <alignment vertical="center"/>
    </xf>
    <xf numFmtId="165" fontId="28" fillId="0" borderId="10" xfId="0" applyNumberFormat="1" applyFont="1" applyBorder="1" applyAlignment="1">
      <alignment horizontal="left" vertical="center"/>
    </xf>
    <xf numFmtId="0" fontId="29" fillId="0" borderId="0" xfId="0" applyFont="1" applyAlignment="1">
      <alignment horizontal="right" vertical="center" indent="1"/>
    </xf>
    <xf numFmtId="165" fontId="31" fillId="0" borderId="11" xfId="0" applyNumberFormat="1" applyFont="1" applyBorder="1" applyAlignment="1">
      <alignment vertical="center"/>
    </xf>
    <xf numFmtId="165" fontId="31" fillId="0" borderId="9" xfId="0" applyNumberFormat="1" applyFont="1" applyBorder="1" applyAlignment="1">
      <alignment vertical="center"/>
    </xf>
    <xf numFmtId="165" fontId="31" fillId="0" borderId="13" xfId="0" applyNumberFormat="1" applyFont="1" applyBorder="1" applyAlignment="1">
      <alignment vertical="center"/>
    </xf>
    <xf numFmtId="165" fontId="31" fillId="0" borderId="10" xfId="0" applyNumberFormat="1" applyFont="1" applyBorder="1" applyAlignment="1">
      <alignment vertical="center"/>
    </xf>
    <xf numFmtId="165" fontId="2" fillId="10" borderId="2" xfId="0" applyNumberFormat="1" applyFont="1" applyFill="1" applyBorder="1" applyAlignment="1">
      <alignment horizontal="left" vertical="center"/>
    </xf>
    <xf numFmtId="165" fontId="31" fillId="10" borderId="11" xfId="0" applyNumberFormat="1" applyFont="1" applyFill="1" applyBorder="1" applyAlignment="1">
      <alignment vertical="center"/>
    </xf>
    <xf numFmtId="0" fontId="2" fillId="10" borderId="12" xfId="0" applyFont="1" applyFill="1" applyBorder="1" applyAlignment="1">
      <alignment horizontal="right" vertical="center" indent="1"/>
    </xf>
    <xf numFmtId="165" fontId="2" fillId="10" borderId="3" xfId="0" applyNumberFormat="1" applyFont="1" applyFill="1" applyBorder="1" applyAlignment="1">
      <alignment horizontal="left" vertical="center"/>
    </xf>
    <xf numFmtId="165" fontId="31" fillId="10" borderId="13" xfId="0" applyNumberFormat="1" applyFont="1" applyFill="1" applyBorder="1" applyAlignment="1">
      <alignment vertical="center"/>
    </xf>
    <xf numFmtId="0" fontId="2" fillId="10" borderId="14" xfId="0" applyFont="1" applyFill="1" applyBorder="1" applyAlignment="1">
      <alignment horizontal="right" vertical="center" indent="1"/>
    </xf>
    <xf numFmtId="0" fontId="2" fillId="10" borderId="6" xfId="0" applyFont="1" applyFill="1" applyBorder="1" applyAlignment="1">
      <alignment horizontal="right" vertical="center" indent="1"/>
    </xf>
    <xf numFmtId="165" fontId="2" fillId="11" borderId="3" xfId="0" applyNumberFormat="1" applyFont="1" applyFill="1" applyBorder="1" applyAlignment="1">
      <alignment horizontal="left" vertical="center"/>
    </xf>
    <xf numFmtId="0" fontId="2" fillId="11" borderId="6" xfId="0" applyFont="1" applyFill="1" applyBorder="1" applyAlignment="1">
      <alignment horizontal="right" vertical="center" indent="1"/>
    </xf>
    <xf numFmtId="0" fontId="31" fillId="11" borderId="0" xfId="0" applyFont="1" applyFill="1" applyAlignment="1">
      <alignment vertical="center"/>
    </xf>
    <xf numFmtId="0" fontId="2" fillId="11" borderId="14" xfId="0" applyFont="1" applyFill="1" applyBorder="1" applyAlignment="1">
      <alignment horizontal="right" vertical="center" indent="1"/>
    </xf>
    <xf numFmtId="165" fontId="31" fillId="11" borderId="13" xfId="0" applyNumberFormat="1" applyFont="1" applyFill="1" applyBorder="1" applyAlignment="1">
      <alignment vertical="center"/>
    </xf>
    <xf numFmtId="165" fontId="31" fillId="11" borderId="9" xfId="0" applyNumberFormat="1" applyFont="1" applyFill="1" applyBorder="1" applyAlignment="1">
      <alignment vertical="center"/>
    </xf>
    <xf numFmtId="165" fontId="31" fillId="10" borderId="9" xfId="0" applyNumberFormat="1" applyFont="1" applyFill="1" applyBorder="1" applyAlignment="1">
      <alignment vertical="center"/>
    </xf>
    <xf numFmtId="0" fontId="31" fillId="0" borderId="9" xfId="0" applyFont="1" applyBorder="1" applyAlignment="1">
      <alignment vertical="center"/>
    </xf>
    <xf numFmtId="0" fontId="31" fillId="0" borderId="10" xfId="0" applyFont="1" applyBorder="1" applyAlignment="1">
      <alignment vertical="center"/>
    </xf>
    <xf numFmtId="0" fontId="31" fillId="8" borderId="0" xfId="0" applyFont="1" applyFill="1" applyAlignment="1">
      <alignment horizontal="left" vertical="center"/>
    </xf>
    <xf numFmtId="0" fontId="31" fillId="8" borderId="0" xfId="0" applyFont="1" applyFill="1" applyAlignment="1">
      <alignment vertical="center"/>
    </xf>
    <xf numFmtId="165" fontId="33" fillId="0" borderId="10" xfId="0" applyNumberFormat="1" applyFont="1" applyBorder="1" applyAlignment="1">
      <alignment horizontal="left" vertical="center"/>
    </xf>
    <xf numFmtId="165" fontId="2" fillId="11" borderId="2" xfId="0" applyNumberFormat="1" applyFont="1" applyFill="1" applyBorder="1" applyAlignment="1">
      <alignment horizontal="left" vertical="center"/>
    </xf>
    <xf numFmtId="165" fontId="31" fillId="11" borderId="11" xfId="0" applyNumberFormat="1" applyFont="1" applyFill="1" applyBorder="1" applyAlignment="1">
      <alignment vertical="center"/>
    </xf>
    <xf numFmtId="0" fontId="2" fillId="11" borderId="12" xfId="0" applyFont="1" applyFill="1" applyBorder="1" applyAlignment="1">
      <alignment horizontal="right" vertical="center" indent="1"/>
    </xf>
    <xf numFmtId="165" fontId="2" fillId="10" borderId="4" xfId="0" applyNumberFormat="1" applyFont="1" applyFill="1" applyBorder="1" applyAlignment="1">
      <alignment horizontal="left" vertical="center"/>
    </xf>
    <xf numFmtId="165" fontId="31" fillId="10" borderId="10" xfId="0" applyNumberFormat="1" applyFont="1" applyFill="1" applyBorder="1" applyAlignment="1">
      <alignment vertical="center"/>
    </xf>
    <xf numFmtId="0" fontId="2" fillId="10" borderId="5" xfId="0" applyFont="1" applyFill="1" applyBorder="1" applyAlignment="1">
      <alignment horizontal="right" vertical="center" indent="1"/>
    </xf>
    <xf numFmtId="165" fontId="2" fillId="16" borderId="2" xfId="0" applyNumberFormat="1" applyFont="1" applyFill="1" applyBorder="1" applyAlignment="1">
      <alignment horizontal="left" vertical="center"/>
    </xf>
    <xf numFmtId="0" fontId="2" fillId="16" borderId="12" xfId="0" applyFont="1" applyFill="1" applyBorder="1" applyAlignment="1">
      <alignment horizontal="right" vertical="center" indent="1"/>
    </xf>
    <xf numFmtId="165" fontId="2" fillId="16" borderId="3" xfId="0" applyNumberFormat="1" applyFont="1" applyFill="1" applyBorder="1" applyAlignment="1">
      <alignment horizontal="left" vertical="center"/>
    </xf>
    <xf numFmtId="0" fontId="2" fillId="16" borderId="14" xfId="0" applyFont="1" applyFill="1" applyBorder="1" applyAlignment="1">
      <alignment horizontal="right" vertical="center" indent="1"/>
    </xf>
    <xf numFmtId="165" fontId="2" fillId="18" borderId="3" xfId="0" applyNumberFormat="1" applyFont="1" applyFill="1" applyBorder="1" applyAlignment="1">
      <alignment horizontal="left" vertical="center"/>
    </xf>
    <xf numFmtId="0" fontId="2" fillId="18" borderId="14" xfId="0" applyFont="1" applyFill="1" applyBorder="1" applyAlignment="1">
      <alignment horizontal="right" vertical="center" indent="1"/>
    </xf>
    <xf numFmtId="165" fontId="2" fillId="17" borderId="3" xfId="0" applyNumberFormat="1" applyFont="1" applyFill="1" applyBorder="1" applyAlignment="1">
      <alignment horizontal="left" vertical="center"/>
    </xf>
    <xf numFmtId="0" fontId="2" fillId="17" borderId="6" xfId="0" applyFont="1" applyFill="1" applyBorder="1" applyAlignment="1">
      <alignment horizontal="right" vertical="center" indent="1"/>
    </xf>
    <xf numFmtId="165" fontId="2" fillId="19" borderId="3" xfId="0" applyNumberFormat="1" applyFont="1" applyFill="1" applyBorder="1" applyAlignment="1">
      <alignment horizontal="left" vertical="center"/>
    </xf>
    <xf numFmtId="0" fontId="2" fillId="19" borderId="6" xfId="0" applyFont="1" applyFill="1" applyBorder="1" applyAlignment="1">
      <alignment horizontal="right" vertical="center" indent="1"/>
    </xf>
    <xf numFmtId="165" fontId="2" fillId="12" borderId="3" xfId="0" applyNumberFormat="1" applyFont="1" applyFill="1" applyBorder="1" applyAlignment="1">
      <alignment horizontal="left" vertical="center"/>
    </xf>
    <xf numFmtId="0" fontId="2" fillId="12" borderId="6" xfId="0" applyFont="1" applyFill="1" applyBorder="1" applyAlignment="1">
      <alignment horizontal="right" vertical="center" indent="1"/>
    </xf>
    <xf numFmtId="165" fontId="2" fillId="20" borderId="3" xfId="0" applyNumberFormat="1" applyFont="1" applyFill="1" applyBorder="1" applyAlignment="1">
      <alignment horizontal="left" vertical="center"/>
    </xf>
    <xf numFmtId="0" fontId="2" fillId="20" borderId="6" xfId="0" applyFont="1" applyFill="1" applyBorder="1" applyAlignment="1">
      <alignment horizontal="right" vertical="center" indent="1"/>
    </xf>
    <xf numFmtId="165" fontId="2" fillId="13" borderId="3" xfId="0" applyNumberFormat="1" applyFont="1" applyFill="1" applyBorder="1" applyAlignment="1">
      <alignment horizontal="left" vertical="center"/>
    </xf>
    <xf numFmtId="0" fontId="2" fillId="13" borderId="6" xfId="0" applyFont="1" applyFill="1" applyBorder="1" applyAlignment="1">
      <alignment horizontal="right" vertical="center" indent="1"/>
    </xf>
    <xf numFmtId="165" fontId="2" fillId="21" borderId="2" xfId="0" applyNumberFormat="1" applyFont="1" applyFill="1" applyBorder="1" applyAlignment="1">
      <alignment horizontal="left" vertical="center"/>
    </xf>
    <xf numFmtId="0" fontId="2" fillId="21" borderId="12" xfId="0" applyFont="1" applyFill="1" applyBorder="1" applyAlignment="1">
      <alignment horizontal="right" vertical="center" indent="1"/>
    </xf>
    <xf numFmtId="165" fontId="2" fillId="21" borderId="3" xfId="0" applyNumberFormat="1" applyFont="1" applyFill="1" applyBorder="1" applyAlignment="1">
      <alignment horizontal="left" vertical="center"/>
    </xf>
    <xf numFmtId="0" fontId="2" fillId="21" borderId="6" xfId="0" applyFont="1" applyFill="1" applyBorder="1" applyAlignment="1">
      <alignment horizontal="right" vertical="center" indent="1"/>
    </xf>
    <xf numFmtId="0" fontId="2" fillId="6" borderId="6" xfId="0" applyFont="1" applyFill="1" applyBorder="1" applyAlignment="1">
      <alignment horizontal="right" vertical="center" indent="1"/>
    </xf>
    <xf numFmtId="165" fontId="2" fillId="22" borderId="3" xfId="0" applyNumberFormat="1" applyFont="1" applyFill="1" applyBorder="1" applyAlignment="1">
      <alignment horizontal="left" vertical="center"/>
    </xf>
    <xf numFmtId="0" fontId="2" fillId="22" borderId="6" xfId="0" applyFont="1" applyFill="1" applyBorder="1" applyAlignment="1">
      <alignment horizontal="right" vertical="center" indent="1"/>
    </xf>
    <xf numFmtId="165" fontId="2" fillId="5" borderId="3" xfId="0" applyNumberFormat="1" applyFont="1" applyFill="1" applyBorder="1" applyAlignment="1">
      <alignment horizontal="left" vertical="center"/>
    </xf>
    <xf numFmtId="0" fontId="2" fillId="5" borderId="6" xfId="0" applyFont="1" applyFill="1" applyBorder="1" applyAlignment="1">
      <alignment horizontal="right" vertical="center" indent="1"/>
    </xf>
    <xf numFmtId="165" fontId="2" fillId="23" borderId="3" xfId="0" applyNumberFormat="1" applyFont="1" applyFill="1" applyBorder="1" applyAlignment="1">
      <alignment horizontal="left" vertical="center"/>
    </xf>
    <xf numFmtId="0" fontId="2" fillId="23" borderId="6" xfId="0" applyFont="1" applyFill="1" applyBorder="1" applyAlignment="1">
      <alignment horizontal="right" vertical="center" indent="1"/>
    </xf>
    <xf numFmtId="165" fontId="27" fillId="16" borderId="11" xfId="0" applyNumberFormat="1" applyFont="1" applyFill="1" applyBorder="1" applyAlignment="1">
      <alignment vertical="center"/>
    </xf>
    <xf numFmtId="0" fontId="27" fillId="18" borderId="0" xfId="0" applyFont="1" applyFill="1" applyAlignment="1">
      <alignment vertical="center"/>
    </xf>
    <xf numFmtId="165" fontId="27" fillId="16" borderId="13" xfId="0" applyNumberFormat="1" applyFont="1" applyFill="1" applyBorder="1" applyAlignment="1">
      <alignment vertical="center"/>
    </xf>
    <xf numFmtId="165" fontId="27" fillId="18" borderId="13" xfId="0" applyNumberFormat="1" applyFont="1" applyFill="1" applyBorder="1" applyAlignment="1">
      <alignment vertical="center"/>
    </xf>
    <xf numFmtId="165" fontId="27" fillId="0" borderId="11" xfId="0" applyNumberFormat="1" applyFont="1" applyBorder="1" applyAlignment="1">
      <alignment vertical="center"/>
    </xf>
    <xf numFmtId="165" fontId="27" fillId="0" borderId="9" xfId="0" applyNumberFormat="1" applyFont="1" applyBorder="1" applyAlignment="1">
      <alignment vertical="center"/>
    </xf>
    <xf numFmtId="165" fontId="27" fillId="19" borderId="9" xfId="0" applyNumberFormat="1" applyFont="1" applyFill="1" applyBorder="1" applyAlignment="1">
      <alignment vertical="center"/>
    </xf>
    <xf numFmtId="165" fontId="27" fillId="17" borderId="9" xfId="0" applyNumberFormat="1" applyFont="1" applyFill="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165" fontId="27" fillId="20" borderId="9" xfId="0" applyNumberFormat="1" applyFont="1" applyFill="1" applyBorder="1" applyAlignment="1">
      <alignment vertical="center"/>
    </xf>
    <xf numFmtId="165" fontId="27" fillId="12" borderId="9" xfId="0" applyNumberFormat="1" applyFont="1" applyFill="1" applyBorder="1" applyAlignment="1">
      <alignment vertical="center"/>
    </xf>
    <xf numFmtId="165" fontId="27" fillId="21" borderId="11" xfId="0" applyNumberFormat="1" applyFont="1" applyFill="1" applyBorder="1" applyAlignment="1">
      <alignment vertical="center"/>
    </xf>
    <xf numFmtId="165" fontId="27" fillId="13" borderId="9" xfId="0" applyNumberFormat="1" applyFont="1" applyFill="1" applyBorder="1" applyAlignment="1">
      <alignment vertical="center"/>
    </xf>
    <xf numFmtId="165" fontId="27" fillId="21" borderId="9" xfId="0" applyNumberFormat="1" applyFont="1" applyFill="1" applyBorder="1" applyAlignment="1">
      <alignment vertical="center"/>
    </xf>
    <xf numFmtId="165" fontId="27" fillId="6" borderId="9" xfId="0" applyNumberFormat="1" applyFont="1" applyFill="1" applyBorder="1" applyAlignment="1">
      <alignment vertical="center"/>
    </xf>
    <xf numFmtId="165" fontId="27" fillId="22" borderId="9" xfId="0" applyNumberFormat="1" applyFont="1" applyFill="1" applyBorder="1" applyAlignment="1">
      <alignment vertical="center"/>
    </xf>
    <xf numFmtId="165" fontId="27" fillId="23" borderId="9" xfId="0" applyNumberFormat="1" applyFont="1" applyFill="1" applyBorder="1" applyAlignment="1">
      <alignment vertical="center"/>
    </xf>
    <xf numFmtId="165" fontId="27" fillId="5" borderId="9" xfId="0" applyNumberFormat="1" applyFont="1" applyFill="1" applyBorder="1" applyAlignment="1">
      <alignment vertical="center"/>
    </xf>
    <xf numFmtId="165" fontId="2" fillId="3" borderId="3" xfId="0" applyNumberFormat="1" applyFont="1" applyFill="1" applyBorder="1" applyAlignment="1">
      <alignment horizontal="left" vertical="center"/>
    </xf>
    <xf numFmtId="0" fontId="2" fillId="3" borderId="6" xfId="0" applyFont="1" applyFill="1" applyBorder="1" applyAlignment="1">
      <alignment horizontal="right" vertical="center" indent="1"/>
    </xf>
    <xf numFmtId="165" fontId="2" fillId="24" borderId="2" xfId="0" applyNumberFormat="1" applyFont="1" applyFill="1" applyBorder="1" applyAlignment="1">
      <alignment horizontal="left" vertical="center"/>
    </xf>
    <xf numFmtId="0" fontId="2" fillId="24" borderId="12" xfId="0" applyFont="1" applyFill="1" applyBorder="1" applyAlignment="1">
      <alignment horizontal="right" vertical="center" indent="1"/>
    </xf>
    <xf numFmtId="165" fontId="2" fillId="24" borderId="3" xfId="0" applyNumberFormat="1" applyFont="1" applyFill="1" applyBorder="1" applyAlignment="1">
      <alignment horizontal="left" vertical="center"/>
    </xf>
    <xf numFmtId="0" fontId="2" fillId="24" borderId="6" xfId="0" applyFont="1" applyFill="1" applyBorder="1" applyAlignment="1">
      <alignment horizontal="right" vertical="center" indent="1"/>
    </xf>
    <xf numFmtId="0" fontId="2" fillId="14" borderId="6" xfId="0" applyFont="1" applyFill="1" applyBorder="1" applyAlignment="1">
      <alignment horizontal="right" vertical="center" indent="1"/>
    </xf>
    <xf numFmtId="165" fontId="2" fillId="25" borderId="3" xfId="0" applyNumberFormat="1" applyFont="1" applyFill="1" applyBorder="1" applyAlignment="1">
      <alignment horizontal="left" vertical="center"/>
    </xf>
    <xf numFmtId="0" fontId="2" fillId="25" borderId="6" xfId="0" applyFont="1" applyFill="1" applyBorder="1" applyAlignment="1">
      <alignment horizontal="right" vertical="center" indent="1"/>
    </xf>
    <xf numFmtId="165" fontId="34" fillId="9" borderId="3" xfId="0" applyNumberFormat="1" applyFont="1" applyFill="1" applyBorder="1" applyAlignment="1">
      <alignment horizontal="left" vertical="center"/>
    </xf>
    <xf numFmtId="0" fontId="34" fillId="9" borderId="6" xfId="0" applyFont="1" applyFill="1" applyBorder="1" applyAlignment="1">
      <alignment horizontal="right" vertical="center" indent="1"/>
    </xf>
    <xf numFmtId="165" fontId="34" fillId="14" borderId="3" xfId="0" applyNumberFormat="1" applyFont="1" applyFill="1" applyBorder="1" applyAlignment="1">
      <alignment horizontal="left" vertical="center"/>
    </xf>
    <xf numFmtId="0" fontId="2" fillId="26" borderId="6" xfId="0" applyFont="1" applyFill="1" applyBorder="1" applyAlignment="1">
      <alignment horizontal="right" vertical="center" indent="1"/>
    </xf>
    <xf numFmtId="165" fontId="34" fillId="26" borderId="3" xfId="0" applyNumberFormat="1" applyFont="1" applyFill="1" applyBorder="1" applyAlignment="1">
      <alignment horizontal="left" vertical="center"/>
    </xf>
    <xf numFmtId="0" fontId="34" fillId="26" borderId="6" xfId="0" applyFont="1" applyFill="1" applyBorder="1" applyAlignment="1">
      <alignment horizontal="right" vertical="center" indent="1"/>
    </xf>
    <xf numFmtId="165" fontId="34" fillId="15" borderId="2" xfId="0" applyNumberFormat="1" applyFont="1" applyFill="1" applyBorder="1" applyAlignment="1">
      <alignment horizontal="left" vertical="center"/>
    </xf>
    <xf numFmtId="0" fontId="34" fillId="15" borderId="12" xfId="0" applyFont="1" applyFill="1" applyBorder="1" applyAlignment="1">
      <alignment horizontal="right" vertical="center" indent="1"/>
    </xf>
    <xf numFmtId="165" fontId="34" fillId="15" borderId="3" xfId="0" applyNumberFormat="1" applyFont="1" applyFill="1" applyBorder="1" applyAlignment="1">
      <alignment horizontal="left" vertical="center"/>
    </xf>
    <xf numFmtId="0" fontId="34" fillId="15" borderId="6" xfId="0" applyFont="1" applyFill="1" applyBorder="1" applyAlignment="1">
      <alignment horizontal="right" vertical="center" indent="1"/>
    </xf>
    <xf numFmtId="0" fontId="2" fillId="27" borderId="6" xfId="0" applyFont="1" applyFill="1" applyBorder="1" applyAlignment="1">
      <alignment horizontal="right" vertical="center" indent="1"/>
    </xf>
    <xf numFmtId="165" fontId="34" fillId="27" borderId="3" xfId="0" applyNumberFormat="1" applyFont="1" applyFill="1" applyBorder="1" applyAlignment="1">
      <alignment horizontal="left" vertical="center"/>
    </xf>
    <xf numFmtId="165" fontId="2" fillId="28" borderId="3" xfId="0" applyNumberFormat="1" applyFont="1" applyFill="1" applyBorder="1" applyAlignment="1">
      <alignment horizontal="left" vertical="center"/>
    </xf>
    <xf numFmtId="0" fontId="2" fillId="28" borderId="6" xfId="0" applyFont="1" applyFill="1" applyBorder="1" applyAlignment="1">
      <alignment horizontal="right" vertical="center" indent="1"/>
    </xf>
    <xf numFmtId="165" fontId="2" fillId="28" borderId="4" xfId="0" applyNumberFormat="1" applyFont="1" applyFill="1" applyBorder="1" applyAlignment="1">
      <alignment horizontal="left" vertical="center"/>
    </xf>
    <xf numFmtId="0" fontId="2" fillId="28" borderId="5" xfId="0" applyFont="1" applyFill="1" applyBorder="1" applyAlignment="1">
      <alignment horizontal="right" vertical="center" indent="1"/>
    </xf>
    <xf numFmtId="165" fontId="2" fillId="29" borderId="3" xfId="0" applyNumberFormat="1" applyFont="1" applyFill="1" applyBorder="1" applyAlignment="1">
      <alignment horizontal="left" vertical="center"/>
    </xf>
    <xf numFmtId="0" fontId="2" fillId="29" borderId="6" xfId="0" applyFont="1" applyFill="1" applyBorder="1" applyAlignment="1">
      <alignment horizontal="right" vertical="center" indent="1"/>
    </xf>
    <xf numFmtId="165" fontId="27" fillId="24" borderId="11" xfId="0" applyNumberFormat="1" applyFont="1" applyFill="1" applyBorder="1" applyAlignment="1">
      <alignment vertical="center"/>
    </xf>
    <xf numFmtId="165" fontId="27" fillId="3" borderId="9" xfId="0" applyNumberFormat="1" applyFont="1" applyFill="1" applyBorder="1" applyAlignment="1">
      <alignment vertical="center"/>
    </xf>
    <xf numFmtId="165" fontId="27" fillId="24" borderId="9" xfId="0" applyNumberFormat="1" applyFont="1" applyFill="1" applyBorder="1" applyAlignment="1">
      <alignment vertical="center"/>
    </xf>
    <xf numFmtId="165" fontId="27" fillId="25" borderId="9" xfId="0" applyNumberFormat="1" applyFont="1" applyFill="1" applyBorder="1" applyAlignment="1">
      <alignment vertical="center"/>
    </xf>
    <xf numFmtId="165" fontId="27" fillId="14" borderId="9" xfId="0" applyNumberFormat="1" applyFont="1" applyFill="1" applyBorder="1" applyAlignment="1">
      <alignment vertical="center"/>
    </xf>
    <xf numFmtId="165" fontId="27" fillId="26" borderId="9" xfId="0" applyNumberFormat="1" applyFont="1" applyFill="1" applyBorder="1" applyAlignment="1">
      <alignment vertical="center"/>
    </xf>
    <xf numFmtId="165" fontId="27" fillId="9" borderId="9" xfId="0" applyNumberFormat="1" applyFont="1" applyFill="1" applyBorder="1" applyAlignment="1">
      <alignment vertical="center"/>
    </xf>
    <xf numFmtId="165" fontId="27" fillId="15" borderId="11" xfId="0" applyNumberFormat="1" applyFont="1" applyFill="1" applyBorder="1" applyAlignment="1">
      <alignment vertical="center"/>
    </xf>
    <xf numFmtId="165" fontId="27" fillId="27" borderId="9" xfId="0" applyNumberFormat="1" applyFont="1" applyFill="1" applyBorder="1" applyAlignment="1">
      <alignment vertical="center"/>
    </xf>
    <xf numFmtId="165" fontId="27" fillId="15" borderId="9" xfId="0" applyNumberFormat="1" applyFont="1" applyFill="1" applyBorder="1" applyAlignment="1">
      <alignment vertical="center"/>
    </xf>
    <xf numFmtId="165" fontId="27" fillId="11" borderId="9" xfId="0" applyNumberFormat="1" applyFont="1" applyFill="1" applyBorder="1" applyAlignment="1">
      <alignment vertical="center"/>
    </xf>
    <xf numFmtId="165" fontId="27" fillId="10" borderId="9" xfId="0" applyNumberFormat="1" applyFont="1" applyFill="1" applyBorder="1" applyAlignment="1">
      <alignment vertical="center"/>
    </xf>
    <xf numFmtId="165" fontId="27" fillId="29" borderId="9" xfId="0" applyNumberFormat="1" applyFont="1" applyFill="1" applyBorder="1" applyAlignment="1">
      <alignment vertical="center"/>
    </xf>
    <xf numFmtId="165" fontId="27" fillId="28" borderId="9" xfId="0" applyNumberFormat="1" applyFont="1" applyFill="1" applyBorder="1" applyAlignment="1">
      <alignment vertical="center"/>
    </xf>
    <xf numFmtId="165" fontId="27" fillId="28" borderId="10" xfId="0" applyNumberFormat="1" applyFont="1" applyFill="1" applyBorder="1" applyAlignment="1">
      <alignment vertical="center"/>
    </xf>
    <xf numFmtId="0" fontId="27" fillId="30" borderId="0" xfId="0" applyFont="1" applyFill="1" applyAlignment="1">
      <alignment horizontal="left" vertical="center"/>
    </xf>
    <xf numFmtId="0" fontId="27" fillId="7" borderId="0" xfId="0" applyFont="1" applyFill="1" applyAlignment="1">
      <alignment vertical="center"/>
    </xf>
    <xf numFmtId="0" fontId="27" fillId="31" borderId="0" xfId="0" applyFont="1" applyFill="1" applyAlignment="1">
      <alignment vertical="center"/>
    </xf>
    <xf numFmtId="0" fontId="27" fillId="32" borderId="0" xfId="0" applyFont="1" applyFill="1" applyAlignment="1">
      <alignment vertical="center"/>
    </xf>
    <xf numFmtId="165" fontId="2" fillId="30" borderId="3" xfId="0" applyNumberFormat="1" applyFont="1" applyFill="1" applyBorder="1" applyAlignment="1">
      <alignment horizontal="left" vertical="center"/>
    </xf>
    <xf numFmtId="0" fontId="2" fillId="30" borderId="14" xfId="0" applyFont="1" applyFill="1" applyBorder="1" applyAlignment="1">
      <alignment horizontal="right" vertical="center" indent="1"/>
    </xf>
    <xf numFmtId="165" fontId="2" fillId="33" borderId="3" xfId="0" applyNumberFormat="1" applyFont="1" applyFill="1" applyBorder="1" applyAlignment="1">
      <alignment horizontal="left" vertical="center"/>
    </xf>
    <xf numFmtId="165" fontId="31" fillId="33" borderId="13" xfId="0" applyNumberFormat="1" applyFont="1" applyFill="1" applyBorder="1" applyAlignment="1">
      <alignment vertical="center"/>
    </xf>
    <xf numFmtId="0" fontId="2" fillId="33" borderId="14" xfId="0" applyFont="1" applyFill="1" applyBorder="1" applyAlignment="1">
      <alignment horizontal="right" vertical="center" indent="1"/>
    </xf>
    <xf numFmtId="165" fontId="2" fillId="33" borderId="2" xfId="0" applyNumberFormat="1" applyFont="1" applyFill="1" applyBorder="1" applyAlignment="1">
      <alignment horizontal="left" vertical="center"/>
    </xf>
    <xf numFmtId="165" fontId="31" fillId="33" borderId="11" xfId="0" applyNumberFormat="1" applyFont="1" applyFill="1" applyBorder="1" applyAlignment="1">
      <alignment vertical="center"/>
    </xf>
    <xf numFmtId="0" fontId="2" fillId="33" borderId="12" xfId="0" applyFont="1" applyFill="1" applyBorder="1" applyAlignment="1">
      <alignment horizontal="right" vertical="center" indent="1"/>
    </xf>
    <xf numFmtId="165" fontId="31" fillId="30" borderId="13" xfId="0" applyNumberFormat="1" applyFont="1" applyFill="1" applyBorder="1" applyAlignment="1">
      <alignment vertical="center"/>
    </xf>
    <xf numFmtId="0" fontId="2" fillId="30" borderId="6" xfId="0" applyFont="1" applyFill="1" applyBorder="1" applyAlignment="1">
      <alignment horizontal="right" vertical="center" indent="1"/>
    </xf>
    <xf numFmtId="165" fontId="2" fillId="30" borderId="2" xfId="0" applyNumberFormat="1" applyFont="1" applyFill="1" applyBorder="1" applyAlignment="1">
      <alignment horizontal="left" vertical="center"/>
    </xf>
    <xf numFmtId="0" fontId="2" fillId="30" borderId="12" xfId="0" applyFont="1" applyFill="1" applyBorder="1" applyAlignment="1">
      <alignment horizontal="right" vertical="center" indent="1"/>
    </xf>
    <xf numFmtId="0" fontId="2" fillId="33" borderId="6" xfId="0" applyFont="1" applyFill="1" applyBorder="1" applyAlignment="1">
      <alignment horizontal="right" vertical="center" indent="1"/>
    </xf>
    <xf numFmtId="165" fontId="2" fillId="33" borderId="4" xfId="0" applyNumberFormat="1" applyFont="1" applyFill="1" applyBorder="1" applyAlignment="1">
      <alignment horizontal="left" vertical="center"/>
    </xf>
    <xf numFmtId="0" fontId="2" fillId="33" borderId="5" xfId="0" applyFont="1" applyFill="1" applyBorder="1" applyAlignment="1">
      <alignment horizontal="right" vertical="center" indent="1"/>
    </xf>
    <xf numFmtId="165" fontId="36" fillId="33" borderId="9" xfId="0" applyNumberFormat="1" applyFont="1" applyFill="1" applyBorder="1" applyAlignment="1">
      <alignment vertical="center"/>
    </xf>
    <xf numFmtId="165" fontId="36" fillId="0" borderId="9" xfId="0" applyNumberFormat="1" applyFont="1" applyBorder="1" applyAlignment="1">
      <alignment vertical="center"/>
    </xf>
    <xf numFmtId="0" fontId="36" fillId="30" borderId="0" xfId="0" applyFont="1" applyFill="1" applyAlignment="1">
      <alignment vertical="center"/>
    </xf>
    <xf numFmtId="165" fontId="36" fillId="33" borderId="13" xfId="0" applyNumberFormat="1" applyFont="1" applyFill="1" applyBorder="1" applyAlignment="1">
      <alignment vertical="center"/>
    </xf>
    <xf numFmtId="165" fontId="36" fillId="30" borderId="13" xfId="0" applyNumberFormat="1" applyFont="1" applyFill="1" applyBorder="1" applyAlignment="1">
      <alignment vertical="center"/>
    </xf>
    <xf numFmtId="165" fontId="36" fillId="0" borderId="11" xfId="0" applyNumberFormat="1" applyFont="1" applyBorder="1" applyAlignment="1">
      <alignment vertical="center"/>
    </xf>
    <xf numFmtId="165" fontId="36" fillId="30" borderId="9" xfId="0" applyNumberFormat="1" applyFont="1" applyFill="1" applyBorder="1" applyAlignment="1">
      <alignment vertical="center"/>
    </xf>
    <xf numFmtId="0" fontId="36" fillId="0" borderId="9" xfId="0" applyFont="1" applyBorder="1" applyAlignment="1">
      <alignment vertical="center"/>
    </xf>
    <xf numFmtId="0" fontId="36" fillId="0" borderId="10" xfId="0" applyFont="1" applyBorder="1" applyAlignment="1">
      <alignment vertical="center"/>
    </xf>
    <xf numFmtId="165" fontId="36" fillId="30" borderId="11" xfId="0" applyNumberFormat="1" applyFont="1" applyFill="1" applyBorder="1" applyAlignment="1">
      <alignment vertical="center"/>
    </xf>
    <xf numFmtId="165" fontId="37" fillId="0" borderId="10" xfId="0" applyNumberFormat="1" applyFont="1" applyBorder="1" applyAlignment="1">
      <alignment horizontal="left" vertical="center"/>
    </xf>
    <xf numFmtId="165" fontId="36" fillId="0" borderId="10" xfId="0" applyNumberFormat="1" applyFont="1" applyBorder="1" applyAlignment="1">
      <alignment vertical="center"/>
    </xf>
    <xf numFmtId="165" fontId="36" fillId="33" borderId="11" xfId="0" applyNumberFormat="1" applyFont="1" applyFill="1" applyBorder="1" applyAlignment="1">
      <alignment vertical="center"/>
    </xf>
    <xf numFmtId="165" fontId="36" fillId="33" borderId="10" xfId="0" applyNumberFormat="1" applyFont="1" applyFill="1" applyBorder="1" applyAlignment="1">
      <alignment vertical="center"/>
    </xf>
    <xf numFmtId="0" fontId="36" fillId="30" borderId="0" xfId="0" applyFont="1" applyFill="1" applyAlignment="1">
      <alignment horizontal="left" vertical="center"/>
    </xf>
    <xf numFmtId="165" fontId="40" fillId="14" borderId="2" xfId="0" applyNumberFormat="1" applyFont="1" applyFill="1" applyBorder="1" applyAlignment="1">
      <alignment horizontal="left" vertical="center"/>
    </xf>
    <xf numFmtId="165" fontId="41" fillId="14" borderId="11" xfId="0" applyNumberFormat="1" applyFont="1" applyFill="1" applyBorder="1" applyAlignment="1">
      <alignment vertical="center"/>
    </xf>
    <xf numFmtId="0" fontId="40" fillId="14" borderId="12" xfId="0" applyFont="1" applyFill="1" applyBorder="1" applyAlignment="1">
      <alignment horizontal="right" vertical="center" indent="1"/>
    </xf>
    <xf numFmtId="165" fontId="40" fillId="14" borderId="3" xfId="0" applyNumberFormat="1" applyFont="1" applyFill="1" applyBorder="1" applyAlignment="1">
      <alignment horizontal="left" vertical="center"/>
    </xf>
    <xf numFmtId="165" fontId="41" fillId="14" borderId="9" xfId="0" applyNumberFormat="1" applyFont="1" applyFill="1" applyBorder="1" applyAlignment="1">
      <alignment vertical="center"/>
    </xf>
    <xf numFmtId="0" fontId="40" fillId="14" borderId="6" xfId="0" applyFont="1" applyFill="1" applyBorder="1" applyAlignment="1">
      <alignment horizontal="right" vertical="center" indent="1"/>
    </xf>
    <xf numFmtId="165" fontId="41" fillId="14" borderId="13" xfId="0" applyNumberFormat="1" applyFont="1" applyFill="1" applyBorder="1" applyAlignment="1">
      <alignment vertical="center"/>
    </xf>
    <xf numFmtId="0" fontId="40" fillId="14" borderId="14" xfId="0" applyFont="1" applyFill="1" applyBorder="1" applyAlignment="1">
      <alignment horizontal="right" vertical="center" indent="1"/>
    </xf>
    <xf numFmtId="165" fontId="42" fillId="0" borderId="9" xfId="0" applyNumberFormat="1" applyFont="1" applyBorder="1" applyAlignment="1">
      <alignment vertical="center"/>
    </xf>
    <xf numFmtId="165" fontId="40" fillId="14" borderId="4" xfId="0" applyNumberFormat="1" applyFont="1" applyFill="1" applyBorder="1" applyAlignment="1">
      <alignment horizontal="left" vertical="center"/>
    </xf>
    <xf numFmtId="165" fontId="41" fillId="14" borderId="10" xfId="0" applyNumberFormat="1" applyFont="1" applyFill="1" applyBorder="1" applyAlignment="1">
      <alignment vertical="center"/>
    </xf>
    <xf numFmtId="0" fontId="40" fillId="14" borderId="5" xfId="0" applyFont="1" applyFill="1" applyBorder="1" applyAlignment="1">
      <alignment horizontal="right" vertical="center" indent="1"/>
    </xf>
    <xf numFmtId="165" fontId="2" fillId="34" borderId="3" xfId="0" applyNumberFormat="1" applyFont="1" applyFill="1" applyBorder="1" applyAlignment="1">
      <alignment horizontal="left" vertical="center"/>
    </xf>
    <xf numFmtId="165" fontId="36" fillId="34" borderId="9" xfId="0" applyNumberFormat="1" applyFont="1" applyFill="1" applyBorder="1" applyAlignment="1">
      <alignment vertical="center"/>
    </xf>
    <xf numFmtId="0" fontId="2" fillId="34" borderId="6" xfId="0" applyFont="1" applyFill="1" applyBorder="1" applyAlignment="1">
      <alignment horizontal="right" vertical="center" indent="1"/>
    </xf>
    <xf numFmtId="165" fontId="41" fillId="34" borderId="9" xfId="0" applyNumberFormat="1" applyFont="1" applyFill="1" applyBorder="1" applyAlignment="1">
      <alignment vertical="center"/>
    </xf>
    <xf numFmtId="0" fontId="2" fillId="34" borderId="14" xfId="0" applyFont="1" applyFill="1" applyBorder="1" applyAlignment="1">
      <alignment horizontal="right" vertical="center" indent="1"/>
    </xf>
    <xf numFmtId="165" fontId="31" fillId="34" borderId="13" xfId="0" applyNumberFormat="1" applyFont="1" applyFill="1" applyBorder="1" applyAlignment="1">
      <alignment vertical="center"/>
    </xf>
    <xf numFmtId="0" fontId="41" fillId="34" borderId="0" xfId="0" applyFont="1" applyFill="1" applyAlignment="1">
      <alignment vertical="center"/>
    </xf>
    <xf numFmtId="0" fontId="40" fillId="34" borderId="14" xfId="0" applyFont="1" applyFill="1" applyBorder="1" applyAlignment="1">
      <alignment horizontal="right" vertical="center" indent="1"/>
    </xf>
    <xf numFmtId="165" fontId="41" fillId="34" borderId="13" xfId="0" applyNumberFormat="1" applyFont="1" applyFill="1" applyBorder="1" applyAlignment="1">
      <alignment vertical="center"/>
    </xf>
    <xf numFmtId="165" fontId="2" fillId="34" borderId="2" xfId="0" applyNumberFormat="1" applyFont="1" applyFill="1" applyBorder="1" applyAlignment="1">
      <alignment horizontal="left" vertical="center"/>
    </xf>
    <xf numFmtId="165" fontId="36" fillId="34" borderId="11" xfId="0" applyNumberFormat="1" applyFont="1" applyFill="1" applyBorder="1" applyAlignment="1">
      <alignment vertical="center"/>
    </xf>
    <xf numFmtId="0" fontId="2" fillId="34" borderId="12" xfId="0" applyFont="1" applyFill="1" applyBorder="1" applyAlignment="1">
      <alignment horizontal="right" vertical="center" indent="1"/>
    </xf>
    <xf numFmtId="165" fontId="42" fillId="0" borderId="11" xfId="0" applyNumberFormat="1" applyFont="1" applyBorder="1" applyAlignment="1">
      <alignment vertical="center"/>
    </xf>
    <xf numFmtId="165" fontId="42" fillId="0" borderId="10" xfId="0" applyNumberFormat="1" applyFont="1" applyBorder="1" applyAlignment="1">
      <alignment vertical="center"/>
    </xf>
    <xf numFmtId="0" fontId="41" fillId="34" borderId="0" xfId="0" applyFont="1" applyFill="1" applyAlignment="1">
      <alignment horizontal="left" vertical="center"/>
    </xf>
    <xf numFmtId="0" fontId="32" fillId="0" borderId="0" xfId="0" applyFont="1" applyAlignment="1">
      <alignment horizontal="center" vertical="center"/>
    </xf>
    <xf numFmtId="0" fontId="32" fillId="0" borderId="7" xfId="0" applyFont="1" applyBorder="1" applyAlignment="1">
      <alignment horizontal="center" vertical="center"/>
    </xf>
    <xf numFmtId="0" fontId="3" fillId="9" borderId="1" xfId="0" applyFont="1" applyFill="1" applyBorder="1" applyAlignment="1">
      <alignment horizontal="center" vertical="center"/>
    </xf>
    <xf numFmtId="0" fontId="29" fillId="8" borderId="0" xfId="0" applyFont="1" applyFill="1" applyAlignment="1">
      <alignment horizontal="left" vertical="center"/>
    </xf>
    <xf numFmtId="0" fontId="30" fillId="8" borderId="0" xfId="0" applyFont="1" applyFill="1" applyAlignment="1">
      <alignment horizontal="left" vertical="center" wrapText="1"/>
    </xf>
    <xf numFmtId="0" fontId="32" fillId="0" borderId="0" xfId="0" applyFont="1" applyAlignment="1">
      <alignment horizontal="left" vertical="center"/>
    </xf>
    <xf numFmtId="0" fontId="32" fillId="0" borderId="7" xfId="0" applyFont="1" applyBorder="1" applyAlignment="1">
      <alignment horizontal="left" vertical="center"/>
    </xf>
    <xf numFmtId="0" fontId="7" fillId="0" borderId="7" xfId="1" applyFont="1" applyBorder="1" applyAlignment="1">
      <alignment horizontal="right"/>
    </xf>
    <xf numFmtId="0" fontId="29" fillId="30" borderId="0" xfId="0" applyFont="1" applyFill="1" applyAlignment="1">
      <alignment horizontal="left" vertical="center"/>
    </xf>
    <xf numFmtId="0" fontId="30" fillId="30" borderId="0" xfId="0" applyFont="1" applyFill="1" applyAlignment="1">
      <alignment horizontal="left" vertical="center" wrapText="1"/>
    </xf>
    <xf numFmtId="0" fontId="38" fillId="0" borderId="0" xfId="0" applyFont="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left" vertical="center"/>
    </xf>
    <xf numFmtId="0" fontId="38" fillId="0" borderId="7" xfId="0" applyFont="1" applyBorder="1" applyAlignment="1">
      <alignment horizontal="left" vertical="center"/>
    </xf>
    <xf numFmtId="0" fontId="35" fillId="13" borderId="1" xfId="0" applyFont="1" applyFill="1" applyBorder="1" applyAlignment="1">
      <alignment horizontal="center" vertical="center"/>
    </xf>
    <xf numFmtId="0" fontId="29" fillId="34" borderId="0" xfId="0" applyFont="1" applyFill="1" applyAlignment="1">
      <alignment horizontal="left" vertical="center"/>
    </xf>
    <xf numFmtId="0" fontId="30" fillId="34" borderId="0" xfId="0" applyFont="1" applyFill="1" applyAlignment="1">
      <alignment horizontal="left" vertical="center" wrapText="1"/>
    </xf>
    <xf numFmtId="0" fontId="39" fillId="0" borderId="0" xfId="0" applyFont="1" applyAlignment="1">
      <alignment horizontal="center" vertical="center"/>
    </xf>
    <xf numFmtId="0" fontId="39" fillId="0" borderId="7" xfId="0" applyFont="1" applyBorder="1" applyAlignment="1">
      <alignment horizontal="center" vertical="center"/>
    </xf>
    <xf numFmtId="0" fontId="39" fillId="0" borderId="0" xfId="0" applyFont="1" applyAlignment="1">
      <alignment horizontal="left" vertical="center"/>
    </xf>
    <xf numFmtId="0" fontId="39" fillId="0" borderId="7" xfId="0" applyFont="1" applyBorder="1" applyAlignment="1">
      <alignment horizontal="left" vertical="center"/>
    </xf>
    <xf numFmtId="0" fontId="3" fillId="14"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4" borderId="1" xfId="0" applyFont="1" applyFill="1" applyBorder="1" applyAlignment="1">
      <alignment horizontal="center" vertical="center"/>
    </xf>
    <xf numFmtId="0" fontId="29" fillId="7" borderId="0" xfId="0" applyFont="1" applyFill="1" applyAlignment="1">
      <alignment horizontal="left" vertical="center"/>
    </xf>
    <xf numFmtId="0" fontId="30" fillId="31" borderId="0" xfId="0" applyFont="1" applyFill="1" applyAlignment="1">
      <alignment horizontal="left" vertical="center" wrapText="1"/>
    </xf>
    <xf numFmtId="0" fontId="30" fillId="32" borderId="0" xfId="0" applyFont="1" applyFill="1" applyAlignment="1">
      <alignment horizontal="left" vertical="center" wrapText="1"/>
    </xf>
    <xf numFmtId="0" fontId="43" fillId="0" borderId="0" xfId="0" applyFont="1" applyAlignment="1">
      <alignment horizontal="center" vertical="center"/>
    </xf>
    <xf numFmtId="0" fontId="43" fillId="0" borderId="7" xfId="0" applyFont="1" applyBorder="1" applyAlignment="1">
      <alignment horizontal="center" vertical="center"/>
    </xf>
    <xf numFmtId="0" fontId="43" fillId="0" borderId="0" xfId="0" applyFont="1" applyAlignment="1">
      <alignment horizontal="left" vertical="center"/>
    </xf>
    <xf numFmtId="0" fontId="43" fillId="0" borderId="7" xfId="0" applyFont="1" applyBorder="1" applyAlignment="1">
      <alignment horizontal="left" vertical="center"/>
    </xf>
    <xf numFmtId="0" fontId="3" fillId="16" borderId="1" xfId="0" applyFont="1" applyFill="1" applyBorder="1" applyAlignment="1">
      <alignment horizontal="center" vertical="center"/>
    </xf>
    <xf numFmtId="0" fontId="3" fillId="17"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22"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0" xfId="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21A0FF"/>
      <color rgb="FF4383D1"/>
      <color rgb="FFFF6161"/>
      <color rgb="FFFF9797"/>
      <color rgb="FFFFE285"/>
      <color rgb="FFC6E6A2"/>
      <color rgb="FFEBF0AA"/>
      <color rgb="FFE2E987"/>
      <color rgb="FFD1D604"/>
      <color rgb="FFF9F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3" name="Grafik 2">
          <a:hlinkClick xmlns:r="http://schemas.openxmlformats.org/officeDocument/2006/relationships" r:id="rId1"/>
          <a:extLst>
            <a:ext uri="{FF2B5EF4-FFF2-40B4-BE49-F238E27FC236}">
              <a16:creationId xmlns:a16="http://schemas.microsoft.com/office/drawing/2014/main" id="{AB103DD4-8A59-4DA0-93F1-38A6B3FE4B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01159" y="70513"/>
          <a:ext cx="2963307" cy="565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2" name="Grafik 1">
          <a:hlinkClick xmlns:r="http://schemas.openxmlformats.org/officeDocument/2006/relationships" r:id="rId1"/>
          <a:extLst>
            <a:ext uri="{FF2B5EF4-FFF2-40B4-BE49-F238E27FC236}">
              <a16:creationId xmlns:a16="http://schemas.microsoft.com/office/drawing/2014/main" id="{87A226C5-5BD1-47A9-BA48-3B550846F7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44009" y="70513"/>
          <a:ext cx="2955143" cy="558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2" name="Grafik 1">
          <a:hlinkClick xmlns:r="http://schemas.openxmlformats.org/officeDocument/2006/relationships" r:id="rId1"/>
          <a:extLst>
            <a:ext uri="{FF2B5EF4-FFF2-40B4-BE49-F238E27FC236}">
              <a16:creationId xmlns:a16="http://schemas.microsoft.com/office/drawing/2014/main" id="{0B9D02C5-DF45-4D1F-B45A-62CAFA135E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44009" y="70513"/>
          <a:ext cx="2955143" cy="558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103909</xdr:colOff>
      <xdr:row>0</xdr:row>
      <xdr:rowOff>70513</xdr:rowOff>
    </xdr:from>
    <xdr:to>
      <xdr:col>35</xdr:col>
      <xdr:colOff>277752</xdr:colOff>
      <xdr:row>2</xdr:row>
      <xdr:rowOff>105547</xdr:rowOff>
    </xdr:to>
    <xdr:pic>
      <xdr:nvPicPr>
        <xdr:cNvPr id="2" name="Grafik 1">
          <a:hlinkClick xmlns:r="http://schemas.openxmlformats.org/officeDocument/2006/relationships" r:id="rId1"/>
          <a:extLst>
            <a:ext uri="{FF2B5EF4-FFF2-40B4-BE49-F238E27FC236}">
              <a16:creationId xmlns:a16="http://schemas.microsoft.com/office/drawing/2014/main" id="{F2101B24-460C-4BF1-8996-4C2F9794FE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44009" y="70513"/>
          <a:ext cx="2955143" cy="558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70F0860B-A1FC-4EE2-AB4F-0FEDDFCD76E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5.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5.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7"/>
  <sheetViews>
    <sheetView showGridLines="0" tabSelected="1" zoomScale="70" zoomScaleNormal="70" workbookViewId="0">
      <selection activeCell="A4" sqref="A4:C4"/>
    </sheetView>
  </sheetViews>
  <sheetFormatPr baseColWidth="10" defaultRowHeight="15" x14ac:dyDescent="0.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6" width="6.28515625" customWidth="1"/>
    <col min="38" max="38" width="14.7109375" customWidth="1"/>
  </cols>
  <sheetData>
    <row r="1" spans="1:38" ht="26.25" customHeight="1" x14ac:dyDescent="0.3">
      <c r="A1" s="224">
        <v>2023</v>
      </c>
      <c r="B1" s="224"/>
      <c r="C1" s="224"/>
      <c r="D1" s="229" t="s">
        <v>49</v>
      </c>
      <c r="E1" s="229"/>
      <c r="F1" s="229"/>
      <c r="G1" s="229"/>
      <c r="H1" s="229"/>
      <c r="I1" s="229"/>
      <c r="J1" s="229"/>
      <c r="K1" s="229"/>
      <c r="L1" s="229"/>
      <c r="M1" s="2"/>
      <c r="N1" s="2"/>
      <c r="O1" s="2"/>
      <c r="P1" s="2"/>
      <c r="Q1" s="2"/>
      <c r="R1" s="2"/>
      <c r="S1" s="2"/>
      <c r="T1" s="2"/>
      <c r="U1" s="2"/>
      <c r="V1" s="2"/>
      <c r="W1" s="2"/>
      <c r="X1" s="2"/>
      <c r="Y1" s="2"/>
      <c r="Z1" s="2"/>
      <c r="AA1" s="2"/>
      <c r="AB1" s="2"/>
      <c r="AC1" s="2"/>
      <c r="AD1" s="10"/>
      <c r="AE1" s="10"/>
      <c r="AF1" s="10"/>
      <c r="AG1" s="10"/>
      <c r="AH1" s="10"/>
      <c r="AI1" s="10"/>
      <c r="AJ1" s="11"/>
    </row>
    <row r="2" spans="1:38" ht="15" customHeight="1" x14ac:dyDescent="0.3">
      <c r="A2" s="224"/>
      <c r="B2" s="224"/>
      <c r="C2" s="224"/>
      <c r="D2" s="229"/>
      <c r="E2" s="229"/>
      <c r="F2" s="229"/>
      <c r="G2" s="229"/>
      <c r="H2" s="229"/>
      <c r="I2" s="229"/>
      <c r="J2" s="229"/>
      <c r="K2" s="229"/>
      <c r="L2" s="229"/>
      <c r="AD2" s="11"/>
      <c r="AE2" s="11"/>
      <c r="AF2" s="11"/>
      <c r="AG2" s="11"/>
      <c r="AH2" s="11"/>
      <c r="AI2" s="11"/>
      <c r="AJ2" s="12"/>
    </row>
    <row r="3" spans="1:38" ht="16.5" customHeight="1" thickBot="1" x14ac:dyDescent="0.35">
      <c r="A3" s="225"/>
      <c r="B3" s="225"/>
      <c r="C3" s="225"/>
      <c r="D3" s="230"/>
      <c r="E3" s="230"/>
      <c r="F3" s="230"/>
      <c r="G3" s="230"/>
      <c r="H3" s="230"/>
      <c r="I3" s="230"/>
      <c r="J3" s="230"/>
      <c r="K3" s="230"/>
      <c r="L3" s="230"/>
      <c r="AD3" s="231"/>
      <c r="AE3" s="231"/>
      <c r="AF3" s="231"/>
      <c r="AG3" s="231"/>
      <c r="AH3" s="231"/>
      <c r="AI3" s="231"/>
      <c r="AJ3" s="231"/>
    </row>
    <row r="4" spans="1:38" ht="27" thickBot="1" x14ac:dyDescent="0.3">
      <c r="A4" s="226" t="s">
        <v>0</v>
      </c>
      <c r="B4" s="226"/>
      <c r="C4" s="226"/>
      <c r="D4" s="226" t="s">
        <v>1</v>
      </c>
      <c r="E4" s="226"/>
      <c r="F4" s="226"/>
      <c r="G4" s="226" t="s">
        <v>2</v>
      </c>
      <c r="H4" s="226"/>
      <c r="I4" s="226"/>
      <c r="J4" s="226" t="s">
        <v>3</v>
      </c>
      <c r="K4" s="226"/>
      <c r="L4" s="226"/>
      <c r="M4" s="226" t="s">
        <v>4</v>
      </c>
      <c r="N4" s="226"/>
      <c r="O4" s="226"/>
      <c r="P4" s="226" t="s">
        <v>5</v>
      </c>
      <c r="Q4" s="226"/>
      <c r="R4" s="226"/>
      <c r="S4" s="226" t="s">
        <v>6</v>
      </c>
      <c r="T4" s="226"/>
      <c r="U4" s="226"/>
      <c r="V4" s="226" t="s">
        <v>7</v>
      </c>
      <c r="W4" s="226"/>
      <c r="X4" s="226"/>
      <c r="Y4" s="226" t="s">
        <v>8</v>
      </c>
      <c r="Z4" s="226"/>
      <c r="AA4" s="226"/>
      <c r="AB4" s="226" t="s">
        <v>9</v>
      </c>
      <c r="AC4" s="226"/>
      <c r="AD4" s="226"/>
      <c r="AE4" s="226" t="s">
        <v>10</v>
      </c>
      <c r="AF4" s="226"/>
      <c r="AG4" s="226"/>
      <c r="AH4" s="226" t="s">
        <v>11</v>
      </c>
      <c r="AI4" s="226"/>
      <c r="AJ4" s="226"/>
    </row>
    <row r="5" spans="1:38" ht="32.1" customHeight="1" x14ac:dyDescent="0.25">
      <c r="A5" s="50">
        <f>DATE("2023",1,1)</f>
        <v>44927</v>
      </c>
      <c r="B5" s="51"/>
      <c r="C5" s="52" t="str">
        <f>IF(A5&lt;&gt;"",IF(WEEKDAY(A5)=4,WEEKNUM(A5,21),""),"")</f>
        <v/>
      </c>
      <c r="D5" s="3">
        <f>DATE($A$1,2,1)</f>
        <v>44958</v>
      </c>
      <c r="E5" s="46"/>
      <c r="F5" s="37">
        <f>IF(D5&lt;&gt;"",IF(WEEKDAY(D5)=4,WEEKNUM(D5,21),""),"")</f>
        <v>5</v>
      </c>
      <c r="G5" s="3">
        <f>DATE($A$1,3,1)</f>
        <v>44986</v>
      </c>
      <c r="H5" s="46"/>
      <c r="I5" s="37">
        <f>IF(G5&lt;&gt;"",IF(WEEKDAY(G5)=4,WEEKNUM(G5,21),""),"")</f>
        <v>9</v>
      </c>
      <c r="J5" s="69">
        <f>DATE($A$1,4,1)</f>
        <v>45017</v>
      </c>
      <c r="K5" s="70"/>
      <c r="L5" s="71" t="str">
        <f>IF(J5&lt;&gt;"",IF(WEEKDAY(J5)=4,WEEKNUM(J5,21),""),"")</f>
        <v/>
      </c>
      <c r="M5" s="3">
        <f>DATE($A$1,5,1)</f>
        <v>45047</v>
      </c>
      <c r="N5" s="46"/>
      <c r="O5" s="37" t="str">
        <f>IF(M5&lt;&gt;"",IF(WEEKDAY(M5)=4,WEEKNUM(M5,21),""),"")</f>
        <v/>
      </c>
      <c r="P5" s="3">
        <f>DATE($A$1,6,1)</f>
        <v>45078</v>
      </c>
      <c r="Q5" s="46"/>
      <c r="R5" s="37" t="str">
        <f>IF(P5&lt;&gt;"",IF(WEEKDAY(P5)=4,WEEKNUM(P5,21),""),"")</f>
        <v/>
      </c>
      <c r="S5" s="69">
        <f>DATE($A$1,7,1)</f>
        <v>45108</v>
      </c>
      <c r="T5" s="70"/>
      <c r="U5" s="71" t="str">
        <f>IF(S5&lt;&gt;"",IF(WEEKDAY(S5)=4,WEEKNUM(S5,21),""),"")</f>
        <v/>
      </c>
      <c r="V5" s="3">
        <f>DATE($A$1,8,1)</f>
        <v>45139</v>
      </c>
      <c r="W5" s="46" t="s">
        <v>41</v>
      </c>
      <c r="X5" s="37" t="str">
        <f>IF(V5&lt;&gt;"",IF(WEEKDAY(V5)=4,WEEKNUM(V5,21),""),"")</f>
        <v/>
      </c>
      <c r="Y5" s="3">
        <f>DATE($A$1,9,1)</f>
        <v>45170</v>
      </c>
      <c r="Z5" s="46"/>
      <c r="AA5" s="37" t="str">
        <f>IF(Y5&lt;&gt;"",IF(WEEKDAY(Y5)=4,WEEKNUM(Y5,21),""),"")</f>
        <v/>
      </c>
      <c r="AB5" s="50">
        <f>DATE($A$1,10,1)</f>
        <v>45200</v>
      </c>
      <c r="AC5" s="51"/>
      <c r="AD5" s="52" t="str">
        <f>IF(AB5&lt;&gt;"",IF(WEEKDAY(AB5)=4,WEEKNUM(AB5,21),""),"")</f>
        <v/>
      </c>
      <c r="AE5" s="3">
        <f>DATE($A$1,11,1)</f>
        <v>45231</v>
      </c>
      <c r="AF5" s="46"/>
      <c r="AG5" s="37">
        <f>IF(AE5&lt;&gt;"",IF(WEEKDAY(AE5)=4,WEEKNUM(AE5,21),""),"")</f>
        <v>44</v>
      </c>
      <c r="AH5" s="3">
        <f>DATE($A$1,12,1)</f>
        <v>45261</v>
      </c>
      <c r="AI5" s="46"/>
      <c r="AJ5" s="37" t="str">
        <f>IF(AH5&lt;&gt;"",IF(WEEKDAY(AH5)=4,WEEKNUM(AH5,21),""),"")</f>
        <v/>
      </c>
    </row>
    <row r="6" spans="1:38" ht="32.1" customHeight="1" x14ac:dyDescent="0.35">
      <c r="A6" s="4">
        <f>A5+1</f>
        <v>44928</v>
      </c>
      <c r="B6" s="48"/>
      <c r="C6" s="38" t="str">
        <f t="shared" ref="C6:C35" si="0">IF(A6&lt;&gt;"",IF(WEEKDAY(A6)=4,WEEKNUM(A6,21),""),"")</f>
        <v/>
      </c>
      <c r="D6" s="4">
        <f>D5+1</f>
        <v>44959</v>
      </c>
      <c r="E6" s="47"/>
      <c r="F6" s="8" t="str">
        <f>IF(D6&lt;&gt;"",IF(WEEKDAY(D6)=4,WEEKNUM(D6,21),""),"")</f>
        <v/>
      </c>
      <c r="G6" s="4">
        <f>G5+1</f>
        <v>44987</v>
      </c>
      <c r="H6" s="47"/>
      <c r="I6" s="8" t="str">
        <f t="shared" ref="I6:I35" si="1">IF(G6&lt;&gt;"",IF(WEEKDAY(G6)=4,WEEKNUM(G6,21),""),"")</f>
        <v/>
      </c>
      <c r="J6" s="53">
        <f>J5+1</f>
        <v>45018</v>
      </c>
      <c r="K6" s="63"/>
      <c r="L6" s="56" t="str">
        <f t="shared" ref="L6:L35" si="2">IF(J6&lt;&gt;"",IF(WEEKDAY(J6)=4,WEEKNUM(J6,21),""),"")</f>
        <v/>
      </c>
      <c r="M6" s="4">
        <f t="shared" ref="M6:M21" si="3">M5+1</f>
        <v>45048</v>
      </c>
      <c r="N6" s="47"/>
      <c r="O6" s="8" t="str">
        <f t="shared" ref="O6:O35" si="4">IF(M6&lt;&gt;"",IF(WEEKDAY(M6)=4,WEEKNUM(M6,21),""),"")</f>
        <v/>
      </c>
      <c r="P6" s="4">
        <f t="shared" ref="P6:P34" si="5">P5+1</f>
        <v>45079</v>
      </c>
      <c r="Q6" s="47"/>
      <c r="R6" s="8" t="str">
        <f t="shared" ref="R6:R35" si="6">IF(P6&lt;&gt;"",IF(WEEKDAY(P6)=4,WEEKNUM(P6,21),""),"")</f>
        <v/>
      </c>
      <c r="S6" s="53">
        <f t="shared" ref="S6:S35" si="7">S5+1</f>
        <v>45109</v>
      </c>
      <c r="T6" s="63"/>
      <c r="U6" s="56" t="str">
        <f t="shared" ref="U6:U35" si="8">IF(S6&lt;&gt;"",IF(WEEKDAY(S6)=4,WEEKNUM(S6,21),""),"")</f>
        <v/>
      </c>
      <c r="V6" s="4">
        <f t="shared" ref="V6:V35" si="9">V5+1</f>
        <v>45140</v>
      </c>
      <c r="W6" s="47"/>
      <c r="X6" s="8">
        <f t="shared" ref="X6:X35" si="10">IF(V6&lt;&gt;"",IF(WEEKDAY(V6)=4,WEEKNUM(V6,21),""),"")</f>
        <v>31</v>
      </c>
      <c r="Y6" s="57">
        <f t="shared" ref="Y6:Y34" si="11">Y5+1</f>
        <v>45171</v>
      </c>
      <c r="Z6" s="62"/>
      <c r="AA6" s="58" t="str">
        <f t="shared" ref="AA6:AA35" si="12">IF(Y6&lt;&gt;"",IF(WEEKDAY(Y6)=4,WEEKNUM(Y6,21),""),"")</f>
        <v/>
      </c>
      <c r="AB6" s="4">
        <f t="shared" ref="AB6:AB35" si="13">AB5+1</f>
        <v>45201</v>
      </c>
      <c r="AC6" s="47"/>
      <c r="AD6" s="8" t="str">
        <f t="shared" ref="AD6:AD35" si="14">IF(AB6&lt;&gt;"",IF(WEEKDAY(AB6)=4,WEEKNUM(AB6,21),""),"")</f>
        <v/>
      </c>
      <c r="AE6" s="4">
        <f t="shared" ref="AE6:AE34" si="15">AE5+1</f>
        <v>45232</v>
      </c>
      <c r="AF6" s="47"/>
      <c r="AG6" s="8" t="str">
        <f t="shared" ref="AG6:AG35" si="16">IF(AE6&lt;&gt;"",IF(WEEKDAY(AE6)=4,WEEKNUM(AE6,21),""),"")</f>
        <v/>
      </c>
      <c r="AH6" s="57">
        <f t="shared" ref="AH6:AH35" si="17">AH5+1</f>
        <v>45262</v>
      </c>
      <c r="AI6" s="62"/>
      <c r="AJ6" s="58" t="str">
        <f t="shared" ref="AJ6:AJ35" si="18">IF(AH6&lt;&gt;"",IF(WEEKDAY(AH6)=4,WEEKNUM(AH6,21),""),"")</f>
        <v/>
      </c>
      <c r="AL6" s="35"/>
    </row>
    <row r="7" spans="1:38" ht="32.1" customHeight="1" x14ac:dyDescent="0.35">
      <c r="A7" s="4">
        <f t="shared" ref="A7:A35" si="19">A6+1</f>
        <v>44929</v>
      </c>
      <c r="B7" s="48"/>
      <c r="C7" s="38" t="str">
        <f t="shared" si="0"/>
        <v/>
      </c>
      <c r="D7" s="4">
        <f t="shared" ref="D7:D32" si="20">D6+1</f>
        <v>44960</v>
      </c>
      <c r="E7" s="47"/>
      <c r="F7" s="8" t="str">
        <f t="shared" ref="F7:F32" si="21">IF(D7&lt;&gt;"",IF(WEEKDAY(D7)=4,WEEKNUM(D7,21),""),"")</f>
        <v/>
      </c>
      <c r="G7" s="4">
        <f t="shared" ref="G7:G34" si="22">G6+1</f>
        <v>44988</v>
      </c>
      <c r="H7" s="47"/>
      <c r="I7" s="8" t="str">
        <f t="shared" si="1"/>
        <v/>
      </c>
      <c r="J7" s="4">
        <f t="shared" ref="J7:J34" si="23">J6+1</f>
        <v>45019</v>
      </c>
      <c r="K7" s="47"/>
      <c r="L7" s="8" t="str">
        <f t="shared" si="2"/>
        <v/>
      </c>
      <c r="M7" s="4">
        <f t="shared" si="3"/>
        <v>45049</v>
      </c>
      <c r="N7" s="47"/>
      <c r="O7" s="8">
        <f t="shared" si="4"/>
        <v>18</v>
      </c>
      <c r="P7" s="57">
        <f t="shared" si="5"/>
        <v>45080</v>
      </c>
      <c r="Q7" s="62"/>
      <c r="R7" s="58" t="str">
        <f t="shared" si="6"/>
        <v/>
      </c>
      <c r="S7" s="4">
        <f t="shared" si="7"/>
        <v>45110</v>
      </c>
      <c r="T7" s="47" t="s">
        <v>41</v>
      </c>
      <c r="U7" s="8" t="str">
        <f t="shared" si="8"/>
        <v/>
      </c>
      <c r="V7" s="4">
        <f t="shared" si="9"/>
        <v>45141</v>
      </c>
      <c r="W7" s="47"/>
      <c r="X7" s="8" t="str">
        <f t="shared" si="10"/>
        <v/>
      </c>
      <c r="Y7" s="53">
        <f t="shared" si="11"/>
        <v>45172</v>
      </c>
      <c r="Z7" s="63"/>
      <c r="AA7" s="56" t="str">
        <f t="shared" si="12"/>
        <v/>
      </c>
      <c r="AB7" s="4">
        <f t="shared" si="13"/>
        <v>45202</v>
      </c>
      <c r="AC7" s="47"/>
      <c r="AD7" s="8" t="str">
        <f t="shared" si="14"/>
        <v/>
      </c>
      <c r="AE7" s="4">
        <f t="shared" si="15"/>
        <v>45233</v>
      </c>
      <c r="AF7" s="47"/>
      <c r="AG7" s="8" t="str">
        <f t="shared" si="16"/>
        <v/>
      </c>
      <c r="AH7" s="53">
        <f t="shared" si="17"/>
        <v>45263</v>
      </c>
      <c r="AI7" s="63"/>
      <c r="AJ7" s="56" t="str">
        <f t="shared" si="18"/>
        <v/>
      </c>
      <c r="AL7" s="36"/>
    </row>
    <row r="8" spans="1:38" ht="32.1" customHeight="1" x14ac:dyDescent="0.25">
      <c r="A8" s="4">
        <f t="shared" si="19"/>
        <v>44930</v>
      </c>
      <c r="B8" s="48"/>
      <c r="C8" s="38">
        <f t="shared" si="0"/>
        <v>1</v>
      </c>
      <c r="D8" s="57">
        <f t="shared" si="20"/>
        <v>44961</v>
      </c>
      <c r="E8" s="62"/>
      <c r="F8" s="58" t="str">
        <f t="shared" si="21"/>
        <v/>
      </c>
      <c r="G8" s="57">
        <f t="shared" si="22"/>
        <v>44989</v>
      </c>
      <c r="H8" s="62"/>
      <c r="I8" s="58" t="str">
        <f t="shared" si="1"/>
        <v/>
      </c>
      <c r="J8" s="4">
        <f t="shared" si="23"/>
        <v>45020</v>
      </c>
      <c r="K8" s="47"/>
      <c r="L8" s="8" t="str">
        <f t="shared" si="2"/>
        <v/>
      </c>
      <c r="M8" s="4">
        <f t="shared" si="3"/>
        <v>45050</v>
      </c>
      <c r="N8" s="47"/>
      <c r="O8" s="8" t="str">
        <f t="shared" si="4"/>
        <v/>
      </c>
      <c r="P8" s="53">
        <f t="shared" si="5"/>
        <v>45081</v>
      </c>
      <c r="Q8" s="63" t="s">
        <v>41</v>
      </c>
      <c r="R8" s="56" t="str">
        <f t="shared" si="6"/>
        <v/>
      </c>
      <c r="S8" s="4">
        <f t="shared" si="7"/>
        <v>45111</v>
      </c>
      <c r="T8" s="47"/>
      <c r="U8" s="8" t="str">
        <f t="shared" si="8"/>
        <v/>
      </c>
      <c r="V8" s="4">
        <f t="shared" si="9"/>
        <v>45142</v>
      </c>
      <c r="W8" s="47"/>
      <c r="X8" s="8" t="str">
        <f t="shared" si="10"/>
        <v/>
      </c>
      <c r="Y8" s="4">
        <f t="shared" si="11"/>
        <v>45173</v>
      </c>
      <c r="Z8" s="47"/>
      <c r="AA8" s="8" t="str">
        <f t="shared" si="12"/>
        <v/>
      </c>
      <c r="AB8" s="4">
        <f t="shared" si="13"/>
        <v>45203</v>
      </c>
      <c r="AC8" s="47"/>
      <c r="AD8" s="8">
        <f t="shared" si="14"/>
        <v>40</v>
      </c>
      <c r="AE8" s="57">
        <f t="shared" si="15"/>
        <v>45234</v>
      </c>
      <c r="AF8" s="62"/>
      <c r="AG8" s="58" t="str">
        <f t="shared" si="16"/>
        <v/>
      </c>
      <c r="AH8" s="4">
        <f t="shared" si="17"/>
        <v>45264</v>
      </c>
      <c r="AI8" s="47"/>
      <c r="AJ8" s="8" t="str">
        <f t="shared" si="18"/>
        <v/>
      </c>
      <c r="AL8" s="39"/>
    </row>
    <row r="9" spans="1:38" ht="32.1" customHeight="1" x14ac:dyDescent="0.25">
      <c r="A9" s="4">
        <f t="shared" si="19"/>
        <v>44931</v>
      </c>
      <c r="B9" s="48"/>
      <c r="C9" s="38" t="str">
        <f t="shared" si="0"/>
        <v/>
      </c>
      <c r="D9" s="53">
        <f t="shared" si="20"/>
        <v>44962</v>
      </c>
      <c r="E9" s="63" t="s">
        <v>41</v>
      </c>
      <c r="F9" s="56" t="str">
        <f t="shared" si="21"/>
        <v/>
      </c>
      <c r="G9" s="53">
        <f t="shared" si="22"/>
        <v>44990</v>
      </c>
      <c r="H9" s="63"/>
      <c r="I9" s="56" t="str">
        <f t="shared" si="1"/>
        <v/>
      </c>
      <c r="J9" s="4">
        <f t="shared" si="23"/>
        <v>45021</v>
      </c>
      <c r="K9" s="47"/>
      <c r="L9" s="8">
        <f t="shared" si="2"/>
        <v>14</v>
      </c>
      <c r="M9" s="4">
        <f t="shared" si="3"/>
        <v>45051</v>
      </c>
      <c r="N9" s="47" t="s">
        <v>41</v>
      </c>
      <c r="O9" s="8" t="str">
        <f t="shared" si="4"/>
        <v/>
      </c>
      <c r="P9" s="4">
        <f t="shared" si="5"/>
        <v>45082</v>
      </c>
      <c r="Q9" s="47"/>
      <c r="R9" s="8" t="str">
        <f t="shared" si="6"/>
        <v/>
      </c>
      <c r="S9" s="4">
        <f t="shared" si="7"/>
        <v>45112</v>
      </c>
      <c r="T9" s="47"/>
      <c r="U9" s="8">
        <f t="shared" si="8"/>
        <v>27</v>
      </c>
      <c r="V9" s="57">
        <f t="shared" si="9"/>
        <v>45143</v>
      </c>
      <c r="W9" s="62"/>
      <c r="X9" s="58" t="str">
        <f t="shared" si="10"/>
        <v/>
      </c>
      <c r="Y9" s="4">
        <f t="shared" si="11"/>
        <v>45174</v>
      </c>
      <c r="Z9" s="47"/>
      <c r="AA9" s="8" t="str">
        <f t="shared" si="12"/>
        <v/>
      </c>
      <c r="AB9" s="4">
        <f t="shared" si="13"/>
        <v>45204</v>
      </c>
      <c r="AC9" s="47"/>
      <c r="AD9" s="8" t="str">
        <f t="shared" si="14"/>
        <v/>
      </c>
      <c r="AE9" s="53">
        <f t="shared" si="15"/>
        <v>45235</v>
      </c>
      <c r="AF9" s="63" t="s">
        <v>42</v>
      </c>
      <c r="AG9" s="56" t="str">
        <f t="shared" si="16"/>
        <v/>
      </c>
      <c r="AH9" s="4">
        <f t="shared" si="17"/>
        <v>45265</v>
      </c>
      <c r="AI9" s="47" t="s">
        <v>42</v>
      </c>
      <c r="AJ9" s="8" t="str">
        <f t="shared" si="18"/>
        <v/>
      </c>
      <c r="AL9" s="39"/>
    </row>
    <row r="10" spans="1:38" ht="32.1" customHeight="1" x14ac:dyDescent="0.25">
      <c r="A10" s="4">
        <f t="shared" si="19"/>
        <v>44932</v>
      </c>
      <c r="B10" s="48"/>
      <c r="C10" s="38" t="str">
        <f t="shared" si="0"/>
        <v/>
      </c>
      <c r="D10" s="4">
        <f t="shared" si="20"/>
        <v>44963</v>
      </c>
      <c r="E10" s="47"/>
      <c r="F10" s="8" t="str">
        <f t="shared" si="21"/>
        <v/>
      </c>
      <c r="G10" s="4">
        <f t="shared" si="22"/>
        <v>44991</v>
      </c>
      <c r="H10" s="47"/>
      <c r="I10" s="8" t="str">
        <f t="shared" si="1"/>
        <v/>
      </c>
      <c r="J10" s="4">
        <f t="shared" si="23"/>
        <v>45022</v>
      </c>
      <c r="K10" s="47" t="s">
        <v>41</v>
      </c>
      <c r="L10" s="8" t="str">
        <f t="shared" si="2"/>
        <v/>
      </c>
      <c r="M10" s="57">
        <f t="shared" si="3"/>
        <v>45052</v>
      </c>
      <c r="N10" s="62"/>
      <c r="O10" s="58" t="str">
        <f t="shared" si="4"/>
        <v/>
      </c>
      <c r="P10" s="4">
        <f t="shared" si="5"/>
        <v>45083</v>
      </c>
      <c r="Q10" s="47"/>
      <c r="R10" s="8" t="str">
        <f t="shared" si="6"/>
        <v/>
      </c>
      <c r="S10" s="4">
        <f t="shared" si="7"/>
        <v>45113</v>
      </c>
      <c r="T10" s="47"/>
      <c r="U10" s="8" t="str">
        <f t="shared" si="8"/>
        <v/>
      </c>
      <c r="V10" s="53">
        <f t="shared" si="9"/>
        <v>45144</v>
      </c>
      <c r="W10" s="63"/>
      <c r="X10" s="56" t="str">
        <f t="shared" si="10"/>
        <v/>
      </c>
      <c r="Y10" s="4">
        <f t="shared" si="11"/>
        <v>45175</v>
      </c>
      <c r="Z10" s="47"/>
      <c r="AA10" s="8">
        <f t="shared" si="12"/>
        <v>36</v>
      </c>
      <c r="AB10" s="4">
        <f t="shared" si="13"/>
        <v>45205</v>
      </c>
      <c r="AC10" s="47" t="s">
        <v>42</v>
      </c>
      <c r="AD10" s="8" t="str">
        <f t="shared" si="14"/>
        <v/>
      </c>
      <c r="AE10" s="4">
        <f t="shared" si="15"/>
        <v>45236</v>
      </c>
      <c r="AF10" s="47"/>
      <c r="AG10" s="8" t="str">
        <f t="shared" si="16"/>
        <v/>
      </c>
      <c r="AH10" s="4">
        <f t="shared" si="17"/>
        <v>45266</v>
      </c>
      <c r="AI10" s="47"/>
      <c r="AJ10" s="8">
        <f t="shared" si="18"/>
        <v>49</v>
      </c>
      <c r="AL10" s="40"/>
    </row>
    <row r="11" spans="1:38" ht="32.1" customHeight="1" x14ac:dyDescent="0.25">
      <c r="A11" s="57">
        <f t="shared" si="19"/>
        <v>44933</v>
      </c>
      <c r="B11" s="59" t="s">
        <v>41</v>
      </c>
      <c r="C11" s="60" t="str">
        <f t="shared" si="0"/>
        <v/>
      </c>
      <c r="D11" s="4">
        <f t="shared" si="20"/>
        <v>44964</v>
      </c>
      <c r="E11" s="47"/>
      <c r="F11" s="8" t="str">
        <f t="shared" si="21"/>
        <v/>
      </c>
      <c r="G11" s="4">
        <f t="shared" si="22"/>
        <v>44992</v>
      </c>
      <c r="H11" s="47" t="s">
        <v>41</v>
      </c>
      <c r="I11" s="8" t="str">
        <f t="shared" si="1"/>
        <v/>
      </c>
      <c r="J11" s="4">
        <f t="shared" si="23"/>
        <v>45023</v>
      </c>
      <c r="K11" s="47"/>
      <c r="L11" s="8" t="str">
        <f t="shared" si="2"/>
        <v/>
      </c>
      <c r="M11" s="53">
        <f t="shared" si="3"/>
        <v>45053</v>
      </c>
      <c r="N11" s="63"/>
      <c r="O11" s="56" t="str">
        <f t="shared" si="4"/>
        <v/>
      </c>
      <c r="P11" s="4">
        <f t="shared" si="5"/>
        <v>45084</v>
      </c>
      <c r="Q11" s="47"/>
      <c r="R11" s="8">
        <f t="shared" si="6"/>
        <v>23</v>
      </c>
      <c r="S11" s="4">
        <f t="shared" si="7"/>
        <v>45114</v>
      </c>
      <c r="T11" s="47"/>
      <c r="U11" s="8" t="str">
        <f t="shared" si="8"/>
        <v/>
      </c>
      <c r="V11" s="4">
        <f t="shared" si="9"/>
        <v>45145</v>
      </c>
      <c r="W11" s="47"/>
      <c r="X11" s="8" t="str">
        <f t="shared" si="10"/>
        <v/>
      </c>
      <c r="Y11" s="4">
        <f t="shared" si="11"/>
        <v>45176</v>
      </c>
      <c r="Z11" s="47" t="s">
        <v>42</v>
      </c>
      <c r="AA11" s="8" t="str">
        <f t="shared" si="12"/>
        <v/>
      </c>
      <c r="AB11" s="57">
        <f t="shared" si="13"/>
        <v>45206</v>
      </c>
      <c r="AC11" s="62"/>
      <c r="AD11" s="58" t="str">
        <f t="shared" si="14"/>
        <v/>
      </c>
      <c r="AE11" s="4">
        <f t="shared" si="15"/>
        <v>45237</v>
      </c>
      <c r="AF11" s="47"/>
      <c r="AG11" s="8" t="str">
        <f t="shared" si="16"/>
        <v/>
      </c>
      <c r="AH11" s="4">
        <f t="shared" si="17"/>
        <v>45267</v>
      </c>
      <c r="AI11" s="47"/>
      <c r="AJ11" s="8" t="str">
        <f t="shared" si="18"/>
        <v/>
      </c>
      <c r="AL11" s="39"/>
    </row>
    <row r="12" spans="1:38" ht="32.1" customHeight="1" x14ac:dyDescent="0.25">
      <c r="A12" s="53">
        <f t="shared" si="19"/>
        <v>44934</v>
      </c>
      <c r="B12" s="54"/>
      <c r="C12" s="55" t="str">
        <f t="shared" si="0"/>
        <v/>
      </c>
      <c r="D12" s="4">
        <f t="shared" si="20"/>
        <v>44965</v>
      </c>
      <c r="E12" s="47"/>
      <c r="F12" s="8">
        <f t="shared" si="21"/>
        <v>6</v>
      </c>
      <c r="G12" s="4">
        <f t="shared" si="22"/>
        <v>44993</v>
      </c>
      <c r="H12" s="47"/>
      <c r="I12" s="8">
        <f t="shared" si="1"/>
        <v>10</v>
      </c>
      <c r="J12" s="57">
        <f t="shared" si="23"/>
        <v>45024</v>
      </c>
      <c r="K12" s="62"/>
      <c r="L12" s="58" t="str">
        <f t="shared" si="2"/>
        <v/>
      </c>
      <c r="M12" s="4">
        <f t="shared" si="3"/>
        <v>45054</v>
      </c>
      <c r="N12" s="47"/>
      <c r="O12" s="8" t="str">
        <f t="shared" si="4"/>
        <v/>
      </c>
      <c r="P12" s="4">
        <f t="shared" si="5"/>
        <v>45085</v>
      </c>
      <c r="Q12" s="47"/>
      <c r="R12" s="8" t="str">
        <f t="shared" si="6"/>
        <v/>
      </c>
      <c r="S12" s="57">
        <f t="shared" si="7"/>
        <v>45115</v>
      </c>
      <c r="T12" s="62"/>
      <c r="U12" s="58" t="str">
        <f t="shared" si="8"/>
        <v/>
      </c>
      <c r="V12" s="4">
        <f t="shared" si="9"/>
        <v>45146</v>
      </c>
      <c r="W12" s="47" t="s">
        <v>42</v>
      </c>
      <c r="X12" s="8" t="str">
        <f t="shared" si="10"/>
        <v/>
      </c>
      <c r="Y12" s="4">
        <f t="shared" si="11"/>
        <v>45177</v>
      </c>
      <c r="Z12" s="47"/>
      <c r="AA12" s="8" t="str">
        <f t="shared" si="12"/>
        <v/>
      </c>
      <c r="AB12" s="53">
        <f t="shared" si="13"/>
        <v>45207</v>
      </c>
      <c r="AC12" s="63"/>
      <c r="AD12" s="56" t="str">
        <f t="shared" si="14"/>
        <v/>
      </c>
      <c r="AE12" s="4">
        <f t="shared" si="15"/>
        <v>45238</v>
      </c>
      <c r="AF12" s="47"/>
      <c r="AG12" s="8">
        <f t="shared" si="16"/>
        <v>45</v>
      </c>
      <c r="AH12" s="4">
        <f t="shared" si="17"/>
        <v>45268</v>
      </c>
      <c r="AI12" s="47"/>
      <c r="AJ12" s="8" t="str">
        <f t="shared" si="18"/>
        <v/>
      </c>
      <c r="AL12" s="39"/>
    </row>
    <row r="13" spans="1:38" ht="32.1" customHeight="1" x14ac:dyDescent="0.25">
      <c r="A13" s="4">
        <f t="shared" si="19"/>
        <v>44935</v>
      </c>
      <c r="B13" s="48"/>
      <c r="C13" s="38" t="str">
        <f t="shared" si="0"/>
        <v/>
      </c>
      <c r="D13" s="4">
        <f t="shared" si="20"/>
        <v>44966</v>
      </c>
      <c r="E13" s="47"/>
      <c r="F13" s="8" t="str">
        <f t="shared" si="21"/>
        <v/>
      </c>
      <c r="G13" s="4">
        <f t="shared" si="22"/>
        <v>44994</v>
      </c>
      <c r="H13" s="47"/>
      <c r="I13" s="8" t="str">
        <f t="shared" si="1"/>
        <v/>
      </c>
      <c r="J13" s="53">
        <f t="shared" si="23"/>
        <v>45025</v>
      </c>
      <c r="K13" s="63"/>
      <c r="L13" s="56" t="str">
        <f t="shared" si="2"/>
        <v/>
      </c>
      <c r="M13" s="4">
        <f t="shared" si="3"/>
        <v>45055</v>
      </c>
      <c r="N13" s="47"/>
      <c r="O13" s="8" t="str">
        <f t="shared" si="4"/>
        <v/>
      </c>
      <c r="P13" s="4">
        <f t="shared" si="5"/>
        <v>45086</v>
      </c>
      <c r="Q13" s="47"/>
      <c r="R13" s="8" t="str">
        <f t="shared" si="6"/>
        <v/>
      </c>
      <c r="S13" s="53">
        <f t="shared" si="7"/>
        <v>45116</v>
      </c>
      <c r="T13" s="63"/>
      <c r="U13" s="56" t="str">
        <f t="shared" si="8"/>
        <v/>
      </c>
      <c r="V13" s="4">
        <f t="shared" si="9"/>
        <v>45147</v>
      </c>
      <c r="W13" s="47"/>
      <c r="X13" s="8">
        <f t="shared" si="10"/>
        <v>32</v>
      </c>
      <c r="Y13" s="57">
        <f t="shared" si="11"/>
        <v>45178</v>
      </c>
      <c r="Z13" s="62"/>
      <c r="AA13" s="58" t="str">
        <f t="shared" si="12"/>
        <v/>
      </c>
      <c r="AB13" s="4">
        <f t="shared" si="13"/>
        <v>45208</v>
      </c>
      <c r="AC13" s="47"/>
      <c r="AD13" s="8" t="str">
        <f t="shared" si="14"/>
        <v/>
      </c>
      <c r="AE13" s="4">
        <f t="shared" si="15"/>
        <v>45239</v>
      </c>
      <c r="AF13" s="47"/>
      <c r="AG13" s="8" t="str">
        <f t="shared" si="16"/>
        <v/>
      </c>
      <c r="AH13" s="57">
        <f t="shared" si="17"/>
        <v>45269</v>
      </c>
      <c r="AI13" s="62"/>
      <c r="AJ13" s="58" t="str">
        <f t="shared" si="18"/>
        <v/>
      </c>
      <c r="AL13" s="39"/>
    </row>
    <row r="14" spans="1:38" ht="32.1" customHeight="1" x14ac:dyDescent="0.25">
      <c r="A14" s="4">
        <f t="shared" si="19"/>
        <v>44936</v>
      </c>
      <c r="B14" s="48"/>
      <c r="C14" s="38" t="str">
        <f t="shared" si="0"/>
        <v/>
      </c>
      <c r="D14" s="4">
        <f t="shared" si="20"/>
        <v>44967</v>
      </c>
      <c r="E14" s="47"/>
      <c r="F14" s="8" t="str">
        <f t="shared" si="21"/>
        <v/>
      </c>
      <c r="G14" s="4">
        <f t="shared" si="22"/>
        <v>44995</v>
      </c>
      <c r="H14" s="47"/>
      <c r="I14" s="8" t="str">
        <f t="shared" si="1"/>
        <v/>
      </c>
      <c r="J14" s="4">
        <f t="shared" si="23"/>
        <v>45026</v>
      </c>
      <c r="K14" s="47"/>
      <c r="L14" s="8" t="str">
        <f t="shared" si="2"/>
        <v/>
      </c>
      <c r="M14" s="4">
        <f t="shared" si="3"/>
        <v>45056</v>
      </c>
      <c r="N14" s="47"/>
      <c r="O14" s="8">
        <f t="shared" si="4"/>
        <v>19</v>
      </c>
      <c r="P14" s="57">
        <f t="shared" si="5"/>
        <v>45087</v>
      </c>
      <c r="Q14" s="62" t="s">
        <v>42</v>
      </c>
      <c r="R14" s="58" t="str">
        <f t="shared" si="6"/>
        <v/>
      </c>
      <c r="S14" s="4">
        <f t="shared" si="7"/>
        <v>45117</v>
      </c>
      <c r="T14" s="47" t="s">
        <v>42</v>
      </c>
      <c r="U14" s="8" t="str">
        <f t="shared" si="8"/>
        <v/>
      </c>
      <c r="V14" s="4">
        <f t="shared" si="9"/>
        <v>45148</v>
      </c>
      <c r="W14" s="47"/>
      <c r="X14" s="8" t="str">
        <f t="shared" si="10"/>
        <v/>
      </c>
      <c r="Y14" s="53">
        <f t="shared" si="11"/>
        <v>45179</v>
      </c>
      <c r="Z14" s="63"/>
      <c r="AA14" s="56" t="str">
        <f t="shared" si="12"/>
        <v/>
      </c>
      <c r="AB14" s="4">
        <f t="shared" si="13"/>
        <v>45209</v>
      </c>
      <c r="AC14" s="47"/>
      <c r="AD14" s="8" t="str">
        <f t="shared" si="14"/>
        <v/>
      </c>
      <c r="AE14" s="4">
        <f t="shared" si="15"/>
        <v>45240</v>
      </c>
      <c r="AF14" s="47"/>
      <c r="AG14" s="8" t="str">
        <f t="shared" si="16"/>
        <v/>
      </c>
      <c r="AH14" s="53">
        <f t="shared" si="17"/>
        <v>45270</v>
      </c>
      <c r="AI14" s="63"/>
      <c r="AJ14" s="56" t="str">
        <f t="shared" si="18"/>
        <v/>
      </c>
      <c r="AL14" s="39"/>
    </row>
    <row r="15" spans="1:38" ht="32.1" customHeight="1" x14ac:dyDescent="0.25">
      <c r="A15" s="4">
        <f t="shared" si="19"/>
        <v>44937</v>
      </c>
      <c r="B15" s="48"/>
      <c r="C15" s="38">
        <f t="shared" si="0"/>
        <v>2</v>
      </c>
      <c r="D15" s="57">
        <f t="shared" si="20"/>
        <v>44968</v>
      </c>
      <c r="E15" s="62"/>
      <c r="F15" s="58" t="str">
        <f t="shared" si="21"/>
        <v/>
      </c>
      <c r="G15" s="57">
        <f t="shared" si="22"/>
        <v>44996</v>
      </c>
      <c r="H15" s="62"/>
      <c r="I15" s="58" t="str">
        <f t="shared" si="1"/>
        <v/>
      </c>
      <c r="J15" s="4">
        <f t="shared" si="23"/>
        <v>45027</v>
      </c>
      <c r="K15" s="47"/>
      <c r="L15" s="8" t="str">
        <f t="shared" si="2"/>
        <v/>
      </c>
      <c r="M15" s="4">
        <f t="shared" si="3"/>
        <v>45057</v>
      </c>
      <c r="N15" s="47"/>
      <c r="O15" s="8" t="str">
        <f t="shared" si="4"/>
        <v/>
      </c>
      <c r="P15" s="53">
        <f t="shared" si="5"/>
        <v>45088</v>
      </c>
      <c r="Q15" s="63"/>
      <c r="R15" s="56" t="str">
        <f t="shared" si="6"/>
        <v/>
      </c>
      <c r="S15" s="4">
        <f t="shared" si="7"/>
        <v>45118</v>
      </c>
      <c r="T15" s="47"/>
      <c r="U15" s="8" t="str">
        <f t="shared" si="8"/>
        <v/>
      </c>
      <c r="V15" s="4">
        <f t="shared" si="9"/>
        <v>45149</v>
      </c>
      <c r="W15" s="47"/>
      <c r="X15" s="8" t="str">
        <f t="shared" si="10"/>
        <v/>
      </c>
      <c r="Y15" s="4">
        <f t="shared" si="11"/>
        <v>45180</v>
      </c>
      <c r="Z15" s="47"/>
      <c r="AA15" s="8" t="str">
        <f t="shared" si="12"/>
        <v/>
      </c>
      <c r="AB15" s="4">
        <f t="shared" si="13"/>
        <v>45210</v>
      </c>
      <c r="AC15" s="47"/>
      <c r="AD15" s="8">
        <f t="shared" si="14"/>
        <v>41</v>
      </c>
      <c r="AE15" s="57">
        <f t="shared" si="15"/>
        <v>45241</v>
      </c>
      <c r="AF15" s="62"/>
      <c r="AG15" s="58" t="str">
        <f t="shared" si="16"/>
        <v/>
      </c>
      <c r="AH15" s="4">
        <f t="shared" si="17"/>
        <v>45271</v>
      </c>
      <c r="AI15" s="47"/>
      <c r="AJ15" s="8" t="str">
        <f t="shared" si="18"/>
        <v/>
      </c>
      <c r="AL15" s="39"/>
    </row>
    <row r="16" spans="1:38" ht="32.1" customHeight="1" x14ac:dyDescent="0.25">
      <c r="A16" s="4">
        <f t="shared" si="19"/>
        <v>44938</v>
      </c>
      <c r="B16" s="48"/>
      <c r="C16" s="38" t="str">
        <f t="shared" si="0"/>
        <v/>
      </c>
      <c r="D16" s="53">
        <f t="shared" si="20"/>
        <v>44969</v>
      </c>
      <c r="E16" s="63"/>
      <c r="F16" s="56" t="str">
        <f t="shared" si="21"/>
        <v/>
      </c>
      <c r="G16" s="53">
        <f t="shared" si="22"/>
        <v>44997</v>
      </c>
      <c r="H16" s="63"/>
      <c r="I16" s="56" t="str">
        <f t="shared" si="1"/>
        <v/>
      </c>
      <c r="J16" s="4">
        <f t="shared" si="23"/>
        <v>45028</v>
      </c>
      <c r="K16" s="47"/>
      <c r="L16" s="8">
        <f t="shared" si="2"/>
        <v>15</v>
      </c>
      <c r="M16" s="4">
        <f t="shared" si="3"/>
        <v>45058</v>
      </c>
      <c r="N16" s="47" t="s">
        <v>42</v>
      </c>
      <c r="O16" s="8" t="str">
        <f t="shared" si="4"/>
        <v/>
      </c>
      <c r="P16" s="4">
        <f t="shared" si="5"/>
        <v>45089</v>
      </c>
      <c r="Q16" s="47"/>
      <c r="R16" s="8" t="str">
        <f t="shared" si="6"/>
        <v/>
      </c>
      <c r="S16" s="4">
        <f t="shared" si="7"/>
        <v>45119</v>
      </c>
      <c r="T16" s="47"/>
      <c r="U16" s="8">
        <f t="shared" si="8"/>
        <v>28</v>
      </c>
      <c r="V16" s="57">
        <f t="shared" si="9"/>
        <v>45150</v>
      </c>
      <c r="W16" s="62"/>
      <c r="X16" s="58" t="str">
        <f t="shared" si="10"/>
        <v/>
      </c>
      <c r="Y16" s="4">
        <f t="shared" si="11"/>
        <v>45181</v>
      </c>
      <c r="Z16" s="47"/>
      <c r="AA16" s="8" t="str">
        <f t="shared" si="12"/>
        <v/>
      </c>
      <c r="AB16" s="4">
        <f t="shared" si="13"/>
        <v>45211</v>
      </c>
      <c r="AC16" s="47"/>
      <c r="AD16" s="8" t="str">
        <f t="shared" si="14"/>
        <v/>
      </c>
      <c r="AE16" s="53">
        <f t="shared" si="15"/>
        <v>45242</v>
      </c>
      <c r="AF16" s="63"/>
      <c r="AG16" s="56" t="str">
        <f t="shared" si="16"/>
        <v/>
      </c>
      <c r="AH16" s="4">
        <f t="shared" si="17"/>
        <v>45272</v>
      </c>
      <c r="AI16" s="47"/>
      <c r="AJ16" s="8" t="str">
        <f t="shared" si="18"/>
        <v/>
      </c>
      <c r="AL16" s="39"/>
    </row>
    <row r="17" spans="1:38" ht="32.1" customHeight="1" x14ac:dyDescent="0.25">
      <c r="A17" s="4">
        <f t="shared" si="19"/>
        <v>44939</v>
      </c>
      <c r="B17" s="48"/>
      <c r="C17" s="38" t="str">
        <f t="shared" si="0"/>
        <v/>
      </c>
      <c r="D17" s="4">
        <f t="shared" si="20"/>
        <v>44970</v>
      </c>
      <c r="E17" s="47" t="s">
        <v>42</v>
      </c>
      <c r="F17" s="8" t="str">
        <f t="shared" si="21"/>
        <v/>
      </c>
      <c r="G17" s="4">
        <f t="shared" si="22"/>
        <v>44998</v>
      </c>
      <c r="H17" s="47"/>
      <c r="I17" s="8" t="str">
        <f t="shared" si="1"/>
        <v/>
      </c>
      <c r="J17" s="4">
        <f t="shared" si="23"/>
        <v>45029</v>
      </c>
      <c r="K17" s="47" t="s">
        <v>42</v>
      </c>
      <c r="L17" s="8" t="str">
        <f t="shared" si="2"/>
        <v/>
      </c>
      <c r="M17" s="57">
        <f t="shared" si="3"/>
        <v>45059</v>
      </c>
      <c r="N17" s="62"/>
      <c r="O17" s="58" t="str">
        <f t="shared" si="4"/>
        <v/>
      </c>
      <c r="P17" s="4">
        <f t="shared" si="5"/>
        <v>45090</v>
      </c>
      <c r="Q17" s="47"/>
      <c r="R17" s="8" t="str">
        <f t="shared" si="6"/>
        <v/>
      </c>
      <c r="S17" s="4">
        <f t="shared" si="7"/>
        <v>45120</v>
      </c>
      <c r="T17" s="47"/>
      <c r="U17" s="8" t="str">
        <f t="shared" si="8"/>
        <v/>
      </c>
      <c r="V17" s="53">
        <f t="shared" si="9"/>
        <v>45151</v>
      </c>
      <c r="W17" s="63"/>
      <c r="X17" s="56" t="str">
        <f t="shared" si="10"/>
        <v/>
      </c>
      <c r="Y17" s="4">
        <f t="shared" si="11"/>
        <v>45182</v>
      </c>
      <c r="Z17" s="47"/>
      <c r="AA17" s="8">
        <f t="shared" si="12"/>
        <v>37</v>
      </c>
      <c r="AB17" s="4">
        <f t="shared" si="13"/>
        <v>45212</v>
      </c>
      <c r="AC17" s="47"/>
      <c r="AD17" s="8" t="str">
        <f t="shared" si="14"/>
        <v/>
      </c>
      <c r="AE17" s="4">
        <f t="shared" si="15"/>
        <v>45243</v>
      </c>
      <c r="AF17" s="47" t="s">
        <v>40</v>
      </c>
      <c r="AG17" s="8" t="str">
        <f t="shared" si="16"/>
        <v/>
      </c>
      <c r="AH17" s="4">
        <f t="shared" si="17"/>
        <v>45273</v>
      </c>
      <c r="AI17" s="47" t="s">
        <v>40</v>
      </c>
      <c r="AJ17" s="8">
        <f t="shared" si="18"/>
        <v>50</v>
      </c>
      <c r="AL17" s="39"/>
    </row>
    <row r="18" spans="1:38" ht="32.1" customHeight="1" x14ac:dyDescent="0.25">
      <c r="A18" s="57">
        <f t="shared" si="19"/>
        <v>44940</v>
      </c>
      <c r="B18" s="61"/>
      <c r="C18" s="60" t="str">
        <f t="shared" si="0"/>
        <v/>
      </c>
      <c r="D18" s="4">
        <f t="shared" si="20"/>
        <v>44971</v>
      </c>
      <c r="E18" s="47"/>
      <c r="F18" s="8" t="str">
        <f t="shared" si="21"/>
        <v/>
      </c>
      <c r="G18" s="4">
        <f t="shared" si="22"/>
        <v>44999</v>
      </c>
      <c r="H18" s="47"/>
      <c r="I18" s="8" t="str">
        <f t="shared" si="1"/>
        <v/>
      </c>
      <c r="J18" s="4">
        <f t="shared" si="23"/>
        <v>45030</v>
      </c>
      <c r="K18" s="47"/>
      <c r="L18" s="8" t="str">
        <f t="shared" si="2"/>
        <v/>
      </c>
      <c r="M18" s="53">
        <f t="shared" si="3"/>
        <v>45060</v>
      </c>
      <c r="N18" s="63"/>
      <c r="O18" s="56" t="str">
        <f t="shared" si="4"/>
        <v/>
      </c>
      <c r="P18" s="4">
        <f t="shared" si="5"/>
        <v>45091</v>
      </c>
      <c r="Q18" s="47"/>
      <c r="R18" s="8">
        <f t="shared" si="6"/>
        <v>24</v>
      </c>
      <c r="S18" s="4">
        <f t="shared" si="7"/>
        <v>45121</v>
      </c>
      <c r="T18" s="47"/>
      <c r="U18" s="8" t="str">
        <f t="shared" si="8"/>
        <v/>
      </c>
      <c r="V18" s="4">
        <f t="shared" si="9"/>
        <v>45152</v>
      </c>
      <c r="W18" s="47"/>
      <c r="X18" s="8" t="str">
        <f t="shared" si="10"/>
        <v/>
      </c>
      <c r="Y18" s="4">
        <f t="shared" si="11"/>
        <v>45183</v>
      </c>
      <c r="Z18" s="47"/>
      <c r="AA18" s="8" t="str">
        <f t="shared" si="12"/>
        <v/>
      </c>
      <c r="AB18" s="57">
        <f t="shared" si="13"/>
        <v>45213</v>
      </c>
      <c r="AC18" s="62" t="s">
        <v>40</v>
      </c>
      <c r="AD18" s="58" t="str">
        <f t="shared" si="14"/>
        <v/>
      </c>
      <c r="AE18" s="4">
        <f t="shared" si="15"/>
        <v>45244</v>
      </c>
      <c r="AF18" s="47"/>
      <c r="AG18" s="8" t="str">
        <f t="shared" si="16"/>
        <v/>
      </c>
      <c r="AH18" s="4">
        <f t="shared" si="17"/>
        <v>45274</v>
      </c>
      <c r="AI18" s="47"/>
      <c r="AJ18" s="8" t="str">
        <f t="shared" si="18"/>
        <v/>
      </c>
    </row>
    <row r="19" spans="1:38" ht="32.1" customHeight="1" x14ac:dyDescent="0.25">
      <c r="A19" s="53">
        <f t="shared" si="19"/>
        <v>44941</v>
      </c>
      <c r="B19" s="54" t="s">
        <v>42</v>
      </c>
      <c r="C19" s="55" t="str">
        <f t="shared" si="0"/>
        <v/>
      </c>
      <c r="D19" s="4">
        <f t="shared" si="20"/>
        <v>44972</v>
      </c>
      <c r="E19" s="47"/>
      <c r="F19" s="8">
        <f t="shared" si="21"/>
        <v>7</v>
      </c>
      <c r="G19" s="4">
        <f t="shared" si="22"/>
        <v>45000</v>
      </c>
      <c r="H19" s="47" t="s">
        <v>42</v>
      </c>
      <c r="I19" s="8">
        <f t="shared" si="1"/>
        <v>11</v>
      </c>
      <c r="J19" s="57">
        <f t="shared" si="23"/>
        <v>45031</v>
      </c>
      <c r="K19" s="62"/>
      <c r="L19" s="58" t="str">
        <f t="shared" si="2"/>
        <v/>
      </c>
      <c r="M19" s="4">
        <f t="shared" si="3"/>
        <v>45061</v>
      </c>
      <c r="N19" s="47"/>
      <c r="O19" s="8" t="str">
        <f t="shared" si="4"/>
        <v/>
      </c>
      <c r="P19" s="4">
        <f t="shared" si="5"/>
        <v>45092</v>
      </c>
      <c r="Q19" s="47"/>
      <c r="R19" s="8" t="str">
        <f t="shared" si="6"/>
        <v/>
      </c>
      <c r="S19" s="57">
        <f t="shared" si="7"/>
        <v>45122</v>
      </c>
      <c r="T19" s="62"/>
      <c r="U19" s="58" t="str">
        <f t="shared" si="8"/>
        <v/>
      </c>
      <c r="V19" s="4">
        <f t="shared" si="9"/>
        <v>45153</v>
      </c>
      <c r="W19" s="47"/>
      <c r="X19" s="8" t="str">
        <f t="shared" si="10"/>
        <v/>
      </c>
      <c r="Y19" s="4">
        <f t="shared" si="11"/>
        <v>45184</v>
      </c>
      <c r="Z19" s="47" t="s">
        <v>40</v>
      </c>
      <c r="AA19" s="8" t="str">
        <f t="shared" si="12"/>
        <v/>
      </c>
      <c r="AB19" s="53">
        <f t="shared" si="13"/>
        <v>45214</v>
      </c>
      <c r="AC19" s="63"/>
      <c r="AD19" s="56" t="str">
        <f t="shared" si="14"/>
        <v/>
      </c>
      <c r="AE19" s="4">
        <f t="shared" si="15"/>
        <v>45245</v>
      </c>
      <c r="AF19" s="47"/>
      <c r="AG19" s="8">
        <f t="shared" si="16"/>
        <v>46</v>
      </c>
      <c r="AH19" s="4">
        <f t="shared" si="17"/>
        <v>45275</v>
      </c>
      <c r="AI19" s="47"/>
      <c r="AJ19" s="8" t="str">
        <f t="shared" si="18"/>
        <v/>
      </c>
    </row>
    <row r="20" spans="1:38" ht="32.1" customHeight="1" x14ac:dyDescent="0.25">
      <c r="A20" s="4">
        <f t="shared" si="19"/>
        <v>44942</v>
      </c>
      <c r="B20" s="48"/>
      <c r="C20" s="38" t="str">
        <f t="shared" si="0"/>
        <v/>
      </c>
      <c r="D20" s="4">
        <f t="shared" si="20"/>
        <v>44973</v>
      </c>
      <c r="E20" s="47"/>
      <c r="F20" s="8" t="str">
        <f t="shared" si="21"/>
        <v/>
      </c>
      <c r="G20" s="4">
        <f t="shared" si="22"/>
        <v>45001</v>
      </c>
      <c r="H20" s="47"/>
      <c r="I20" s="8" t="str">
        <f t="shared" si="1"/>
        <v/>
      </c>
      <c r="J20" s="53">
        <f t="shared" si="23"/>
        <v>45032</v>
      </c>
      <c r="K20" s="63"/>
      <c r="L20" s="56" t="str">
        <f t="shared" si="2"/>
        <v/>
      </c>
      <c r="M20" s="4">
        <f t="shared" si="3"/>
        <v>45062</v>
      </c>
      <c r="N20" s="47"/>
      <c r="O20" s="8" t="str">
        <f t="shared" si="4"/>
        <v/>
      </c>
      <c r="P20" s="4">
        <f t="shared" si="5"/>
        <v>45093</v>
      </c>
      <c r="Q20" s="47"/>
      <c r="R20" s="8" t="str">
        <f t="shared" si="6"/>
        <v/>
      </c>
      <c r="S20" s="53">
        <f t="shared" si="7"/>
        <v>45123</v>
      </c>
      <c r="T20" s="63"/>
      <c r="U20" s="56" t="str">
        <f t="shared" si="8"/>
        <v/>
      </c>
      <c r="V20" s="4">
        <f t="shared" si="9"/>
        <v>45154</v>
      </c>
      <c r="W20" s="47" t="s">
        <v>40</v>
      </c>
      <c r="X20" s="8">
        <f t="shared" si="10"/>
        <v>33</v>
      </c>
      <c r="Y20" s="57">
        <f t="shared" si="11"/>
        <v>45185</v>
      </c>
      <c r="Z20" s="62"/>
      <c r="AA20" s="58" t="str">
        <f t="shared" si="12"/>
        <v/>
      </c>
      <c r="AB20" s="4">
        <f t="shared" si="13"/>
        <v>45215</v>
      </c>
      <c r="AC20" s="47"/>
      <c r="AD20" s="8" t="str">
        <f t="shared" si="14"/>
        <v/>
      </c>
      <c r="AE20" s="4">
        <f t="shared" si="15"/>
        <v>45246</v>
      </c>
      <c r="AF20" s="47"/>
      <c r="AG20" s="8" t="str">
        <f t="shared" si="16"/>
        <v/>
      </c>
      <c r="AH20" s="57">
        <f t="shared" si="17"/>
        <v>45276</v>
      </c>
      <c r="AI20" s="62"/>
      <c r="AJ20" s="58" t="str">
        <f t="shared" si="18"/>
        <v/>
      </c>
    </row>
    <row r="21" spans="1:38" ht="32.1" customHeight="1" x14ac:dyDescent="0.25">
      <c r="A21" s="4">
        <f t="shared" si="19"/>
        <v>44943</v>
      </c>
      <c r="B21" s="48"/>
      <c r="C21" s="38" t="str">
        <f t="shared" si="0"/>
        <v/>
      </c>
      <c r="D21" s="4">
        <f t="shared" si="20"/>
        <v>44974</v>
      </c>
      <c r="E21" s="47"/>
      <c r="F21" s="8" t="str">
        <f t="shared" si="21"/>
        <v/>
      </c>
      <c r="G21" s="4">
        <f t="shared" si="22"/>
        <v>45002</v>
      </c>
      <c r="H21" s="47"/>
      <c r="I21" s="8" t="str">
        <f t="shared" si="1"/>
        <v/>
      </c>
      <c r="J21" s="4">
        <f t="shared" si="23"/>
        <v>45033</v>
      </c>
      <c r="K21" s="47"/>
      <c r="L21" s="8" t="str">
        <f t="shared" si="2"/>
        <v/>
      </c>
      <c r="M21" s="4">
        <f t="shared" si="3"/>
        <v>45063</v>
      </c>
      <c r="N21" s="47"/>
      <c r="O21" s="8">
        <f t="shared" si="4"/>
        <v>20</v>
      </c>
      <c r="P21" s="57">
        <f t="shared" si="5"/>
        <v>45094</v>
      </c>
      <c r="Q21" s="62"/>
      <c r="R21" s="58" t="str">
        <f t="shared" si="6"/>
        <v/>
      </c>
      <c r="S21" s="4">
        <f t="shared" si="7"/>
        <v>45124</v>
      </c>
      <c r="T21" s="47" t="s">
        <v>40</v>
      </c>
      <c r="U21" s="8" t="str">
        <f t="shared" si="8"/>
        <v/>
      </c>
      <c r="V21" s="4">
        <f t="shared" si="9"/>
        <v>45155</v>
      </c>
      <c r="W21" s="47"/>
      <c r="X21" s="8" t="str">
        <f t="shared" si="10"/>
        <v/>
      </c>
      <c r="Y21" s="53">
        <f t="shared" si="11"/>
        <v>45186</v>
      </c>
      <c r="Z21" s="63"/>
      <c r="AA21" s="56" t="str">
        <f t="shared" si="12"/>
        <v/>
      </c>
      <c r="AB21" s="4">
        <f t="shared" si="13"/>
        <v>45216</v>
      </c>
      <c r="AC21" s="47"/>
      <c r="AD21" s="8" t="str">
        <f t="shared" si="14"/>
        <v/>
      </c>
      <c r="AE21" s="4">
        <f t="shared" si="15"/>
        <v>45247</v>
      </c>
      <c r="AF21" s="47"/>
      <c r="AG21" s="8" t="str">
        <f t="shared" si="16"/>
        <v/>
      </c>
      <c r="AH21" s="53">
        <f t="shared" si="17"/>
        <v>45277</v>
      </c>
      <c r="AI21" s="63"/>
      <c r="AJ21" s="56" t="str">
        <f t="shared" si="18"/>
        <v/>
      </c>
    </row>
    <row r="22" spans="1:38" ht="32.1" customHeight="1" x14ac:dyDescent="0.25">
      <c r="A22" s="4">
        <f t="shared" si="19"/>
        <v>44944</v>
      </c>
      <c r="B22" s="48"/>
      <c r="C22" s="38">
        <f t="shared" si="0"/>
        <v>3</v>
      </c>
      <c r="D22" s="57">
        <f t="shared" si="20"/>
        <v>44975</v>
      </c>
      <c r="E22" s="62"/>
      <c r="F22" s="58" t="str">
        <f t="shared" si="21"/>
        <v/>
      </c>
      <c r="G22" s="57">
        <f t="shared" si="22"/>
        <v>45003</v>
      </c>
      <c r="H22" s="62"/>
      <c r="I22" s="58" t="str">
        <f t="shared" si="1"/>
        <v/>
      </c>
      <c r="J22" s="4">
        <f t="shared" si="23"/>
        <v>45034</v>
      </c>
      <c r="K22" s="47"/>
      <c r="L22" s="8" t="str">
        <f t="shared" si="2"/>
        <v/>
      </c>
      <c r="M22" s="4">
        <f t="shared" ref="M22:M35" si="24">M21+1</f>
        <v>45064</v>
      </c>
      <c r="N22" s="47"/>
      <c r="O22" s="8" t="str">
        <f t="shared" si="4"/>
        <v/>
      </c>
      <c r="P22" s="53">
        <f t="shared" si="5"/>
        <v>45095</v>
      </c>
      <c r="Q22" s="63" t="s">
        <v>40</v>
      </c>
      <c r="R22" s="56" t="str">
        <f t="shared" si="6"/>
        <v/>
      </c>
      <c r="S22" s="4">
        <f t="shared" si="7"/>
        <v>45125</v>
      </c>
      <c r="T22" s="47"/>
      <c r="U22" s="8" t="str">
        <f t="shared" si="8"/>
        <v/>
      </c>
      <c r="V22" s="4">
        <f t="shared" si="9"/>
        <v>45156</v>
      </c>
      <c r="W22" s="47"/>
      <c r="X22" s="8" t="str">
        <f t="shared" si="10"/>
        <v/>
      </c>
      <c r="Y22" s="4">
        <f t="shared" si="11"/>
        <v>45187</v>
      </c>
      <c r="Z22" s="47"/>
      <c r="AA22" s="8" t="str">
        <f t="shared" si="12"/>
        <v/>
      </c>
      <c r="AB22" s="4">
        <f t="shared" si="13"/>
        <v>45217</v>
      </c>
      <c r="AC22" s="47"/>
      <c r="AD22" s="8">
        <f t="shared" si="14"/>
        <v>42</v>
      </c>
      <c r="AE22" s="57">
        <f t="shared" si="15"/>
        <v>45248</v>
      </c>
      <c r="AF22" s="62"/>
      <c r="AG22" s="58" t="str">
        <f t="shared" si="16"/>
        <v/>
      </c>
      <c r="AH22" s="4">
        <f t="shared" si="17"/>
        <v>45278</v>
      </c>
      <c r="AI22" s="47"/>
      <c r="AJ22" s="8" t="str">
        <f t="shared" si="18"/>
        <v/>
      </c>
    </row>
    <row r="23" spans="1:38" ht="32.1" customHeight="1" x14ac:dyDescent="0.25">
      <c r="A23" s="4">
        <f t="shared" si="19"/>
        <v>44945</v>
      </c>
      <c r="B23" s="48"/>
      <c r="C23" s="38" t="str">
        <f t="shared" si="0"/>
        <v/>
      </c>
      <c r="D23" s="53">
        <f t="shared" si="20"/>
        <v>44976</v>
      </c>
      <c r="E23" s="63"/>
      <c r="F23" s="56" t="str">
        <f t="shared" si="21"/>
        <v/>
      </c>
      <c r="G23" s="53">
        <f t="shared" si="22"/>
        <v>45004</v>
      </c>
      <c r="H23" s="63"/>
      <c r="I23" s="56" t="str">
        <f t="shared" si="1"/>
        <v/>
      </c>
      <c r="J23" s="4">
        <f t="shared" si="23"/>
        <v>45035</v>
      </c>
      <c r="K23" s="47"/>
      <c r="L23" s="8">
        <f t="shared" si="2"/>
        <v>16</v>
      </c>
      <c r="M23" s="4">
        <f t="shared" si="24"/>
        <v>45065</v>
      </c>
      <c r="N23" s="47" t="s">
        <v>40</v>
      </c>
      <c r="O23" s="8" t="str">
        <f t="shared" si="4"/>
        <v/>
      </c>
      <c r="P23" s="4">
        <f t="shared" si="5"/>
        <v>45096</v>
      </c>
      <c r="Q23" s="47"/>
      <c r="R23" s="8" t="str">
        <f t="shared" si="6"/>
        <v/>
      </c>
      <c r="S23" s="4">
        <f t="shared" si="7"/>
        <v>45126</v>
      </c>
      <c r="T23" s="47"/>
      <c r="U23" s="8">
        <f t="shared" si="8"/>
        <v>29</v>
      </c>
      <c r="V23" s="57">
        <f t="shared" si="9"/>
        <v>45157</v>
      </c>
      <c r="W23" s="62"/>
      <c r="X23" s="58" t="str">
        <f t="shared" si="10"/>
        <v/>
      </c>
      <c r="Y23" s="4">
        <f t="shared" si="11"/>
        <v>45188</v>
      </c>
      <c r="Z23" s="47"/>
      <c r="AA23" s="8" t="str">
        <f t="shared" si="12"/>
        <v/>
      </c>
      <c r="AB23" s="4">
        <f t="shared" si="13"/>
        <v>45218</v>
      </c>
      <c r="AC23" s="47"/>
      <c r="AD23" s="8" t="str">
        <f t="shared" si="14"/>
        <v/>
      </c>
      <c r="AE23" s="53">
        <f t="shared" si="15"/>
        <v>45249</v>
      </c>
      <c r="AF23" s="63"/>
      <c r="AG23" s="56" t="str">
        <f t="shared" si="16"/>
        <v/>
      </c>
      <c r="AH23" s="4">
        <f t="shared" si="17"/>
        <v>45279</v>
      </c>
      <c r="AI23" s="47" t="s">
        <v>39</v>
      </c>
      <c r="AJ23" s="8" t="str">
        <f t="shared" si="18"/>
        <v/>
      </c>
    </row>
    <row r="24" spans="1:38" ht="32.1" customHeight="1" x14ac:dyDescent="0.25">
      <c r="A24" s="4">
        <f t="shared" si="19"/>
        <v>44946</v>
      </c>
      <c r="B24" s="48"/>
      <c r="C24" s="38" t="str">
        <f t="shared" si="0"/>
        <v/>
      </c>
      <c r="D24" s="4">
        <f t="shared" si="20"/>
        <v>44977</v>
      </c>
      <c r="E24" s="47" t="s">
        <v>40</v>
      </c>
      <c r="F24" s="8" t="str">
        <f t="shared" si="21"/>
        <v/>
      </c>
      <c r="G24" s="4">
        <f t="shared" si="22"/>
        <v>45005</v>
      </c>
      <c r="H24" s="47"/>
      <c r="I24" s="8" t="str">
        <f t="shared" si="1"/>
        <v/>
      </c>
      <c r="J24" s="4">
        <f t="shared" si="23"/>
        <v>45036</v>
      </c>
      <c r="K24" s="47" t="s">
        <v>40</v>
      </c>
      <c r="L24" s="8" t="str">
        <f t="shared" si="2"/>
        <v/>
      </c>
      <c r="M24" s="57">
        <f t="shared" si="24"/>
        <v>45066</v>
      </c>
      <c r="N24" s="62"/>
      <c r="O24" s="58" t="str">
        <f t="shared" si="4"/>
        <v/>
      </c>
      <c r="P24" s="4">
        <f t="shared" si="5"/>
        <v>45097</v>
      </c>
      <c r="Q24" s="47"/>
      <c r="R24" s="8" t="str">
        <f t="shared" si="6"/>
        <v/>
      </c>
      <c r="S24" s="4">
        <f t="shared" si="7"/>
        <v>45127</v>
      </c>
      <c r="T24" s="47"/>
      <c r="U24" s="8" t="str">
        <f t="shared" si="8"/>
        <v/>
      </c>
      <c r="V24" s="53">
        <f t="shared" si="9"/>
        <v>45158</v>
      </c>
      <c r="W24" s="63"/>
      <c r="X24" s="56" t="str">
        <f t="shared" si="10"/>
        <v/>
      </c>
      <c r="Y24" s="4">
        <f t="shared" si="11"/>
        <v>45189</v>
      </c>
      <c r="Z24" s="47"/>
      <c r="AA24" s="8">
        <f t="shared" si="12"/>
        <v>38</v>
      </c>
      <c r="AB24" s="4">
        <f t="shared" si="13"/>
        <v>45219</v>
      </c>
      <c r="AC24" s="47"/>
      <c r="AD24" s="8" t="str">
        <f t="shared" si="14"/>
        <v/>
      </c>
      <c r="AE24" s="4">
        <f t="shared" si="15"/>
        <v>45250</v>
      </c>
      <c r="AF24" s="47" t="s">
        <v>39</v>
      </c>
      <c r="AG24" s="8" t="str">
        <f t="shared" si="16"/>
        <v/>
      </c>
      <c r="AH24" s="4">
        <f t="shared" si="17"/>
        <v>45280</v>
      </c>
      <c r="AI24" s="47"/>
      <c r="AJ24" s="8">
        <f t="shared" si="18"/>
        <v>51</v>
      </c>
    </row>
    <row r="25" spans="1:38" ht="32.1" customHeight="1" x14ac:dyDescent="0.25">
      <c r="A25" s="57">
        <f t="shared" si="19"/>
        <v>44947</v>
      </c>
      <c r="B25" s="59" t="s">
        <v>40</v>
      </c>
      <c r="C25" s="60" t="str">
        <f t="shared" si="0"/>
        <v/>
      </c>
      <c r="D25" s="4">
        <f t="shared" si="20"/>
        <v>44978</v>
      </c>
      <c r="E25" s="47"/>
      <c r="F25" s="8" t="str">
        <f t="shared" si="21"/>
        <v/>
      </c>
      <c r="G25" s="4">
        <f t="shared" si="22"/>
        <v>45006</v>
      </c>
      <c r="H25" s="47" t="s">
        <v>40</v>
      </c>
      <c r="I25" s="8" t="str">
        <f t="shared" si="1"/>
        <v/>
      </c>
      <c r="J25" s="4">
        <f t="shared" si="23"/>
        <v>45037</v>
      </c>
      <c r="K25" s="47"/>
      <c r="L25" s="8" t="str">
        <f t="shared" si="2"/>
        <v/>
      </c>
      <c r="M25" s="53">
        <f t="shared" si="24"/>
        <v>45067</v>
      </c>
      <c r="N25" s="63"/>
      <c r="O25" s="56" t="str">
        <f t="shared" si="4"/>
        <v/>
      </c>
      <c r="P25" s="4">
        <f t="shared" si="5"/>
        <v>45098</v>
      </c>
      <c r="Q25" s="47"/>
      <c r="R25" s="8">
        <f t="shared" si="6"/>
        <v>25</v>
      </c>
      <c r="S25" s="4">
        <f t="shared" si="7"/>
        <v>45128</v>
      </c>
      <c r="T25" s="47"/>
      <c r="U25" s="8" t="str">
        <f t="shared" si="8"/>
        <v/>
      </c>
      <c r="V25" s="4">
        <f t="shared" si="9"/>
        <v>45159</v>
      </c>
      <c r="W25" s="47"/>
      <c r="X25" s="8" t="str">
        <f t="shared" si="10"/>
        <v/>
      </c>
      <c r="Y25" s="4">
        <f t="shared" si="11"/>
        <v>45190</v>
      </c>
      <c r="Z25" s="47"/>
      <c r="AA25" s="8" t="str">
        <f t="shared" si="12"/>
        <v/>
      </c>
      <c r="AB25" s="57">
        <f t="shared" si="13"/>
        <v>45220</v>
      </c>
      <c r="AC25" s="62"/>
      <c r="AD25" s="58" t="str">
        <f t="shared" si="14"/>
        <v/>
      </c>
      <c r="AE25" s="4">
        <f t="shared" si="15"/>
        <v>45251</v>
      </c>
      <c r="AF25" s="47"/>
      <c r="AG25" s="8" t="str">
        <f t="shared" si="16"/>
        <v/>
      </c>
      <c r="AH25" s="4">
        <f t="shared" si="17"/>
        <v>45281</v>
      </c>
      <c r="AI25" s="47"/>
      <c r="AJ25" s="8" t="str">
        <f t="shared" si="18"/>
        <v/>
      </c>
    </row>
    <row r="26" spans="1:38" ht="32.1" customHeight="1" x14ac:dyDescent="0.25">
      <c r="A26" s="53">
        <f t="shared" si="19"/>
        <v>44948</v>
      </c>
      <c r="B26" s="54"/>
      <c r="C26" s="55" t="str">
        <f t="shared" si="0"/>
        <v/>
      </c>
      <c r="D26" s="4">
        <f t="shared" si="20"/>
        <v>44979</v>
      </c>
      <c r="E26" s="47"/>
      <c r="F26" s="8">
        <f t="shared" si="21"/>
        <v>8</v>
      </c>
      <c r="G26" s="4">
        <f t="shared" si="22"/>
        <v>45007</v>
      </c>
      <c r="H26" s="47"/>
      <c r="I26" s="8">
        <f t="shared" si="1"/>
        <v>12</v>
      </c>
      <c r="J26" s="57">
        <f t="shared" si="23"/>
        <v>45038</v>
      </c>
      <c r="K26" s="62"/>
      <c r="L26" s="58" t="str">
        <f t="shared" si="2"/>
        <v/>
      </c>
      <c r="M26" s="4">
        <f t="shared" si="24"/>
        <v>45068</v>
      </c>
      <c r="N26" s="47"/>
      <c r="O26" s="8" t="str">
        <f t="shared" si="4"/>
        <v/>
      </c>
      <c r="P26" s="4">
        <f t="shared" si="5"/>
        <v>45099</v>
      </c>
      <c r="Q26" s="47"/>
      <c r="R26" s="8" t="str">
        <f t="shared" si="6"/>
        <v/>
      </c>
      <c r="S26" s="57">
        <f t="shared" si="7"/>
        <v>45129</v>
      </c>
      <c r="T26" s="62"/>
      <c r="U26" s="58" t="str">
        <f t="shared" si="8"/>
        <v/>
      </c>
      <c r="V26" s="4">
        <f t="shared" si="9"/>
        <v>45160</v>
      </c>
      <c r="W26" s="47"/>
      <c r="X26" s="8" t="str">
        <f t="shared" si="10"/>
        <v/>
      </c>
      <c r="Y26" s="4">
        <f t="shared" si="11"/>
        <v>45191</v>
      </c>
      <c r="Z26" s="47" t="s">
        <v>39</v>
      </c>
      <c r="AA26" s="8" t="str">
        <f t="shared" si="12"/>
        <v/>
      </c>
      <c r="AB26" s="53">
        <f t="shared" si="13"/>
        <v>45221</v>
      </c>
      <c r="AC26" s="63" t="s">
        <v>39</v>
      </c>
      <c r="AD26" s="56" t="str">
        <f t="shared" si="14"/>
        <v/>
      </c>
      <c r="AE26" s="4">
        <f t="shared" si="15"/>
        <v>45252</v>
      </c>
      <c r="AF26" s="47"/>
      <c r="AG26" s="8">
        <f t="shared" si="16"/>
        <v>47</v>
      </c>
      <c r="AH26" s="4">
        <f t="shared" si="17"/>
        <v>45282</v>
      </c>
      <c r="AI26" s="47"/>
      <c r="AJ26" s="8" t="str">
        <f t="shared" si="18"/>
        <v/>
      </c>
    </row>
    <row r="27" spans="1:38" ht="32.1" customHeight="1" x14ac:dyDescent="0.25">
      <c r="A27" s="4">
        <f>A26+1</f>
        <v>44949</v>
      </c>
      <c r="B27" s="48"/>
      <c r="C27" s="38" t="str">
        <f t="shared" si="0"/>
        <v/>
      </c>
      <c r="D27" s="4">
        <f t="shared" si="20"/>
        <v>44980</v>
      </c>
      <c r="E27" s="47"/>
      <c r="F27" s="8" t="str">
        <f t="shared" si="21"/>
        <v/>
      </c>
      <c r="G27" s="4">
        <f t="shared" si="22"/>
        <v>45008</v>
      </c>
      <c r="H27" s="47"/>
      <c r="I27" s="8" t="str">
        <f t="shared" si="1"/>
        <v/>
      </c>
      <c r="J27" s="53">
        <f t="shared" si="23"/>
        <v>45039</v>
      </c>
      <c r="K27" s="63"/>
      <c r="L27" s="56" t="str">
        <f t="shared" si="2"/>
        <v/>
      </c>
      <c r="M27" s="4">
        <f t="shared" si="24"/>
        <v>45069</v>
      </c>
      <c r="N27" s="47"/>
      <c r="O27" s="8" t="str">
        <f t="shared" si="4"/>
        <v/>
      </c>
      <c r="P27" s="4">
        <f t="shared" si="5"/>
        <v>45100</v>
      </c>
      <c r="Q27" s="47"/>
      <c r="R27" s="8" t="str">
        <f t="shared" si="6"/>
        <v/>
      </c>
      <c r="S27" s="53">
        <f t="shared" si="7"/>
        <v>45130</v>
      </c>
      <c r="T27" s="63"/>
      <c r="U27" s="56" t="str">
        <f t="shared" si="8"/>
        <v/>
      </c>
      <c r="V27" s="4">
        <f t="shared" si="9"/>
        <v>45161</v>
      </c>
      <c r="W27" s="47"/>
      <c r="X27" s="8">
        <f t="shared" si="10"/>
        <v>34</v>
      </c>
      <c r="Y27" s="57">
        <f t="shared" si="11"/>
        <v>45192</v>
      </c>
      <c r="Z27" s="62"/>
      <c r="AA27" s="58" t="str">
        <f t="shared" si="12"/>
        <v/>
      </c>
      <c r="AB27" s="4">
        <f t="shared" si="13"/>
        <v>45222</v>
      </c>
      <c r="AC27" s="47"/>
      <c r="AD27" s="8" t="str">
        <f t="shared" si="14"/>
        <v/>
      </c>
      <c r="AE27" s="4">
        <f t="shared" si="15"/>
        <v>45253</v>
      </c>
      <c r="AF27" s="47"/>
      <c r="AG27" s="8" t="str">
        <f t="shared" si="16"/>
        <v/>
      </c>
      <c r="AH27" s="57">
        <f t="shared" si="17"/>
        <v>45283</v>
      </c>
      <c r="AI27" s="62"/>
      <c r="AJ27" s="58" t="str">
        <f t="shared" si="18"/>
        <v/>
      </c>
    </row>
    <row r="28" spans="1:38" ht="32.1" customHeight="1" x14ac:dyDescent="0.25">
      <c r="A28" s="4">
        <f t="shared" si="19"/>
        <v>44950</v>
      </c>
      <c r="B28" s="48"/>
      <c r="C28" s="38" t="str">
        <f t="shared" si="0"/>
        <v/>
      </c>
      <c r="D28" s="4">
        <f t="shared" si="20"/>
        <v>44981</v>
      </c>
      <c r="E28" s="47"/>
      <c r="F28" s="8" t="str">
        <f t="shared" si="21"/>
        <v/>
      </c>
      <c r="G28" s="4">
        <f t="shared" si="22"/>
        <v>45009</v>
      </c>
      <c r="H28" s="47"/>
      <c r="I28" s="8" t="str">
        <f t="shared" si="1"/>
        <v/>
      </c>
      <c r="J28" s="4">
        <f t="shared" si="23"/>
        <v>45040</v>
      </c>
      <c r="K28" s="47"/>
      <c r="L28" s="8" t="str">
        <f t="shared" si="2"/>
        <v/>
      </c>
      <c r="M28" s="4">
        <f t="shared" si="24"/>
        <v>45070</v>
      </c>
      <c r="N28" s="47"/>
      <c r="O28" s="8">
        <f t="shared" si="4"/>
        <v>21</v>
      </c>
      <c r="P28" s="57">
        <f t="shared" si="5"/>
        <v>45101</v>
      </c>
      <c r="Q28" s="62"/>
      <c r="R28" s="58" t="str">
        <f t="shared" si="6"/>
        <v/>
      </c>
      <c r="S28" s="4">
        <f t="shared" si="7"/>
        <v>45131</v>
      </c>
      <c r="T28" s="47"/>
      <c r="U28" s="8" t="str">
        <f t="shared" si="8"/>
        <v/>
      </c>
      <c r="V28" s="4">
        <f t="shared" si="9"/>
        <v>45162</v>
      </c>
      <c r="W28" s="47" t="s">
        <v>39</v>
      </c>
      <c r="X28" s="8" t="str">
        <f t="shared" si="10"/>
        <v/>
      </c>
      <c r="Y28" s="53">
        <f t="shared" si="11"/>
        <v>45193</v>
      </c>
      <c r="Z28" s="63"/>
      <c r="AA28" s="56" t="str">
        <f t="shared" si="12"/>
        <v/>
      </c>
      <c r="AB28" s="4">
        <f t="shared" si="13"/>
        <v>45223</v>
      </c>
      <c r="AC28" s="47"/>
      <c r="AD28" s="8" t="str">
        <f t="shared" si="14"/>
        <v/>
      </c>
      <c r="AE28" s="4">
        <f t="shared" si="15"/>
        <v>45254</v>
      </c>
      <c r="AF28" s="47"/>
      <c r="AG28" s="8" t="str">
        <f t="shared" si="16"/>
        <v/>
      </c>
      <c r="AH28" s="53">
        <f t="shared" si="17"/>
        <v>45284</v>
      </c>
      <c r="AI28" s="63"/>
      <c r="AJ28" s="56" t="str">
        <f t="shared" si="18"/>
        <v/>
      </c>
    </row>
    <row r="29" spans="1:38" ht="32.1" customHeight="1" x14ac:dyDescent="0.25">
      <c r="A29" s="4">
        <f t="shared" si="19"/>
        <v>44951</v>
      </c>
      <c r="B29" s="48"/>
      <c r="C29" s="38">
        <f t="shared" si="0"/>
        <v>4</v>
      </c>
      <c r="D29" s="57">
        <f t="shared" si="20"/>
        <v>44982</v>
      </c>
      <c r="E29" s="62"/>
      <c r="F29" s="58" t="str">
        <f t="shared" si="21"/>
        <v/>
      </c>
      <c r="G29" s="57">
        <f t="shared" si="22"/>
        <v>45010</v>
      </c>
      <c r="H29" s="62"/>
      <c r="I29" s="58" t="str">
        <f t="shared" si="1"/>
        <v/>
      </c>
      <c r="J29" s="4">
        <f t="shared" si="23"/>
        <v>45041</v>
      </c>
      <c r="K29" s="47"/>
      <c r="L29" s="8" t="str">
        <f t="shared" si="2"/>
        <v/>
      </c>
      <c r="M29" s="4">
        <f t="shared" si="24"/>
        <v>45071</v>
      </c>
      <c r="N29" s="47"/>
      <c r="O29" s="8" t="str">
        <f t="shared" si="4"/>
        <v/>
      </c>
      <c r="P29" s="53">
        <f t="shared" si="5"/>
        <v>45102</v>
      </c>
      <c r="Q29" s="63"/>
      <c r="R29" s="56" t="str">
        <f t="shared" si="6"/>
        <v/>
      </c>
      <c r="S29" s="4">
        <f t="shared" si="7"/>
        <v>45132</v>
      </c>
      <c r="T29" s="47"/>
      <c r="U29" s="8" t="str">
        <f t="shared" si="8"/>
        <v/>
      </c>
      <c r="V29" s="4">
        <f t="shared" si="9"/>
        <v>45163</v>
      </c>
      <c r="W29" s="47"/>
      <c r="X29" s="8" t="str">
        <f t="shared" si="10"/>
        <v/>
      </c>
      <c r="Y29" s="4">
        <f t="shared" si="11"/>
        <v>45194</v>
      </c>
      <c r="Z29" s="47"/>
      <c r="AA29" s="8" t="str">
        <f t="shared" si="12"/>
        <v/>
      </c>
      <c r="AB29" s="4">
        <f t="shared" si="13"/>
        <v>45224</v>
      </c>
      <c r="AC29" s="47"/>
      <c r="AD29" s="8">
        <f t="shared" si="14"/>
        <v>43</v>
      </c>
      <c r="AE29" s="57">
        <f t="shared" si="15"/>
        <v>45255</v>
      </c>
      <c r="AF29" s="62"/>
      <c r="AG29" s="58" t="str">
        <f t="shared" si="16"/>
        <v/>
      </c>
      <c r="AH29" s="4">
        <f t="shared" si="17"/>
        <v>45285</v>
      </c>
      <c r="AI29" s="47"/>
      <c r="AJ29" s="8" t="str">
        <f t="shared" si="18"/>
        <v/>
      </c>
    </row>
    <row r="30" spans="1:38" ht="32.1" customHeight="1" x14ac:dyDescent="0.25">
      <c r="A30" s="4">
        <f t="shared" si="19"/>
        <v>44952</v>
      </c>
      <c r="B30" s="48"/>
      <c r="C30" s="38" t="str">
        <f t="shared" si="0"/>
        <v/>
      </c>
      <c r="D30" s="53">
        <f t="shared" si="20"/>
        <v>44983</v>
      </c>
      <c r="E30" s="63"/>
      <c r="F30" s="56" t="str">
        <f t="shared" si="21"/>
        <v/>
      </c>
      <c r="G30" s="53">
        <f t="shared" si="22"/>
        <v>45011</v>
      </c>
      <c r="H30" s="63"/>
      <c r="I30" s="56" t="str">
        <f t="shared" si="1"/>
        <v/>
      </c>
      <c r="J30" s="4">
        <f t="shared" si="23"/>
        <v>45042</v>
      </c>
      <c r="K30" s="47"/>
      <c r="L30" s="8">
        <f t="shared" si="2"/>
        <v>17</v>
      </c>
      <c r="M30" s="4">
        <f t="shared" si="24"/>
        <v>45072</v>
      </c>
      <c r="N30" s="47"/>
      <c r="O30" s="8" t="str">
        <f t="shared" si="4"/>
        <v/>
      </c>
      <c r="P30" s="4">
        <f t="shared" si="5"/>
        <v>45103</v>
      </c>
      <c r="Q30" s="47" t="s">
        <v>39</v>
      </c>
      <c r="R30" s="8" t="str">
        <f t="shared" si="6"/>
        <v/>
      </c>
      <c r="S30" s="4">
        <f t="shared" si="7"/>
        <v>45133</v>
      </c>
      <c r="T30" s="47" t="s">
        <v>39</v>
      </c>
      <c r="U30" s="8">
        <f t="shared" si="8"/>
        <v>30</v>
      </c>
      <c r="V30" s="57">
        <f t="shared" si="9"/>
        <v>45164</v>
      </c>
      <c r="W30" s="62"/>
      <c r="X30" s="58" t="str">
        <f t="shared" si="10"/>
        <v/>
      </c>
      <c r="Y30" s="4">
        <f t="shared" si="11"/>
        <v>45195</v>
      </c>
      <c r="Z30" s="47"/>
      <c r="AA30" s="8" t="str">
        <f t="shared" si="12"/>
        <v/>
      </c>
      <c r="AB30" s="4">
        <f t="shared" si="13"/>
        <v>45225</v>
      </c>
      <c r="AC30" s="47"/>
      <c r="AD30" s="8" t="str">
        <f t="shared" si="14"/>
        <v/>
      </c>
      <c r="AE30" s="53">
        <f t="shared" si="15"/>
        <v>45256</v>
      </c>
      <c r="AF30" s="63"/>
      <c r="AG30" s="56" t="str">
        <f t="shared" si="16"/>
        <v/>
      </c>
      <c r="AH30" s="4">
        <f t="shared" si="17"/>
        <v>45286</v>
      </c>
      <c r="AI30" s="47"/>
      <c r="AJ30" s="8" t="str">
        <f t="shared" si="18"/>
        <v/>
      </c>
    </row>
    <row r="31" spans="1:38" ht="32.1" customHeight="1" x14ac:dyDescent="0.25">
      <c r="A31" s="4">
        <f t="shared" si="19"/>
        <v>44953</v>
      </c>
      <c r="B31" s="48"/>
      <c r="C31" s="38" t="str">
        <f t="shared" si="0"/>
        <v/>
      </c>
      <c r="D31" s="4">
        <f t="shared" si="20"/>
        <v>44984</v>
      </c>
      <c r="E31" s="47" t="s">
        <v>39</v>
      </c>
      <c r="F31" s="8" t="str">
        <f t="shared" si="21"/>
        <v/>
      </c>
      <c r="G31" s="4">
        <f t="shared" si="22"/>
        <v>45012</v>
      </c>
      <c r="H31" s="47"/>
      <c r="I31" s="8" t="str">
        <f t="shared" si="1"/>
        <v/>
      </c>
      <c r="J31" s="4">
        <f t="shared" si="23"/>
        <v>45043</v>
      </c>
      <c r="K31" s="47" t="s">
        <v>39</v>
      </c>
      <c r="L31" s="8" t="str">
        <f t="shared" si="2"/>
        <v/>
      </c>
      <c r="M31" s="57">
        <f t="shared" si="24"/>
        <v>45073</v>
      </c>
      <c r="N31" s="62" t="s">
        <v>39</v>
      </c>
      <c r="O31" s="58" t="str">
        <f t="shared" si="4"/>
        <v/>
      </c>
      <c r="P31" s="4">
        <f t="shared" si="5"/>
        <v>45104</v>
      </c>
      <c r="Q31" s="47"/>
      <c r="R31" s="8" t="str">
        <f t="shared" si="6"/>
        <v/>
      </c>
      <c r="S31" s="4">
        <f t="shared" si="7"/>
        <v>45134</v>
      </c>
      <c r="T31" s="47"/>
      <c r="U31" s="8" t="str">
        <f t="shared" si="8"/>
        <v/>
      </c>
      <c r="V31" s="53">
        <f t="shared" si="9"/>
        <v>45165</v>
      </c>
      <c r="W31" s="63"/>
      <c r="X31" s="56" t="str">
        <f t="shared" si="10"/>
        <v/>
      </c>
      <c r="Y31" s="4">
        <f t="shared" si="11"/>
        <v>45196</v>
      </c>
      <c r="Z31" s="47"/>
      <c r="AA31" s="8">
        <f t="shared" si="12"/>
        <v>39</v>
      </c>
      <c r="AB31" s="4">
        <f t="shared" si="13"/>
        <v>45226</v>
      </c>
      <c r="AC31" s="47"/>
      <c r="AD31" s="8" t="str">
        <f t="shared" si="14"/>
        <v/>
      </c>
      <c r="AE31" s="4">
        <f t="shared" si="15"/>
        <v>45257</v>
      </c>
      <c r="AF31" s="47" t="s">
        <v>41</v>
      </c>
      <c r="AG31" s="8" t="str">
        <f t="shared" si="16"/>
        <v/>
      </c>
      <c r="AH31" s="4">
        <f t="shared" si="17"/>
        <v>45287</v>
      </c>
      <c r="AI31" s="47" t="s">
        <v>41</v>
      </c>
      <c r="AJ31" s="8">
        <f t="shared" si="18"/>
        <v>52</v>
      </c>
    </row>
    <row r="32" spans="1:38" ht="32.1" customHeight="1" x14ac:dyDescent="0.25">
      <c r="A32" s="57">
        <f t="shared" si="19"/>
        <v>44954</v>
      </c>
      <c r="B32" s="61" t="s">
        <v>39</v>
      </c>
      <c r="C32" s="60" t="str">
        <f t="shared" si="0"/>
        <v/>
      </c>
      <c r="D32" s="4">
        <f t="shared" si="20"/>
        <v>44985</v>
      </c>
      <c r="E32" s="47"/>
      <c r="F32" s="8" t="str">
        <f t="shared" si="21"/>
        <v/>
      </c>
      <c r="G32" s="4">
        <f t="shared" si="22"/>
        <v>45013</v>
      </c>
      <c r="H32" s="47"/>
      <c r="I32" s="8" t="str">
        <f t="shared" si="1"/>
        <v/>
      </c>
      <c r="J32" s="4">
        <f t="shared" si="23"/>
        <v>45044</v>
      </c>
      <c r="K32" s="47"/>
      <c r="L32" s="8" t="str">
        <f t="shared" si="2"/>
        <v/>
      </c>
      <c r="M32" s="53">
        <f t="shared" si="24"/>
        <v>45074</v>
      </c>
      <c r="N32" s="63"/>
      <c r="O32" s="56" t="str">
        <f t="shared" si="4"/>
        <v/>
      </c>
      <c r="P32" s="4">
        <f t="shared" si="5"/>
        <v>45105</v>
      </c>
      <c r="Q32" s="47"/>
      <c r="R32" s="8">
        <f t="shared" si="6"/>
        <v>26</v>
      </c>
      <c r="S32" s="4">
        <f t="shared" si="7"/>
        <v>45135</v>
      </c>
      <c r="T32" s="47"/>
      <c r="U32" s="8" t="str">
        <f t="shared" si="8"/>
        <v/>
      </c>
      <c r="V32" s="4">
        <f t="shared" si="9"/>
        <v>45166</v>
      </c>
      <c r="W32" s="47"/>
      <c r="X32" s="8" t="str">
        <f t="shared" si="10"/>
        <v/>
      </c>
      <c r="Y32" s="4">
        <f t="shared" si="11"/>
        <v>45197</v>
      </c>
      <c r="Z32" s="47"/>
      <c r="AA32" s="8" t="str">
        <f t="shared" si="12"/>
        <v/>
      </c>
      <c r="AB32" s="57">
        <f t="shared" si="13"/>
        <v>45227</v>
      </c>
      <c r="AC32" s="62" t="s">
        <v>41</v>
      </c>
      <c r="AD32" s="58" t="str">
        <f t="shared" si="14"/>
        <v/>
      </c>
      <c r="AE32" s="4">
        <f t="shared" si="15"/>
        <v>45258</v>
      </c>
      <c r="AF32" s="47"/>
      <c r="AG32" s="8" t="str">
        <f t="shared" si="16"/>
        <v/>
      </c>
      <c r="AH32" s="4">
        <f t="shared" si="17"/>
        <v>45288</v>
      </c>
      <c r="AI32" s="47"/>
      <c r="AJ32" s="8" t="str">
        <f t="shared" si="18"/>
        <v/>
      </c>
    </row>
    <row r="33" spans="1:36" ht="32.1" customHeight="1" x14ac:dyDescent="0.25">
      <c r="A33" s="53">
        <f t="shared" si="19"/>
        <v>44955</v>
      </c>
      <c r="B33" s="54"/>
      <c r="C33" s="55" t="str">
        <f t="shared" si="0"/>
        <v/>
      </c>
      <c r="D33" s="4" t="str">
        <f>IF(DAY(DATE($A$1,2,DAY(D32)+1))=1," ",DATE($A$1,2,DAY(D32)+1))</f>
        <v xml:space="preserve"> </v>
      </c>
      <c r="E33" s="47"/>
      <c r="F33" s="8" t="str">
        <f>IF(DAY(DATE($A$1,2,DAY(D32)+1))=1,"",IF(WEEKDAY(D33)=4,WEEKNUM(D33,21),""))</f>
        <v/>
      </c>
      <c r="G33" s="4">
        <f t="shared" si="22"/>
        <v>45014</v>
      </c>
      <c r="H33" s="47" t="s">
        <v>39</v>
      </c>
      <c r="I33" s="8">
        <f t="shared" si="1"/>
        <v>13</v>
      </c>
      <c r="J33" s="57">
        <f t="shared" si="23"/>
        <v>45045</v>
      </c>
      <c r="K33" s="62"/>
      <c r="L33" s="58" t="str">
        <f t="shared" si="2"/>
        <v/>
      </c>
      <c r="M33" s="4">
        <f t="shared" si="24"/>
        <v>45075</v>
      </c>
      <c r="N33" s="47"/>
      <c r="O33" s="8" t="str">
        <f t="shared" si="4"/>
        <v/>
      </c>
      <c r="P33" s="4">
        <f t="shared" si="5"/>
        <v>45106</v>
      </c>
      <c r="Q33" s="47"/>
      <c r="R33" s="8" t="str">
        <f t="shared" si="6"/>
        <v/>
      </c>
      <c r="S33" s="57">
        <f t="shared" si="7"/>
        <v>45136</v>
      </c>
      <c r="T33" s="62"/>
      <c r="U33" s="58" t="str">
        <f t="shared" si="8"/>
        <v/>
      </c>
      <c r="V33" s="4">
        <f t="shared" si="9"/>
        <v>45167</v>
      </c>
      <c r="W33" s="47"/>
      <c r="X33" s="8" t="str">
        <f t="shared" si="10"/>
        <v/>
      </c>
      <c r="Y33" s="4">
        <f t="shared" si="11"/>
        <v>45198</v>
      </c>
      <c r="Z33" s="47" t="s">
        <v>41</v>
      </c>
      <c r="AA33" s="8" t="str">
        <f t="shared" si="12"/>
        <v/>
      </c>
      <c r="AB33" s="53">
        <f t="shared" si="13"/>
        <v>45228</v>
      </c>
      <c r="AC33" s="63"/>
      <c r="AD33" s="56" t="str">
        <f t="shared" si="14"/>
        <v/>
      </c>
      <c r="AE33" s="4">
        <f t="shared" si="15"/>
        <v>45259</v>
      </c>
      <c r="AF33" s="47"/>
      <c r="AG33" s="8">
        <f t="shared" si="16"/>
        <v>48</v>
      </c>
      <c r="AH33" s="4">
        <f t="shared" si="17"/>
        <v>45289</v>
      </c>
      <c r="AI33" s="47"/>
      <c r="AJ33" s="8" t="str">
        <f t="shared" si="18"/>
        <v/>
      </c>
    </row>
    <row r="34" spans="1:36" ht="32.1" customHeight="1" x14ac:dyDescent="0.25">
      <c r="A34" s="4">
        <f>A33+1</f>
        <v>44956</v>
      </c>
      <c r="B34" s="48"/>
      <c r="C34" s="38" t="str">
        <f t="shared" si="0"/>
        <v/>
      </c>
      <c r="D34" s="5"/>
      <c r="E34" s="64"/>
      <c r="F34" s="8" t="str">
        <f>IF(D34&lt;&gt;"",IF(WEEKDAY(D34)=4,WEEKNUM(D34,21),""),"")</f>
        <v/>
      </c>
      <c r="G34" s="4">
        <f t="shared" si="22"/>
        <v>45015</v>
      </c>
      <c r="H34" s="47"/>
      <c r="I34" s="8" t="str">
        <f t="shared" si="1"/>
        <v/>
      </c>
      <c r="J34" s="53">
        <f t="shared" si="23"/>
        <v>45046</v>
      </c>
      <c r="K34" s="63"/>
      <c r="L34" s="56" t="str">
        <f t="shared" si="2"/>
        <v/>
      </c>
      <c r="M34" s="4">
        <f t="shared" si="24"/>
        <v>45076</v>
      </c>
      <c r="N34" s="47"/>
      <c r="O34" s="8" t="str">
        <f t="shared" si="4"/>
        <v/>
      </c>
      <c r="P34" s="4">
        <f t="shared" si="5"/>
        <v>45107</v>
      </c>
      <c r="Q34" s="47"/>
      <c r="R34" s="8" t="str">
        <f t="shared" si="6"/>
        <v/>
      </c>
      <c r="S34" s="53">
        <f t="shared" si="7"/>
        <v>45137</v>
      </c>
      <c r="T34" s="63"/>
      <c r="U34" s="56" t="str">
        <f t="shared" si="8"/>
        <v/>
      </c>
      <c r="V34" s="4">
        <f t="shared" si="9"/>
        <v>45168</v>
      </c>
      <c r="W34" s="47"/>
      <c r="X34" s="8">
        <f t="shared" si="10"/>
        <v>35</v>
      </c>
      <c r="Y34" s="53">
        <f t="shared" si="11"/>
        <v>45199</v>
      </c>
      <c r="Z34" s="63"/>
      <c r="AA34" s="56" t="str">
        <f t="shared" si="12"/>
        <v/>
      </c>
      <c r="AB34" s="4">
        <f t="shared" si="13"/>
        <v>45229</v>
      </c>
      <c r="AC34" s="47"/>
      <c r="AD34" s="8" t="str">
        <f t="shared" si="14"/>
        <v/>
      </c>
      <c r="AE34" s="4">
        <f t="shared" si="15"/>
        <v>45260</v>
      </c>
      <c r="AF34" s="47"/>
      <c r="AG34" s="8" t="str">
        <f t="shared" si="16"/>
        <v/>
      </c>
      <c r="AH34" s="57">
        <f t="shared" si="17"/>
        <v>45290</v>
      </c>
      <c r="AI34" s="62"/>
      <c r="AJ34" s="58" t="str">
        <f t="shared" si="18"/>
        <v/>
      </c>
    </row>
    <row r="35" spans="1:36" ht="32.1" customHeight="1" thickBot="1" x14ac:dyDescent="0.3">
      <c r="A35" s="6">
        <f t="shared" si="19"/>
        <v>44957</v>
      </c>
      <c r="B35" s="49"/>
      <c r="C35" s="9" t="str">
        <f t="shared" si="0"/>
        <v/>
      </c>
      <c r="D35" s="7"/>
      <c r="E35" s="65"/>
      <c r="F35" s="9" t="str">
        <f>IF(D35&lt;&gt;"",IF(WEEKDAY(D35)=4,WEEKNUM(D35,21),""),"")</f>
        <v/>
      </c>
      <c r="G35" s="6">
        <f>G34+1</f>
        <v>45016</v>
      </c>
      <c r="H35" s="49"/>
      <c r="I35" s="9" t="str">
        <f t="shared" si="1"/>
        <v/>
      </c>
      <c r="J35" s="6"/>
      <c r="K35" s="68"/>
      <c r="L35" s="9" t="str">
        <f t="shared" si="2"/>
        <v/>
      </c>
      <c r="M35" s="6">
        <f t="shared" si="24"/>
        <v>45077</v>
      </c>
      <c r="N35" s="49"/>
      <c r="O35" s="9">
        <f t="shared" si="4"/>
        <v>22</v>
      </c>
      <c r="P35" s="6"/>
      <c r="Q35" s="49"/>
      <c r="R35" s="9" t="str">
        <f t="shared" si="6"/>
        <v/>
      </c>
      <c r="S35" s="6">
        <f t="shared" si="7"/>
        <v>45138</v>
      </c>
      <c r="T35" s="49"/>
      <c r="U35" s="9" t="str">
        <f t="shared" si="8"/>
        <v/>
      </c>
      <c r="V35" s="6">
        <f t="shared" si="9"/>
        <v>45169</v>
      </c>
      <c r="W35" s="49" t="s">
        <v>41</v>
      </c>
      <c r="X35" s="9" t="str">
        <f t="shared" si="10"/>
        <v/>
      </c>
      <c r="Y35" s="6"/>
      <c r="Z35" s="49"/>
      <c r="AA35" s="9" t="str">
        <f t="shared" si="12"/>
        <v/>
      </c>
      <c r="AB35" s="6">
        <f t="shared" si="13"/>
        <v>45230</v>
      </c>
      <c r="AC35" s="49"/>
      <c r="AD35" s="9" t="str">
        <f t="shared" si="14"/>
        <v/>
      </c>
      <c r="AE35" s="6"/>
      <c r="AF35" s="49"/>
      <c r="AG35" s="9" t="str">
        <f t="shared" si="16"/>
        <v/>
      </c>
      <c r="AH35" s="72">
        <f t="shared" si="17"/>
        <v>45291</v>
      </c>
      <c r="AI35" s="73"/>
      <c r="AJ35" s="74" t="str">
        <f t="shared" si="18"/>
        <v/>
      </c>
    </row>
    <row r="36" spans="1:36" ht="7.5" customHeight="1" x14ac:dyDescent="0.25">
      <c r="A36" s="1"/>
      <c r="B36" s="1"/>
      <c r="U36" t="s">
        <v>45</v>
      </c>
    </row>
    <row r="37" spans="1:36" ht="49.5" customHeight="1" x14ac:dyDescent="0.25">
      <c r="E37" t="s">
        <v>41</v>
      </c>
      <c r="G37" s="45" t="s">
        <v>48</v>
      </c>
      <c r="H37" s="66" t="s">
        <v>41</v>
      </c>
      <c r="I37" s="227" t="s">
        <v>43</v>
      </c>
      <c r="J37" s="227"/>
      <c r="K37" s="227"/>
      <c r="L37" s="227"/>
      <c r="N37" s="67" t="s">
        <v>40</v>
      </c>
      <c r="O37" s="227" t="s">
        <v>44</v>
      </c>
      <c r="P37" s="227"/>
      <c r="Q37" s="227"/>
      <c r="R37" s="227"/>
      <c r="T37" s="67" t="s">
        <v>39</v>
      </c>
      <c r="U37" s="228" t="s">
        <v>46</v>
      </c>
      <c r="V37" s="228"/>
      <c r="W37" s="228"/>
      <c r="X37" s="228"/>
      <c r="Z37" s="67" t="s">
        <v>42</v>
      </c>
      <c r="AA37" s="228" t="s">
        <v>47</v>
      </c>
      <c r="AB37" s="228"/>
      <c r="AC37" s="228"/>
      <c r="AD37" s="228"/>
    </row>
  </sheetData>
  <mergeCells count="19">
    <mergeCell ref="I37:L37"/>
    <mergeCell ref="O37:R37"/>
    <mergeCell ref="U37:X37"/>
    <mergeCell ref="AA37:AD37"/>
    <mergeCell ref="D1:L3"/>
    <mergeCell ref="AD3:AJ3"/>
    <mergeCell ref="A1:C3"/>
    <mergeCell ref="AH4:AJ4"/>
    <mergeCell ref="A4:C4"/>
    <mergeCell ref="D4:F4"/>
    <mergeCell ref="G4:I4"/>
    <mergeCell ref="J4:L4"/>
    <mergeCell ref="M4:O4"/>
    <mergeCell ref="P4:R4"/>
    <mergeCell ref="S4:U4"/>
    <mergeCell ref="V4:X4"/>
    <mergeCell ref="Y4:AA4"/>
    <mergeCell ref="AB4:AD4"/>
    <mergeCell ref="AE4:AG4"/>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ignoredErrors>
    <ignoredError sqref="AJ5:AJ35 C6:C32 D5:D35 F5:G35 I5:J35 L5:M35 O5:P35 R5:S35 U5:V35 X5:Y35 AA5:AB35 AD5:AE35 AG5:AH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936C-A73C-457F-BA8E-97A23BC32A5B}">
  <sheetPr>
    <pageSetUpPr fitToPage="1"/>
  </sheetPr>
  <dimension ref="A1:AL37"/>
  <sheetViews>
    <sheetView showGridLines="0" zoomScale="70" zoomScaleNormal="70" workbookViewId="0">
      <selection activeCell="A4" sqref="A4:C4"/>
    </sheetView>
  </sheetViews>
  <sheetFormatPr baseColWidth="10" defaultRowHeight="15" x14ac:dyDescent="0.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6" width="6.28515625" customWidth="1"/>
    <col min="38" max="38" width="14.7109375" customWidth="1"/>
  </cols>
  <sheetData>
    <row r="1" spans="1:38" ht="26.25" customHeight="1" x14ac:dyDescent="0.3">
      <c r="A1" s="234">
        <v>2023</v>
      </c>
      <c r="B1" s="234"/>
      <c r="C1" s="234"/>
      <c r="D1" s="236" t="s">
        <v>49</v>
      </c>
      <c r="E1" s="236"/>
      <c r="F1" s="236"/>
      <c r="G1" s="236"/>
      <c r="H1" s="236"/>
      <c r="I1" s="236"/>
      <c r="J1" s="236"/>
      <c r="K1" s="236"/>
      <c r="L1" s="236"/>
      <c r="M1" s="2"/>
      <c r="N1" s="2"/>
      <c r="O1" s="2"/>
      <c r="P1" s="2"/>
      <c r="Q1" s="2"/>
      <c r="R1" s="2"/>
      <c r="S1" s="2"/>
      <c r="T1" s="2"/>
      <c r="U1" s="2"/>
      <c r="V1" s="2"/>
      <c r="W1" s="2"/>
      <c r="X1" s="2"/>
      <c r="Y1" s="2"/>
      <c r="Z1" s="2"/>
      <c r="AA1" s="2"/>
      <c r="AB1" s="2"/>
      <c r="AC1" s="2"/>
      <c r="AD1" s="10"/>
      <c r="AE1" s="10"/>
      <c r="AF1" s="10"/>
      <c r="AG1" s="10"/>
      <c r="AH1" s="10"/>
      <c r="AI1" s="10"/>
      <c r="AJ1" s="11"/>
    </row>
    <row r="2" spans="1:38" ht="15" customHeight="1" x14ac:dyDescent="0.3">
      <c r="A2" s="234"/>
      <c r="B2" s="234"/>
      <c r="C2" s="234"/>
      <c r="D2" s="236"/>
      <c r="E2" s="236"/>
      <c r="F2" s="236"/>
      <c r="G2" s="236"/>
      <c r="H2" s="236"/>
      <c r="I2" s="236"/>
      <c r="J2" s="236"/>
      <c r="K2" s="236"/>
      <c r="L2" s="236"/>
      <c r="AD2" s="11"/>
      <c r="AE2" s="11"/>
      <c r="AF2" s="11"/>
      <c r="AG2" s="11"/>
      <c r="AH2" s="11"/>
      <c r="AI2" s="11"/>
      <c r="AJ2" s="12"/>
    </row>
    <row r="3" spans="1:38" ht="16.5" customHeight="1" thickBot="1" x14ac:dyDescent="0.35">
      <c r="A3" s="235"/>
      <c r="B3" s="235"/>
      <c r="C3" s="235"/>
      <c r="D3" s="237"/>
      <c r="E3" s="237"/>
      <c r="F3" s="237"/>
      <c r="G3" s="237"/>
      <c r="H3" s="237"/>
      <c r="I3" s="237"/>
      <c r="J3" s="237"/>
      <c r="K3" s="237"/>
      <c r="L3" s="237"/>
      <c r="AD3" s="231"/>
      <c r="AE3" s="231"/>
      <c r="AF3" s="231"/>
      <c r="AG3" s="231"/>
      <c r="AH3" s="231"/>
      <c r="AI3" s="231"/>
      <c r="AJ3" s="231"/>
    </row>
    <row r="4" spans="1:38" ht="27" thickBot="1" x14ac:dyDescent="0.3">
      <c r="A4" s="238" t="s">
        <v>0</v>
      </c>
      <c r="B4" s="238"/>
      <c r="C4" s="238"/>
      <c r="D4" s="238" t="s">
        <v>1</v>
      </c>
      <c r="E4" s="238"/>
      <c r="F4" s="238"/>
      <c r="G4" s="238" t="s">
        <v>2</v>
      </c>
      <c r="H4" s="238"/>
      <c r="I4" s="238"/>
      <c r="J4" s="238" t="s">
        <v>3</v>
      </c>
      <c r="K4" s="238"/>
      <c r="L4" s="238"/>
      <c r="M4" s="238" t="s">
        <v>4</v>
      </c>
      <c r="N4" s="238"/>
      <c r="O4" s="238"/>
      <c r="P4" s="238" t="s">
        <v>5</v>
      </c>
      <c r="Q4" s="238"/>
      <c r="R4" s="238"/>
      <c r="S4" s="238" t="s">
        <v>6</v>
      </c>
      <c r="T4" s="238"/>
      <c r="U4" s="238"/>
      <c r="V4" s="238" t="s">
        <v>7</v>
      </c>
      <c r="W4" s="238"/>
      <c r="X4" s="238"/>
      <c r="Y4" s="238" t="s">
        <v>8</v>
      </c>
      <c r="Z4" s="238"/>
      <c r="AA4" s="238"/>
      <c r="AB4" s="238" t="s">
        <v>9</v>
      </c>
      <c r="AC4" s="238"/>
      <c r="AD4" s="238"/>
      <c r="AE4" s="238" t="s">
        <v>10</v>
      </c>
      <c r="AF4" s="238"/>
      <c r="AG4" s="238"/>
      <c r="AH4" s="238" t="s">
        <v>11</v>
      </c>
      <c r="AI4" s="238"/>
      <c r="AJ4" s="238"/>
    </row>
    <row r="5" spans="1:38" ht="32.1" customHeight="1" x14ac:dyDescent="0.25">
      <c r="A5" s="172">
        <f>DATE("2023",1,1)</f>
        <v>44927</v>
      </c>
      <c r="B5" s="173"/>
      <c r="C5" s="174" t="str">
        <f>IF(A5&lt;&gt;"",IF(WEEKDAY(A5)=4,WEEKNUM(A5,21),""),"")</f>
        <v/>
      </c>
      <c r="D5" s="3">
        <f>DATE($A$1,2,1)</f>
        <v>44958</v>
      </c>
      <c r="E5" s="187"/>
      <c r="F5" s="37">
        <f>IF(D5&lt;&gt;"",IF(WEEKDAY(D5)=4,WEEKNUM(D5,21),""),"")</f>
        <v>5</v>
      </c>
      <c r="G5" s="3">
        <f>DATE($A$1,3,1)</f>
        <v>44986</v>
      </c>
      <c r="H5" s="187"/>
      <c r="I5" s="37">
        <f>IF(G5&lt;&gt;"",IF(WEEKDAY(G5)=4,WEEKNUM(G5,21),""),"")</f>
        <v>9</v>
      </c>
      <c r="J5" s="177">
        <f>DATE($A$1,4,1)</f>
        <v>45017</v>
      </c>
      <c r="K5" s="191"/>
      <c r="L5" s="178" t="str">
        <f>IF(J5&lt;&gt;"",IF(WEEKDAY(J5)=4,WEEKNUM(J5,21),""),"")</f>
        <v/>
      </c>
      <c r="M5" s="3">
        <f>DATE($A$1,5,1)</f>
        <v>45047</v>
      </c>
      <c r="N5" s="187"/>
      <c r="O5" s="37" t="str">
        <f>IF(M5&lt;&gt;"",IF(WEEKDAY(M5)=4,WEEKNUM(M5,21),""),"")</f>
        <v/>
      </c>
      <c r="P5" s="3">
        <f>DATE($A$1,6,1)</f>
        <v>45078</v>
      </c>
      <c r="Q5" s="187"/>
      <c r="R5" s="37" t="str">
        <f>IF(P5&lt;&gt;"",IF(WEEKDAY(P5)=4,WEEKNUM(P5,21),""),"")</f>
        <v/>
      </c>
      <c r="S5" s="177">
        <f>DATE($A$1,7,1)</f>
        <v>45108</v>
      </c>
      <c r="T5" s="191"/>
      <c r="U5" s="178" t="str">
        <f>IF(S5&lt;&gt;"",IF(WEEKDAY(S5)=4,WEEKNUM(S5,21),""),"")</f>
        <v/>
      </c>
      <c r="V5" s="3">
        <f>DATE($A$1,8,1)</f>
        <v>45139</v>
      </c>
      <c r="W5" s="187" t="s">
        <v>41</v>
      </c>
      <c r="X5" s="37" t="str">
        <f>IF(V5&lt;&gt;"",IF(WEEKDAY(V5)=4,WEEKNUM(V5,21),""),"")</f>
        <v/>
      </c>
      <c r="Y5" s="3">
        <f>DATE($A$1,9,1)</f>
        <v>45170</v>
      </c>
      <c r="Z5" s="187"/>
      <c r="AA5" s="37" t="str">
        <f>IF(Y5&lt;&gt;"",IF(WEEKDAY(Y5)=4,WEEKNUM(Y5,21),""),"")</f>
        <v/>
      </c>
      <c r="AB5" s="172">
        <f>DATE($A$1,10,1)</f>
        <v>45200</v>
      </c>
      <c r="AC5" s="194"/>
      <c r="AD5" s="174" t="str">
        <f>IF(AB5&lt;&gt;"",IF(WEEKDAY(AB5)=4,WEEKNUM(AB5,21),""),"")</f>
        <v/>
      </c>
      <c r="AE5" s="3">
        <f>DATE($A$1,11,1)</f>
        <v>45231</v>
      </c>
      <c r="AF5" s="187"/>
      <c r="AG5" s="37">
        <f>IF(AE5&lt;&gt;"",IF(WEEKDAY(AE5)=4,WEEKNUM(AE5,21),""),"")</f>
        <v>44</v>
      </c>
      <c r="AH5" s="3">
        <f>DATE($A$1,12,1)</f>
        <v>45261</v>
      </c>
      <c r="AI5" s="187"/>
      <c r="AJ5" s="37" t="str">
        <f>IF(AH5&lt;&gt;"",IF(WEEKDAY(AH5)=4,WEEKNUM(AH5,21),""),"")</f>
        <v/>
      </c>
    </row>
    <row r="6" spans="1:38" ht="32.1" customHeight="1" x14ac:dyDescent="0.35">
      <c r="A6" s="4">
        <f>A5+1</f>
        <v>44928</v>
      </c>
      <c r="B6" s="48"/>
      <c r="C6" s="38" t="str">
        <f t="shared" ref="C6:C35" si="0">IF(A6&lt;&gt;"",IF(WEEKDAY(A6)=4,WEEKNUM(A6,21),""),"")</f>
        <v/>
      </c>
      <c r="D6" s="4">
        <f>D5+1</f>
        <v>44959</v>
      </c>
      <c r="E6" s="183"/>
      <c r="F6" s="8" t="str">
        <f>IF(D6&lt;&gt;"",IF(WEEKDAY(D6)=4,WEEKNUM(D6,21),""),"")</f>
        <v/>
      </c>
      <c r="G6" s="4">
        <f>G5+1</f>
        <v>44987</v>
      </c>
      <c r="H6" s="183"/>
      <c r="I6" s="8" t="str">
        <f t="shared" ref="I6:I35" si="1">IF(G6&lt;&gt;"",IF(WEEKDAY(G6)=4,WEEKNUM(G6,21),""),"")</f>
        <v/>
      </c>
      <c r="J6" s="169">
        <f>J5+1</f>
        <v>45018</v>
      </c>
      <c r="K6" s="182"/>
      <c r="L6" s="179" t="str">
        <f t="shared" ref="L6:L35" si="2">IF(J6&lt;&gt;"",IF(WEEKDAY(J6)=4,WEEKNUM(J6,21),""),"")</f>
        <v/>
      </c>
      <c r="M6" s="4">
        <f t="shared" ref="M6:M35" si="3">M5+1</f>
        <v>45048</v>
      </c>
      <c r="N6" s="183"/>
      <c r="O6" s="8" t="str">
        <f t="shared" ref="O6:O35" si="4">IF(M6&lt;&gt;"",IF(WEEKDAY(M6)=4,WEEKNUM(M6,21),""),"")</f>
        <v/>
      </c>
      <c r="P6" s="4">
        <f t="shared" ref="P6:P34" si="5">P5+1</f>
        <v>45079</v>
      </c>
      <c r="Q6" s="183"/>
      <c r="R6" s="8" t="str">
        <f t="shared" ref="R6:R35" si="6">IF(P6&lt;&gt;"",IF(WEEKDAY(P6)=4,WEEKNUM(P6,21),""),"")</f>
        <v/>
      </c>
      <c r="S6" s="169">
        <f t="shared" ref="S6:S35" si="7">S5+1</f>
        <v>45109</v>
      </c>
      <c r="T6" s="182"/>
      <c r="U6" s="179" t="str">
        <f t="shared" ref="U6:U35" si="8">IF(S6&lt;&gt;"",IF(WEEKDAY(S6)=4,WEEKNUM(S6,21),""),"")</f>
        <v/>
      </c>
      <c r="V6" s="4">
        <f t="shared" ref="V6:V35" si="9">V5+1</f>
        <v>45140</v>
      </c>
      <c r="W6" s="183"/>
      <c r="X6" s="8">
        <f t="shared" ref="X6:X35" si="10">IF(V6&lt;&gt;"",IF(WEEKDAY(V6)=4,WEEKNUM(V6,21),""),"")</f>
        <v>31</v>
      </c>
      <c r="Y6" s="167">
        <f t="shared" ref="Y6:Y34" si="11">Y5+1</f>
        <v>45171</v>
      </c>
      <c r="Z6" s="188"/>
      <c r="AA6" s="176" t="str">
        <f t="shared" ref="AA6:AA35" si="12">IF(Y6&lt;&gt;"",IF(WEEKDAY(Y6)=4,WEEKNUM(Y6,21),""),"")</f>
        <v/>
      </c>
      <c r="AB6" s="4">
        <f t="shared" ref="AB6:AB35" si="13">AB5+1</f>
        <v>45201</v>
      </c>
      <c r="AC6" s="183"/>
      <c r="AD6" s="8" t="str">
        <f t="shared" ref="AD6:AD35" si="14">IF(AB6&lt;&gt;"",IF(WEEKDAY(AB6)=4,WEEKNUM(AB6,21),""),"")</f>
        <v/>
      </c>
      <c r="AE6" s="4">
        <f t="shared" ref="AE6:AE34" si="15">AE5+1</f>
        <v>45232</v>
      </c>
      <c r="AF6" s="183"/>
      <c r="AG6" s="8" t="str">
        <f t="shared" ref="AG6:AG35" si="16">IF(AE6&lt;&gt;"",IF(WEEKDAY(AE6)=4,WEEKNUM(AE6,21),""),"")</f>
        <v/>
      </c>
      <c r="AH6" s="167">
        <f t="shared" ref="AH6:AH35" si="17">AH5+1</f>
        <v>45262</v>
      </c>
      <c r="AI6" s="188"/>
      <c r="AJ6" s="176" t="str">
        <f t="shared" ref="AJ6:AJ35" si="18">IF(AH6&lt;&gt;"",IF(WEEKDAY(AH6)=4,WEEKNUM(AH6,21),""),"")</f>
        <v/>
      </c>
      <c r="AL6" s="35"/>
    </row>
    <row r="7" spans="1:38" ht="32.1" customHeight="1" x14ac:dyDescent="0.35">
      <c r="A7" s="4">
        <f t="shared" ref="A7:A35" si="19">A6+1</f>
        <v>44929</v>
      </c>
      <c r="B7" s="48"/>
      <c r="C7" s="38" t="str">
        <f t="shared" si="0"/>
        <v/>
      </c>
      <c r="D7" s="4">
        <f t="shared" ref="D7:D32" si="20">D6+1</f>
        <v>44960</v>
      </c>
      <c r="E7" s="183"/>
      <c r="F7" s="8" t="str">
        <f t="shared" ref="F7:F32" si="21">IF(D7&lt;&gt;"",IF(WEEKDAY(D7)=4,WEEKNUM(D7,21),""),"")</f>
        <v/>
      </c>
      <c r="G7" s="4">
        <f t="shared" ref="G7:G34" si="22">G6+1</f>
        <v>44988</v>
      </c>
      <c r="H7" s="183"/>
      <c r="I7" s="8" t="str">
        <f t="shared" si="1"/>
        <v/>
      </c>
      <c r="J7" s="4">
        <f t="shared" ref="J7:J34" si="23">J6+1</f>
        <v>45019</v>
      </c>
      <c r="K7" s="183"/>
      <c r="L7" s="8" t="str">
        <f t="shared" si="2"/>
        <v/>
      </c>
      <c r="M7" s="4">
        <f t="shared" si="3"/>
        <v>45049</v>
      </c>
      <c r="N7" s="183"/>
      <c r="O7" s="8">
        <f t="shared" si="4"/>
        <v>18</v>
      </c>
      <c r="P7" s="167">
        <f t="shared" si="5"/>
        <v>45080</v>
      </c>
      <c r="Q7" s="188"/>
      <c r="R7" s="176" t="str">
        <f t="shared" si="6"/>
        <v/>
      </c>
      <c r="S7" s="4">
        <f t="shared" si="7"/>
        <v>45110</v>
      </c>
      <c r="T7" s="183" t="s">
        <v>41</v>
      </c>
      <c r="U7" s="8" t="str">
        <f t="shared" si="8"/>
        <v/>
      </c>
      <c r="V7" s="4">
        <f t="shared" si="9"/>
        <v>45141</v>
      </c>
      <c r="W7" s="183"/>
      <c r="X7" s="8" t="str">
        <f t="shared" si="10"/>
        <v/>
      </c>
      <c r="Y7" s="169">
        <f t="shared" si="11"/>
        <v>45172</v>
      </c>
      <c r="Z7" s="182"/>
      <c r="AA7" s="179" t="str">
        <f t="shared" si="12"/>
        <v/>
      </c>
      <c r="AB7" s="4">
        <f t="shared" si="13"/>
        <v>45202</v>
      </c>
      <c r="AC7" s="183"/>
      <c r="AD7" s="8" t="str">
        <f t="shared" si="14"/>
        <v/>
      </c>
      <c r="AE7" s="4">
        <f t="shared" si="15"/>
        <v>45233</v>
      </c>
      <c r="AF7" s="183"/>
      <c r="AG7" s="8" t="str">
        <f t="shared" si="16"/>
        <v/>
      </c>
      <c r="AH7" s="169">
        <f t="shared" si="17"/>
        <v>45263</v>
      </c>
      <c r="AI7" s="182"/>
      <c r="AJ7" s="179" t="str">
        <f t="shared" si="18"/>
        <v/>
      </c>
      <c r="AL7" s="36"/>
    </row>
    <row r="8" spans="1:38" ht="32.1" customHeight="1" x14ac:dyDescent="0.25">
      <c r="A8" s="4">
        <f t="shared" si="19"/>
        <v>44930</v>
      </c>
      <c r="B8" s="48"/>
      <c r="C8" s="38">
        <f t="shared" si="0"/>
        <v>1</v>
      </c>
      <c r="D8" s="167">
        <f t="shared" si="20"/>
        <v>44961</v>
      </c>
      <c r="E8" s="188"/>
      <c r="F8" s="176" t="str">
        <f t="shared" si="21"/>
        <v/>
      </c>
      <c r="G8" s="167">
        <f t="shared" si="22"/>
        <v>44989</v>
      </c>
      <c r="H8" s="188"/>
      <c r="I8" s="176" t="str">
        <f t="shared" si="1"/>
        <v/>
      </c>
      <c r="J8" s="4">
        <f t="shared" si="23"/>
        <v>45020</v>
      </c>
      <c r="K8" s="183"/>
      <c r="L8" s="8" t="str">
        <f t="shared" si="2"/>
        <v/>
      </c>
      <c r="M8" s="4">
        <f t="shared" si="3"/>
        <v>45050</v>
      </c>
      <c r="N8" s="183"/>
      <c r="O8" s="8" t="str">
        <f t="shared" si="4"/>
        <v/>
      </c>
      <c r="P8" s="169">
        <f t="shared" si="5"/>
        <v>45081</v>
      </c>
      <c r="Q8" s="182" t="s">
        <v>41</v>
      </c>
      <c r="R8" s="179" t="str">
        <f t="shared" si="6"/>
        <v/>
      </c>
      <c r="S8" s="4">
        <f t="shared" si="7"/>
        <v>45111</v>
      </c>
      <c r="T8" s="183"/>
      <c r="U8" s="8" t="str">
        <f t="shared" si="8"/>
        <v/>
      </c>
      <c r="V8" s="4">
        <f t="shared" si="9"/>
        <v>45142</v>
      </c>
      <c r="W8" s="183"/>
      <c r="X8" s="8" t="str">
        <f t="shared" si="10"/>
        <v/>
      </c>
      <c r="Y8" s="4">
        <f t="shared" si="11"/>
        <v>45173</v>
      </c>
      <c r="Z8" s="183"/>
      <c r="AA8" s="8" t="str">
        <f t="shared" si="12"/>
        <v/>
      </c>
      <c r="AB8" s="4">
        <f t="shared" si="13"/>
        <v>45203</v>
      </c>
      <c r="AC8" s="183"/>
      <c r="AD8" s="8">
        <f t="shared" si="14"/>
        <v>40</v>
      </c>
      <c r="AE8" s="167">
        <f t="shared" si="15"/>
        <v>45234</v>
      </c>
      <c r="AF8" s="188"/>
      <c r="AG8" s="176" t="str">
        <f t="shared" si="16"/>
        <v/>
      </c>
      <c r="AH8" s="4">
        <f t="shared" si="17"/>
        <v>45264</v>
      </c>
      <c r="AI8" s="183"/>
      <c r="AJ8" s="8" t="str">
        <f t="shared" si="18"/>
        <v/>
      </c>
      <c r="AL8" s="39"/>
    </row>
    <row r="9" spans="1:38" ht="32.1" customHeight="1" x14ac:dyDescent="0.25">
      <c r="A9" s="4">
        <f t="shared" si="19"/>
        <v>44931</v>
      </c>
      <c r="B9" s="48"/>
      <c r="C9" s="38" t="str">
        <f t="shared" si="0"/>
        <v/>
      </c>
      <c r="D9" s="169">
        <f t="shared" si="20"/>
        <v>44962</v>
      </c>
      <c r="E9" s="182" t="s">
        <v>41</v>
      </c>
      <c r="F9" s="179" t="str">
        <f t="shared" si="21"/>
        <v/>
      </c>
      <c r="G9" s="169">
        <f t="shared" si="22"/>
        <v>44990</v>
      </c>
      <c r="H9" s="182"/>
      <c r="I9" s="179" t="str">
        <f t="shared" si="1"/>
        <v/>
      </c>
      <c r="J9" s="4">
        <f t="shared" si="23"/>
        <v>45021</v>
      </c>
      <c r="K9" s="183"/>
      <c r="L9" s="8">
        <f t="shared" si="2"/>
        <v>14</v>
      </c>
      <c r="M9" s="4">
        <f t="shared" si="3"/>
        <v>45051</v>
      </c>
      <c r="N9" s="183" t="s">
        <v>41</v>
      </c>
      <c r="O9" s="8" t="str">
        <f t="shared" si="4"/>
        <v/>
      </c>
      <c r="P9" s="4">
        <f t="shared" si="5"/>
        <v>45082</v>
      </c>
      <c r="Q9" s="183"/>
      <c r="R9" s="8" t="str">
        <f t="shared" si="6"/>
        <v/>
      </c>
      <c r="S9" s="4">
        <f t="shared" si="7"/>
        <v>45112</v>
      </c>
      <c r="T9" s="183"/>
      <c r="U9" s="8">
        <f t="shared" si="8"/>
        <v>27</v>
      </c>
      <c r="V9" s="167">
        <f t="shared" si="9"/>
        <v>45143</v>
      </c>
      <c r="W9" s="188"/>
      <c r="X9" s="176" t="str">
        <f t="shared" si="10"/>
        <v/>
      </c>
      <c r="Y9" s="4">
        <f t="shared" si="11"/>
        <v>45174</v>
      </c>
      <c r="Z9" s="183"/>
      <c r="AA9" s="8" t="str">
        <f t="shared" si="12"/>
        <v/>
      </c>
      <c r="AB9" s="4">
        <f t="shared" si="13"/>
        <v>45204</v>
      </c>
      <c r="AC9" s="183"/>
      <c r="AD9" s="8" t="str">
        <f t="shared" si="14"/>
        <v/>
      </c>
      <c r="AE9" s="169">
        <f t="shared" si="15"/>
        <v>45235</v>
      </c>
      <c r="AF9" s="182" t="s">
        <v>42</v>
      </c>
      <c r="AG9" s="179" t="str">
        <f t="shared" si="16"/>
        <v/>
      </c>
      <c r="AH9" s="4">
        <f t="shared" si="17"/>
        <v>45265</v>
      </c>
      <c r="AI9" s="183" t="s">
        <v>42</v>
      </c>
      <c r="AJ9" s="8" t="str">
        <f t="shared" si="18"/>
        <v/>
      </c>
      <c r="AL9" s="39"/>
    </row>
    <row r="10" spans="1:38" ht="32.1" customHeight="1" x14ac:dyDescent="0.25">
      <c r="A10" s="4">
        <f t="shared" si="19"/>
        <v>44932</v>
      </c>
      <c r="B10" s="48"/>
      <c r="C10" s="38" t="str">
        <f t="shared" si="0"/>
        <v/>
      </c>
      <c r="D10" s="4">
        <f t="shared" si="20"/>
        <v>44963</v>
      </c>
      <c r="E10" s="183"/>
      <c r="F10" s="8" t="str">
        <f t="shared" si="21"/>
        <v/>
      </c>
      <c r="G10" s="4">
        <f t="shared" si="22"/>
        <v>44991</v>
      </c>
      <c r="H10" s="183"/>
      <c r="I10" s="8" t="str">
        <f t="shared" si="1"/>
        <v/>
      </c>
      <c r="J10" s="4">
        <f t="shared" si="23"/>
        <v>45022</v>
      </c>
      <c r="K10" s="183" t="s">
        <v>41</v>
      </c>
      <c r="L10" s="8" t="str">
        <f t="shared" si="2"/>
        <v/>
      </c>
      <c r="M10" s="167">
        <f t="shared" si="3"/>
        <v>45052</v>
      </c>
      <c r="N10" s="188"/>
      <c r="O10" s="176" t="str">
        <f t="shared" si="4"/>
        <v/>
      </c>
      <c r="P10" s="4">
        <f t="shared" si="5"/>
        <v>45083</v>
      </c>
      <c r="Q10" s="183"/>
      <c r="R10" s="8" t="str">
        <f t="shared" si="6"/>
        <v/>
      </c>
      <c r="S10" s="4">
        <f t="shared" si="7"/>
        <v>45113</v>
      </c>
      <c r="T10" s="183"/>
      <c r="U10" s="8" t="str">
        <f t="shared" si="8"/>
        <v/>
      </c>
      <c r="V10" s="169">
        <f t="shared" si="9"/>
        <v>45144</v>
      </c>
      <c r="W10" s="182"/>
      <c r="X10" s="179" t="str">
        <f t="shared" si="10"/>
        <v/>
      </c>
      <c r="Y10" s="4">
        <f t="shared" si="11"/>
        <v>45175</v>
      </c>
      <c r="Z10" s="183"/>
      <c r="AA10" s="8">
        <f t="shared" si="12"/>
        <v>36</v>
      </c>
      <c r="AB10" s="4">
        <f t="shared" si="13"/>
        <v>45205</v>
      </c>
      <c r="AC10" s="183" t="s">
        <v>42</v>
      </c>
      <c r="AD10" s="8" t="str">
        <f t="shared" si="14"/>
        <v/>
      </c>
      <c r="AE10" s="4">
        <f t="shared" si="15"/>
        <v>45236</v>
      </c>
      <c r="AF10" s="183"/>
      <c r="AG10" s="8" t="str">
        <f t="shared" si="16"/>
        <v/>
      </c>
      <c r="AH10" s="4">
        <f t="shared" si="17"/>
        <v>45266</v>
      </c>
      <c r="AI10" s="183"/>
      <c r="AJ10" s="8">
        <f t="shared" si="18"/>
        <v>49</v>
      </c>
      <c r="AL10" s="40"/>
    </row>
    <row r="11" spans="1:38" ht="32.1" customHeight="1" x14ac:dyDescent="0.25">
      <c r="A11" s="167">
        <f t="shared" si="19"/>
        <v>44933</v>
      </c>
      <c r="B11" s="184" t="s">
        <v>41</v>
      </c>
      <c r="C11" s="168" t="str">
        <f t="shared" si="0"/>
        <v/>
      </c>
      <c r="D11" s="4">
        <f t="shared" si="20"/>
        <v>44964</v>
      </c>
      <c r="E11" s="183"/>
      <c r="F11" s="8" t="str">
        <f t="shared" si="21"/>
        <v/>
      </c>
      <c r="G11" s="4">
        <f t="shared" si="22"/>
        <v>44992</v>
      </c>
      <c r="H11" s="183" t="s">
        <v>41</v>
      </c>
      <c r="I11" s="8" t="str">
        <f t="shared" si="1"/>
        <v/>
      </c>
      <c r="J11" s="4">
        <f t="shared" si="23"/>
        <v>45023</v>
      </c>
      <c r="K11" s="183"/>
      <c r="L11" s="8" t="str">
        <f t="shared" si="2"/>
        <v/>
      </c>
      <c r="M11" s="169">
        <f t="shared" si="3"/>
        <v>45053</v>
      </c>
      <c r="N11" s="182"/>
      <c r="O11" s="179" t="str">
        <f t="shared" si="4"/>
        <v/>
      </c>
      <c r="P11" s="4">
        <f t="shared" si="5"/>
        <v>45084</v>
      </c>
      <c r="Q11" s="183"/>
      <c r="R11" s="8">
        <f t="shared" si="6"/>
        <v>23</v>
      </c>
      <c r="S11" s="4">
        <f t="shared" si="7"/>
        <v>45114</v>
      </c>
      <c r="T11" s="183"/>
      <c r="U11" s="8" t="str">
        <f t="shared" si="8"/>
        <v/>
      </c>
      <c r="V11" s="4">
        <f t="shared" si="9"/>
        <v>45145</v>
      </c>
      <c r="W11" s="183"/>
      <c r="X11" s="8" t="str">
        <f t="shared" si="10"/>
        <v/>
      </c>
      <c r="Y11" s="4">
        <f t="shared" si="11"/>
        <v>45176</v>
      </c>
      <c r="Z11" s="183" t="s">
        <v>42</v>
      </c>
      <c r="AA11" s="8" t="str">
        <f t="shared" si="12"/>
        <v/>
      </c>
      <c r="AB11" s="167">
        <f t="shared" si="13"/>
        <v>45206</v>
      </c>
      <c r="AC11" s="188"/>
      <c r="AD11" s="176" t="str">
        <f t="shared" si="14"/>
        <v/>
      </c>
      <c r="AE11" s="4">
        <f t="shared" si="15"/>
        <v>45237</v>
      </c>
      <c r="AF11" s="183"/>
      <c r="AG11" s="8" t="str">
        <f t="shared" si="16"/>
        <v/>
      </c>
      <c r="AH11" s="4">
        <f t="shared" si="17"/>
        <v>45267</v>
      </c>
      <c r="AI11" s="183"/>
      <c r="AJ11" s="8" t="str">
        <f t="shared" si="18"/>
        <v/>
      </c>
      <c r="AL11" s="39"/>
    </row>
    <row r="12" spans="1:38" ht="32.1" customHeight="1" x14ac:dyDescent="0.25">
      <c r="A12" s="169">
        <f t="shared" si="19"/>
        <v>44934</v>
      </c>
      <c r="B12" s="170"/>
      <c r="C12" s="171" t="str">
        <f t="shared" si="0"/>
        <v/>
      </c>
      <c r="D12" s="4">
        <f t="shared" si="20"/>
        <v>44965</v>
      </c>
      <c r="E12" s="183"/>
      <c r="F12" s="8">
        <f t="shared" si="21"/>
        <v>6</v>
      </c>
      <c r="G12" s="4">
        <f t="shared" si="22"/>
        <v>44993</v>
      </c>
      <c r="H12" s="183"/>
      <c r="I12" s="8">
        <f t="shared" si="1"/>
        <v>10</v>
      </c>
      <c r="J12" s="167">
        <f t="shared" si="23"/>
        <v>45024</v>
      </c>
      <c r="K12" s="188"/>
      <c r="L12" s="176" t="str">
        <f t="shared" si="2"/>
        <v/>
      </c>
      <c r="M12" s="4">
        <f t="shared" si="3"/>
        <v>45054</v>
      </c>
      <c r="N12" s="183"/>
      <c r="O12" s="8" t="str">
        <f t="shared" si="4"/>
        <v/>
      </c>
      <c r="P12" s="4">
        <f t="shared" si="5"/>
        <v>45085</v>
      </c>
      <c r="Q12" s="183"/>
      <c r="R12" s="8" t="str">
        <f t="shared" si="6"/>
        <v/>
      </c>
      <c r="S12" s="167">
        <f t="shared" si="7"/>
        <v>45115</v>
      </c>
      <c r="T12" s="188"/>
      <c r="U12" s="176" t="str">
        <f t="shared" si="8"/>
        <v/>
      </c>
      <c r="V12" s="4">
        <f t="shared" si="9"/>
        <v>45146</v>
      </c>
      <c r="W12" s="183" t="s">
        <v>42</v>
      </c>
      <c r="X12" s="8" t="str">
        <f t="shared" si="10"/>
        <v/>
      </c>
      <c r="Y12" s="4">
        <f t="shared" si="11"/>
        <v>45177</v>
      </c>
      <c r="Z12" s="183"/>
      <c r="AA12" s="8" t="str">
        <f t="shared" si="12"/>
        <v/>
      </c>
      <c r="AB12" s="169">
        <f t="shared" si="13"/>
        <v>45207</v>
      </c>
      <c r="AC12" s="182"/>
      <c r="AD12" s="179" t="str">
        <f t="shared" si="14"/>
        <v/>
      </c>
      <c r="AE12" s="4">
        <f t="shared" si="15"/>
        <v>45238</v>
      </c>
      <c r="AF12" s="183"/>
      <c r="AG12" s="8">
        <f t="shared" si="16"/>
        <v>45</v>
      </c>
      <c r="AH12" s="4">
        <f t="shared" si="17"/>
        <v>45268</v>
      </c>
      <c r="AI12" s="183"/>
      <c r="AJ12" s="8" t="str">
        <f t="shared" si="18"/>
        <v/>
      </c>
      <c r="AL12" s="39"/>
    </row>
    <row r="13" spans="1:38" ht="32.1" customHeight="1" x14ac:dyDescent="0.25">
      <c r="A13" s="4">
        <f t="shared" si="19"/>
        <v>44935</v>
      </c>
      <c r="B13" s="48"/>
      <c r="C13" s="38" t="str">
        <f t="shared" si="0"/>
        <v/>
      </c>
      <c r="D13" s="4">
        <f t="shared" si="20"/>
        <v>44966</v>
      </c>
      <c r="E13" s="183"/>
      <c r="F13" s="8" t="str">
        <f t="shared" si="21"/>
        <v/>
      </c>
      <c r="G13" s="4">
        <f t="shared" si="22"/>
        <v>44994</v>
      </c>
      <c r="H13" s="183"/>
      <c r="I13" s="8" t="str">
        <f t="shared" si="1"/>
        <v/>
      </c>
      <c r="J13" s="169">
        <f t="shared" si="23"/>
        <v>45025</v>
      </c>
      <c r="K13" s="182"/>
      <c r="L13" s="179" t="str">
        <f t="shared" si="2"/>
        <v/>
      </c>
      <c r="M13" s="4">
        <f t="shared" si="3"/>
        <v>45055</v>
      </c>
      <c r="N13" s="183"/>
      <c r="O13" s="8" t="str">
        <f t="shared" si="4"/>
        <v/>
      </c>
      <c r="P13" s="4">
        <f t="shared" si="5"/>
        <v>45086</v>
      </c>
      <c r="Q13" s="183"/>
      <c r="R13" s="8" t="str">
        <f t="shared" si="6"/>
        <v/>
      </c>
      <c r="S13" s="169">
        <f t="shared" si="7"/>
        <v>45116</v>
      </c>
      <c r="T13" s="182"/>
      <c r="U13" s="179" t="str">
        <f t="shared" si="8"/>
        <v/>
      </c>
      <c r="V13" s="4">
        <f t="shared" si="9"/>
        <v>45147</v>
      </c>
      <c r="W13" s="183"/>
      <c r="X13" s="8">
        <f t="shared" si="10"/>
        <v>32</v>
      </c>
      <c r="Y13" s="167">
        <f t="shared" si="11"/>
        <v>45178</v>
      </c>
      <c r="Z13" s="188"/>
      <c r="AA13" s="176" t="str">
        <f t="shared" si="12"/>
        <v/>
      </c>
      <c r="AB13" s="4">
        <f t="shared" si="13"/>
        <v>45208</v>
      </c>
      <c r="AC13" s="183"/>
      <c r="AD13" s="8" t="str">
        <f t="shared" si="14"/>
        <v/>
      </c>
      <c r="AE13" s="4">
        <f t="shared" si="15"/>
        <v>45239</v>
      </c>
      <c r="AF13" s="183"/>
      <c r="AG13" s="8" t="str">
        <f t="shared" si="16"/>
        <v/>
      </c>
      <c r="AH13" s="167">
        <f t="shared" si="17"/>
        <v>45269</v>
      </c>
      <c r="AI13" s="188"/>
      <c r="AJ13" s="176" t="str">
        <f t="shared" si="18"/>
        <v/>
      </c>
      <c r="AL13" s="39"/>
    </row>
    <row r="14" spans="1:38" ht="32.1" customHeight="1" x14ac:dyDescent="0.25">
      <c r="A14" s="4">
        <f t="shared" si="19"/>
        <v>44936</v>
      </c>
      <c r="B14" s="48"/>
      <c r="C14" s="38" t="str">
        <f t="shared" si="0"/>
        <v/>
      </c>
      <c r="D14" s="4">
        <f t="shared" si="20"/>
        <v>44967</v>
      </c>
      <c r="E14" s="183"/>
      <c r="F14" s="8" t="str">
        <f t="shared" si="21"/>
        <v/>
      </c>
      <c r="G14" s="4">
        <f t="shared" si="22"/>
        <v>44995</v>
      </c>
      <c r="H14" s="183"/>
      <c r="I14" s="8" t="str">
        <f t="shared" si="1"/>
        <v/>
      </c>
      <c r="J14" s="4">
        <f t="shared" si="23"/>
        <v>45026</v>
      </c>
      <c r="K14" s="183"/>
      <c r="L14" s="8" t="str">
        <f t="shared" si="2"/>
        <v/>
      </c>
      <c r="M14" s="4">
        <f t="shared" si="3"/>
        <v>45056</v>
      </c>
      <c r="N14" s="183"/>
      <c r="O14" s="8">
        <f t="shared" si="4"/>
        <v>19</v>
      </c>
      <c r="P14" s="167">
        <f t="shared" si="5"/>
        <v>45087</v>
      </c>
      <c r="Q14" s="188" t="s">
        <v>42</v>
      </c>
      <c r="R14" s="176" t="str">
        <f t="shared" si="6"/>
        <v/>
      </c>
      <c r="S14" s="4">
        <f t="shared" si="7"/>
        <v>45117</v>
      </c>
      <c r="T14" s="183" t="s">
        <v>42</v>
      </c>
      <c r="U14" s="8" t="str">
        <f t="shared" si="8"/>
        <v/>
      </c>
      <c r="V14" s="4">
        <f t="shared" si="9"/>
        <v>45148</v>
      </c>
      <c r="W14" s="183"/>
      <c r="X14" s="8" t="str">
        <f t="shared" si="10"/>
        <v/>
      </c>
      <c r="Y14" s="169">
        <f t="shared" si="11"/>
        <v>45179</v>
      </c>
      <c r="Z14" s="182"/>
      <c r="AA14" s="179" t="str">
        <f t="shared" si="12"/>
        <v/>
      </c>
      <c r="AB14" s="4">
        <f t="shared" si="13"/>
        <v>45209</v>
      </c>
      <c r="AC14" s="183"/>
      <c r="AD14" s="8" t="str">
        <f t="shared" si="14"/>
        <v/>
      </c>
      <c r="AE14" s="4">
        <f t="shared" si="15"/>
        <v>45240</v>
      </c>
      <c r="AF14" s="183"/>
      <c r="AG14" s="8" t="str">
        <f t="shared" si="16"/>
        <v/>
      </c>
      <c r="AH14" s="169">
        <f t="shared" si="17"/>
        <v>45270</v>
      </c>
      <c r="AI14" s="182"/>
      <c r="AJ14" s="179" t="str">
        <f t="shared" si="18"/>
        <v/>
      </c>
      <c r="AL14" s="39"/>
    </row>
    <row r="15" spans="1:38" ht="32.1" customHeight="1" x14ac:dyDescent="0.25">
      <c r="A15" s="4">
        <f t="shared" si="19"/>
        <v>44937</v>
      </c>
      <c r="B15" s="48"/>
      <c r="C15" s="38">
        <f t="shared" si="0"/>
        <v>2</v>
      </c>
      <c r="D15" s="167">
        <f t="shared" si="20"/>
        <v>44968</v>
      </c>
      <c r="E15" s="188"/>
      <c r="F15" s="176" t="str">
        <f t="shared" si="21"/>
        <v/>
      </c>
      <c r="G15" s="167">
        <f t="shared" si="22"/>
        <v>44996</v>
      </c>
      <c r="H15" s="188"/>
      <c r="I15" s="176" t="str">
        <f t="shared" si="1"/>
        <v/>
      </c>
      <c r="J15" s="4">
        <f t="shared" si="23"/>
        <v>45027</v>
      </c>
      <c r="K15" s="183"/>
      <c r="L15" s="8" t="str">
        <f t="shared" si="2"/>
        <v/>
      </c>
      <c r="M15" s="4">
        <f t="shared" si="3"/>
        <v>45057</v>
      </c>
      <c r="N15" s="183"/>
      <c r="O15" s="8" t="str">
        <f t="shared" si="4"/>
        <v/>
      </c>
      <c r="P15" s="169">
        <f t="shared" si="5"/>
        <v>45088</v>
      </c>
      <c r="Q15" s="182"/>
      <c r="R15" s="179" t="str">
        <f t="shared" si="6"/>
        <v/>
      </c>
      <c r="S15" s="4">
        <f t="shared" si="7"/>
        <v>45118</v>
      </c>
      <c r="T15" s="183"/>
      <c r="U15" s="8" t="str">
        <f t="shared" si="8"/>
        <v/>
      </c>
      <c r="V15" s="4">
        <f t="shared" si="9"/>
        <v>45149</v>
      </c>
      <c r="W15" s="183"/>
      <c r="X15" s="8" t="str">
        <f t="shared" si="10"/>
        <v/>
      </c>
      <c r="Y15" s="4">
        <f t="shared" si="11"/>
        <v>45180</v>
      </c>
      <c r="Z15" s="183"/>
      <c r="AA15" s="8" t="str">
        <f t="shared" si="12"/>
        <v/>
      </c>
      <c r="AB15" s="4">
        <f t="shared" si="13"/>
        <v>45210</v>
      </c>
      <c r="AC15" s="183"/>
      <c r="AD15" s="8">
        <f t="shared" si="14"/>
        <v>41</v>
      </c>
      <c r="AE15" s="167">
        <f t="shared" si="15"/>
        <v>45241</v>
      </c>
      <c r="AF15" s="188"/>
      <c r="AG15" s="176" t="str">
        <f t="shared" si="16"/>
        <v/>
      </c>
      <c r="AH15" s="4">
        <f t="shared" si="17"/>
        <v>45271</v>
      </c>
      <c r="AI15" s="183"/>
      <c r="AJ15" s="8" t="str">
        <f t="shared" si="18"/>
        <v/>
      </c>
      <c r="AL15" s="39"/>
    </row>
    <row r="16" spans="1:38" ht="32.1" customHeight="1" x14ac:dyDescent="0.25">
      <c r="A16" s="4">
        <f t="shared" si="19"/>
        <v>44938</v>
      </c>
      <c r="B16" s="48"/>
      <c r="C16" s="38" t="str">
        <f t="shared" si="0"/>
        <v/>
      </c>
      <c r="D16" s="169">
        <f t="shared" si="20"/>
        <v>44969</v>
      </c>
      <c r="E16" s="182"/>
      <c r="F16" s="179" t="str">
        <f t="shared" si="21"/>
        <v/>
      </c>
      <c r="G16" s="169">
        <f t="shared" si="22"/>
        <v>44997</v>
      </c>
      <c r="H16" s="182"/>
      <c r="I16" s="179" t="str">
        <f t="shared" si="1"/>
        <v/>
      </c>
      <c r="J16" s="4">
        <f t="shared" si="23"/>
        <v>45028</v>
      </c>
      <c r="K16" s="183"/>
      <c r="L16" s="8">
        <f t="shared" si="2"/>
        <v>15</v>
      </c>
      <c r="M16" s="4">
        <f t="shared" si="3"/>
        <v>45058</v>
      </c>
      <c r="N16" s="183" t="s">
        <v>42</v>
      </c>
      <c r="O16" s="8" t="str">
        <f t="shared" si="4"/>
        <v/>
      </c>
      <c r="P16" s="4">
        <f t="shared" si="5"/>
        <v>45089</v>
      </c>
      <c r="Q16" s="183"/>
      <c r="R16" s="8" t="str">
        <f t="shared" si="6"/>
        <v/>
      </c>
      <c r="S16" s="4">
        <f t="shared" si="7"/>
        <v>45119</v>
      </c>
      <c r="T16" s="183"/>
      <c r="U16" s="8">
        <f t="shared" si="8"/>
        <v>28</v>
      </c>
      <c r="V16" s="167">
        <f t="shared" si="9"/>
        <v>45150</v>
      </c>
      <c r="W16" s="188"/>
      <c r="X16" s="176" t="str">
        <f t="shared" si="10"/>
        <v/>
      </c>
      <c r="Y16" s="4">
        <f t="shared" si="11"/>
        <v>45181</v>
      </c>
      <c r="Z16" s="183"/>
      <c r="AA16" s="8" t="str">
        <f t="shared" si="12"/>
        <v/>
      </c>
      <c r="AB16" s="4">
        <f t="shared" si="13"/>
        <v>45211</v>
      </c>
      <c r="AC16" s="183"/>
      <c r="AD16" s="8" t="str">
        <f t="shared" si="14"/>
        <v/>
      </c>
      <c r="AE16" s="169">
        <f t="shared" si="15"/>
        <v>45242</v>
      </c>
      <c r="AF16" s="182"/>
      <c r="AG16" s="179" t="str">
        <f t="shared" si="16"/>
        <v/>
      </c>
      <c r="AH16" s="4">
        <f t="shared" si="17"/>
        <v>45272</v>
      </c>
      <c r="AI16" s="183"/>
      <c r="AJ16" s="8" t="str">
        <f t="shared" si="18"/>
        <v/>
      </c>
      <c r="AL16" s="39"/>
    </row>
    <row r="17" spans="1:38" ht="32.1" customHeight="1" x14ac:dyDescent="0.25">
      <c r="A17" s="4">
        <f t="shared" si="19"/>
        <v>44939</v>
      </c>
      <c r="B17" s="48"/>
      <c r="C17" s="38" t="str">
        <f t="shared" si="0"/>
        <v/>
      </c>
      <c r="D17" s="4">
        <f t="shared" si="20"/>
        <v>44970</v>
      </c>
      <c r="E17" s="183" t="s">
        <v>42</v>
      </c>
      <c r="F17" s="8" t="str">
        <f t="shared" si="21"/>
        <v/>
      </c>
      <c r="G17" s="4">
        <f t="shared" si="22"/>
        <v>44998</v>
      </c>
      <c r="H17" s="183"/>
      <c r="I17" s="8" t="str">
        <f t="shared" si="1"/>
        <v/>
      </c>
      <c r="J17" s="4">
        <f t="shared" si="23"/>
        <v>45029</v>
      </c>
      <c r="K17" s="183" t="s">
        <v>42</v>
      </c>
      <c r="L17" s="8" t="str">
        <f t="shared" si="2"/>
        <v/>
      </c>
      <c r="M17" s="167">
        <f t="shared" si="3"/>
        <v>45059</v>
      </c>
      <c r="N17" s="188"/>
      <c r="O17" s="176" t="str">
        <f t="shared" si="4"/>
        <v/>
      </c>
      <c r="P17" s="4">
        <f t="shared" si="5"/>
        <v>45090</v>
      </c>
      <c r="Q17" s="183"/>
      <c r="R17" s="8" t="str">
        <f t="shared" si="6"/>
        <v/>
      </c>
      <c r="S17" s="4">
        <f t="shared" si="7"/>
        <v>45120</v>
      </c>
      <c r="T17" s="183"/>
      <c r="U17" s="8" t="str">
        <f t="shared" si="8"/>
        <v/>
      </c>
      <c r="V17" s="169">
        <f t="shared" si="9"/>
        <v>45151</v>
      </c>
      <c r="W17" s="182"/>
      <c r="X17" s="179" t="str">
        <f t="shared" si="10"/>
        <v/>
      </c>
      <c r="Y17" s="4">
        <f t="shared" si="11"/>
        <v>45182</v>
      </c>
      <c r="Z17" s="183"/>
      <c r="AA17" s="8">
        <f t="shared" si="12"/>
        <v>37</v>
      </c>
      <c r="AB17" s="4">
        <f t="shared" si="13"/>
        <v>45212</v>
      </c>
      <c r="AC17" s="183"/>
      <c r="AD17" s="8" t="str">
        <f t="shared" si="14"/>
        <v/>
      </c>
      <c r="AE17" s="4">
        <f t="shared" si="15"/>
        <v>45243</v>
      </c>
      <c r="AF17" s="183" t="s">
        <v>40</v>
      </c>
      <c r="AG17" s="8" t="str">
        <f t="shared" si="16"/>
        <v/>
      </c>
      <c r="AH17" s="4">
        <f t="shared" si="17"/>
        <v>45273</v>
      </c>
      <c r="AI17" s="183" t="s">
        <v>40</v>
      </c>
      <c r="AJ17" s="8">
        <f t="shared" si="18"/>
        <v>50</v>
      </c>
      <c r="AL17" s="39"/>
    </row>
    <row r="18" spans="1:38" ht="32.1" customHeight="1" x14ac:dyDescent="0.25">
      <c r="A18" s="167">
        <f t="shared" si="19"/>
        <v>44940</v>
      </c>
      <c r="B18" s="175"/>
      <c r="C18" s="168" t="str">
        <f t="shared" si="0"/>
        <v/>
      </c>
      <c r="D18" s="4">
        <f t="shared" si="20"/>
        <v>44971</v>
      </c>
      <c r="E18" s="183"/>
      <c r="F18" s="8" t="str">
        <f t="shared" si="21"/>
        <v/>
      </c>
      <c r="G18" s="4">
        <f t="shared" si="22"/>
        <v>44999</v>
      </c>
      <c r="H18" s="183"/>
      <c r="I18" s="8" t="str">
        <f t="shared" si="1"/>
        <v/>
      </c>
      <c r="J18" s="4">
        <f t="shared" si="23"/>
        <v>45030</v>
      </c>
      <c r="K18" s="183"/>
      <c r="L18" s="8" t="str">
        <f t="shared" si="2"/>
        <v/>
      </c>
      <c r="M18" s="169">
        <f t="shared" si="3"/>
        <v>45060</v>
      </c>
      <c r="N18" s="182"/>
      <c r="O18" s="179" t="str">
        <f t="shared" si="4"/>
        <v/>
      </c>
      <c r="P18" s="4">
        <f t="shared" si="5"/>
        <v>45091</v>
      </c>
      <c r="Q18" s="183"/>
      <c r="R18" s="8">
        <f t="shared" si="6"/>
        <v>24</v>
      </c>
      <c r="S18" s="4">
        <f t="shared" si="7"/>
        <v>45121</v>
      </c>
      <c r="T18" s="183"/>
      <c r="U18" s="8" t="str">
        <f t="shared" si="8"/>
        <v/>
      </c>
      <c r="V18" s="4">
        <f t="shared" si="9"/>
        <v>45152</v>
      </c>
      <c r="W18" s="183"/>
      <c r="X18" s="8" t="str">
        <f t="shared" si="10"/>
        <v/>
      </c>
      <c r="Y18" s="4">
        <f t="shared" si="11"/>
        <v>45183</v>
      </c>
      <c r="Z18" s="183"/>
      <c r="AA18" s="8" t="str">
        <f t="shared" si="12"/>
        <v/>
      </c>
      <c r="AB18" s="167">
        <f t="shared" si="13"/>
        <v>45213</v>
      </c>
      <c r="AC18" s="188" t="s">
        <v>40</v>
      </c>
      <c r="AD18" s="176" t="str">
        <f t="shared" si="14"/>
        <v/>
      </c>
      <c r="AE18" s="4">
        <f t="shared" si="15"/>
        <v>45244</v>
      </c>
      <c r="AF18" s="183"/>
      <c r="AG18" s="8" t="str">
        <f t="shared" si="16"/>
        <v/>
      </c>
      <c r="AH18" s="4">
        <f t="shared" si="17"/>
        <v>45274</v>
      </c>
      <c r="AI18" s="183"/>
      <c r="AJ18" s="8" t="str">
        <f t="shared" si="18"/>
        <v/>
      </c>
    </row>
    <row r="19" spans="1:38" ht="32.1" customHeight="1" x14ac:dyDescent="0.25">
      <c r="A19" s="169">
        <f t="shared" si="19"/>
        <v>44941</v>
      </c>
      <c r="B19" s="185" t="s">
        <v>42</v>
      </c>
      <c r="C19" s="171" t="str">
        <f t="shared" si="0"/>
        <v/>
      </c>
      <c r="D19" s="4">
        <f t="shared" si="20"/>
        <v>44972</v>
      </c>
      <c r="E19" s="183"/>
      <c r="F19" s="8">
        <f t="shared" si="21"/>
        <v>7</v>
      </c>
      <c r="G19" s="4">
        <f t="shared" si="22"/>
        <v>45000</v>
      </c>
      <c r="H19" s="183" t="s">
        <v>42</v>
      </c>
      <c r="I19" s="8">
        <f t="shared" si="1"/>
        <v>11</v>
      </c>
      <c r="J19" s="167">
        <f t="shared" si="23"/>
        <v>45031</v>
      </c>
      <c r="K19" s="188"/>
      <c r="L19" s="176" t="str">
        <f t="shared" si="2"/>
        <v/>
      </c>
      <c r="M19" s="4">
        <f t="shared" si="3"/>
        <v>45061</v>
      </c>
      <c r="N19" s="183"/>
      <c r="O19" s="8" t="str">
        <f t="shared" si="4"/>
        <v/>
      </c>
      <c r="P19" s="4">
        <f t="shared" si="5"/>
        <v>45092</v>
      </c>
      <c r="Q19" s="183"/>
      <c r="R19" s="8" t="str">
        <f t="shared" si="6"/>
        <v/>
      </c>
      <c r="S19" s="167">
        <f t="shared" si="7"/>
        <v>45122</v>
      </c>
      <c r="T19" s="188"/>
      <c r="U19" s="176" t="str">
        <f t="shared" si="8"/>
        <v/>
      </c>
      <c r="V19" s="4">
        <f t="shared" si="9"/>
        <v>45153</v>
      </c>
      <c r="W19" s="183"/>
      <c r="X19" s="8" t="str">
        <f t="shared" si="10"/>
        <v/>
      </c>
      <c r="Y19" s="4">
        <f t="shared" si="11"/>
        <v>45184</v>
      </c>
      <c r="Z19" s="183" t="s">
        <v>40</v>
      </c>
      <c r="AA19" s="8" t="str">
        <f t="shared" si="12"/>
        <v/>
      </c>
      <c r="AB19" s="169">
        <f t="shared" si="13"/>
        <v>45214</v>
      </c>
      <c r="AC19" s="182"/>
      <c r="AD19" s="179" t="str">
        <f t="shared" si="14"/>
        <v/>
      </c>
      <c r="AE19" s="4">
        <f t="shared" si="15"/>
        <v>45245</v>
      </c>
      <c r="AF19" s="183"/>
      <c r="AG19" s="8">
        <f t="shared" si="16"/>
        <v>46</v>
      </c>
      <c r="AH19" s="4">
        <f t="shared" si="17"/>
        <v>45275</v>
      </c>
      <c r="AI19" s="183"/>
      <c r="AJ19" s="8" t="str">
        <f t="shared" si="18"/>
        <v/>
      </c>
    </row>
    <row r="20" spans="1:38" ht="32.1" customHeight="1" x14ac:dyDescent="0.25">
      <c r="A20" s="4">
        <f t="shared" si="19"/>
        <v>44942</v>
      </c>
      <c r="B20" s="48"/>
      <c r="C20" s="38" t="str">
        <f t="shared" si="0"/>
        <v/>
      </c>
      <c r="D20" s="4">
        <f t="shared" si="20"/>
        <v>44973</v>
      </c>
      <c r="E20" s="183"/>
      <c r="F20" s="8" t="str">
        <f t="shared" si="21"/>
        <v/>
      </c>
      <c r="G20" s="4">
        <f t="shared" si="22"/>
        <v>45001</v>
      </c>
      <c r="H20" s="183"/>
      <c r="I20" s="8" t="str">
        <f t="shared" si="1"/>
        <v/>
      </c>
      <c r="J20" s="169">
        <f t="shared" si="23"/>
        <v>45032</v>
      </c>
      <c r="K20" s="182"/>
      <c r="L20" s="179" t="str">
        <f t="shared" si="2"/>
        <v/>
      </c>
      <c r="M20" s="4">
        <f t="shared" si="3"/>
        <v>45062</v>
      </c>
      <c r="N20" s="183"/>
      <c r="O20" s="8" t="str">
        <f t="shared" si="4"/>
        <v/>
      </c>
      <c r="P20" s="4">
        <f t="shared" si="5"/>
        <v>45093</v>
      </c>
      <c r="Q20" s="183"/>
      <c r="R20" s="8" t="str">
        <f t="shared" si="6"/>
        <v/>
      </c>
      <c r="S20" s="169">
        <f t="shared" si="7"/>
        <v>45123</v>
      </c>
      <c r="T20" s="182"/>
      <c r="U20" s="179" t="str">
        <f t="shared" si="8"/>
        <v/>
      </c>
      <c r="V20" s="4">
        <f t="shared" si="9"/>
        <v>45154</v>
      </c>
      <c r="W20" s="183" t="s">
        <v>40</v>
      </c>
      <c r="X20" s="8">
        <f t="shared" si="10"/>
        <v>33</v>
      </c>
      <c r="Y20" s="167">
        <f t="shared" si="11"/>
        <v>45185</v>
      </c>
      <c r="Z20" s="188"/>
      <c r="AA20" s="176" t="str">
        <f t="shared" si="12"/>
        <v/>
      </c>
      <c r="AB20" s="4">
        <f t="shared" si="13"/>
        <v>45215</v>
      </c>
      <c r="AC20" s="183"/>
      <c r="AD20" s="8" t="str">
        <f t="shared" si="14"/>
        <v/>
      </c>
      <c r="AE20" s="4">
        <f t="shared" si="15"/>
        <v>45246</v>
      </c>
      <c r="AF20" s="183"/>
      <c r="AG20" s="8" t="str">
        <f t="shared" si="16"/>
        <v/>
      </c>
      <c r="AH20" s="167">
        <f t="shared" si="17"/>
        <v>45276</v>
      </c>
      <c r="AI20" s="188"/>
      <c r="AJ20" s="176" t="str">
        <f t="shared" si="18"/>
        <v/>
      </c>
    </row>
    <row r="21" spans="1:38" ht="32.1" customHeight="1" x14ac:dyDescent="0.25">
      <c r="A21" s="4">
        <f t="shared" si="19"/>
        <v>44943</v>
      </c>
      <c r="B21" s="48"/>
      <c r="C21" s="38" t="str">
        <f t="shared" si="0"/>
        <v/>
      </c>
      <c r="D21" s="4">
        <f t="shared" si="20"/>
        <v>44974</v>
      </c>
      <c r="E21" s="183"/>
      <c r="F21" s="8" t="str">
        <f t="shared" si="21"/>
        <v/>
      </c>
      <c r="G21" s="4">
        <f t="shared" si="22"/>
        <v>45002</v>
      </c>
      <c r="H21" s="183"/>
      <c r="I21" s="8" t="str">
        <f t="shared" si="1"/>
        <v/>
      </c>
      <c r="J21" s="4">
        <f t="shared" si="23"/>
        <v>45033</v>
      </c>
      <c r="K21" s="183"/>
      <c r="L21" s="8" t="str">
        <f t="shared" si="2"/>
        <v/>
      </c>
      <c r="M21" s="4">
        <f t="shared" si="3"/>
        <v>45063</v>
      </c>
      <c r="N21" s="183"/>
      <c r="O21" s="8">
        <f t="shared" si="4"/>
        <v>20</v>
      </c>
      <c r="P21" s="167">
        <f t="shared" si="5"/>
        <v>45094</v>
      </c>
      <c r="Q21" s="188"/>
      <c r="R21" s="176" t="str">
        <f t="shared" si="6"/>
        <v/>
      </c>
      <c r="S21" s="4">
        <f t="shared" si="7"/>
        <v>45124</v>
      </c>
      <c r="T21" s="183" t="s">
        <v>40</v>
      </c>
      <c r="U21" s="8" t="str">
        <f t="shared" si="8"/>
        <v/>
      </c>
      <c r="V21" s="4">
        <f t="shared" si="9"/>
        <v>45155</v>
      </c>
      <c r="W21" s="183"/>
      <c r="X21" s="8" t="str">
        <f t="shared" si="10"/>
        <v/>
      </c>
      <c r="Y21" s="169">
        <f t="shared" si="11"/>
        <v>45186</v>
      </c>
      <c r="Z21" s="182"/>
      <c r="AA21" s="179" t="str">
        <f t="shared" si="12"/>
        <v/>
      </c>
      <c r="AB21" s="4">
        <f t="shared" si="13"/>
        <v>45216</v>
      </c>
      <c r="AC21" s="183"/>
      <c r="AD21" s="8" t="str">
        <f t="shared" si="14"/>
        <v/>
      </c>
      <c r="AE21" s="4">
        <f t="shared" si="15"/>
        <v>45247</v>
      </c>
      <c r="AF21" s="183"/>
      <c r="AG21" s="8" t="str">
        <f t="shared" si="16"/>
        <v/>
      </c>
      <c r="AH21" s="169">
        <f t="shared" si="17"/>
        <v>45277</v>
      </c>
      <c r="AI21" s="182"/>
      <c r="AJ21" s="179" t="str">
        <f t="shared" si="18"/>
        <v/>
      </c>
    </row>
    <row r="22" spans="1:38" ht="32.1" customHeight="1" x14ac:dyDescent="0.25">
      <c r="A22" s="4">
        <f t="shared" si="19"/>
        <v>44944</v>
      </c>
      <c r="B22" s="48"/>
      <c r="C22" s="38">
        <f t="shared" si="0"/>
        <v>3</v>
      </c>
      <c r="D22" s="167">
        <f t="shared" si="20"/>
        <v>44975</v>
      </c>
      <c r="E22" s="188"/>
      <c r="F22" s="176" t="str">
        <f t="shared" si="21"/>
        <v/>
      </c>
      <c r="G22" s="167">
        <f t="shared" si="22"/>
        <v>45003</v>
      </c>
      <c r="H22" s="188"/>
      <c r="I22" s="176" t="str">
        <f t="shared" si="1"/>
        <v/>
      </c>
      <c r="J22" s="4">
        <f t="shared" si="23"/>
        <v>45034</v>
      </c>
      <c r="K22" s="183"/>
      <c r="L22" s="8" t="str">
        <f t="shared" si="2"/>
        <v/>
      </c>
      <c r="M22" s="4">
        <f t="shared" si="3"/>
        <v>45064</v>
      </c>
      <c r="N22" s="183"/>
      <c r="O22" s="8" t="str">
        <f t="shared" si="4"/>
        <v/>
      </c>
      <c r="P22" s="169">
        <f t="shared" si="5"/>
        <v>45095</v>
      </c>
      <c r="Q22" s="182" t="s">
        <v>40</v>
      </c>
      <c r="R22" s="179" t="str">
        <f t="shared" si="6"/>
        <v/>
      </c>
      <c r="S22" s="4">
        <f t="shared" si="7"/>
        <v>45125</v>
      </c>
      <c r="T22" s="183"/>
      <c r="U22" s="8" t="str">
        <f t="shared" si="8"/>
        <v/>
      </c>
      <c r="V22" s="4">
        <f t="shared" si="9"/>
        <v>45156</v>
      </c>
      <c r="W22" s="183"/>
      <c r="X22" s="8" t="str">
        <f t="shared" si="10"/>
        <v/>
      </c>
      <c r="Y22" s="4">
        <f t="shared" si="11"/>
        <v>45187</v>
      </c>
      <c r="Z22" s="183"/>
      <c r="AA22" s="8" t="str">
        <f t="shared" si="12"/>
        <v/>
      </c>
      <c r="AB22" s="4">
        <f t="shared" si="13"/>
        <v>45217</v>
      </c>
      <c r="AC22" s="183"/>
      <c r="AD22" s="8">
        <f t="shared" si="14"/>
        <v>42</v>
      </c>
      <c r="AE22" s="167">
        <f t="shared" si="15"/>
        <v>45248</v>
      </c>
      <c r="AF22" s="188"/>
      <c r="AG22" s="176" t="str">
        <f t="shared" si="16"/>
        <v/>
      </c>
      <c r="AH22" s="4">
        <f t="shared" si="17"/>
        <v>45278</v>
      </c>
      <c r="AI22" s="183"/>
      <c r="AJ22" s="8" t="str">
        <f t="shared" si="18"/>
        <v/>
      </c>
    </row>
    <row r="23" spans="1:38" ht="32.1" customHeight="1" x14ac:dyDescent="0.25">
      <c r="A23" s="4">
        <f t="shared" si="19"/>
        <v>44945</v>
      </c>
      <c r="B23" s="48"/>
      <c r="C23" s="38" t="str">
        <f t="shared" si="0"/>
        <v/>
      </c>
      <c r="D23" s="169">
        <f t="shared" si="20"/>
        <v>44976</v>
      </c>
      <c r="E23" s="182"/>
      <c r="F23" s="179" t="str">
        <f t="shared" si="21"/>
        <v/>
      </c>
      <c r="G23" s="169">
        <f t="shared" si="22"/>
        <v>45004</v>
      </c>
      <c r="H23" s="182"/>
      <c r="I23" s="179" t="str">
        <f t="shared" si="1"/>
        <v/>
      </c>
      <c r="J23" s="4">
        <f t="shared" si="23"/>
        <v>45035</v>
      </c>
      <c r="K23" s="183"/>
      <c r="L23" s="8">
        <f t="shared" si="2"/>
        <v>16</v>
      </c>
      <c r="M23" s="4">
        <f t="shared" si="3"/>
        <v>45065</v>
      </c>
      <c r="N23" s="183" t="s">
        <v>40</v>
      </c>
      <c r="O23" s="8" t="str">
        <f t="shared" si="4"/>
        <v/>
      </c>
      <c r="P23" s="4">
        <f t="shared" si="5"/>
        <v>45096</v>
      </c>
      <c r="Q23" s="183"/>
      <c r="R23" s="8" t="str">
        <f t="shared" si="6"/>
        <v/>
      </c>
      <c r="S23" s="4">
        <f t="shared" si="7"/>
        <v>45126</v>
      </c>
      <c r="T23" s="183"/>
      <c r="U23" s="8">
        <f t="shared" si="8"/>
        <v>29</v>
      </c>
      <c r="V23" s="167">
        <f t="shared" si="9"/>
        <v>45157</v>
      </c>
      <c r="W23" s="188"/>
      <c r="X23" s="176" t="str">
        <f t="shared" si="10"/>
        <v/>
      </c>
      <c r="Y23" s="4">
        <f t="shared" si="11"/>
        <v>45188</v>
      </c>
      <c r="Z23" s="183"/>
      <c r="AA23" s="8" t="str">
        <f t="shared" si="12"/>
        <v/>
      </c>
      <c r="AB23" s="4">
        <f t="shared" si="13"/>
        <v>45218</v>
      </c>
      <c r="AC23" s="183"/>
      <c r="AD23" s="8" t="str">
        <f t="shared" si="14"/>
        <v/>
      </c>
      <c r="AE23" s="169">
        <f t="shared" si="15"/>
        <v>45249</v>
      </c>
      <c r="AF23" s="182"/>
      <c r="AG23" s="179" t="str">
        <f t="shared" si="16"/>
        <v/>
      </c>
      <c r="AH23" s="4">
        <f t="shared" si="17"/>
        <v>45279</v>
      </c>
      <c r="AI23" s="183" t="s">
        <v>39</v>
      </c>
      <c r="AJ23" s="8" t="str">
        <f t="shared" si="18"/>
        <v/>
      </c>
    </row>
    <row r="24" spans="1:38" ht="32.1" customHeight="1" x14ac:dyDescent="0.25">
      <c r="A24" s="4">
        <f t="shared" si="19"/>
        <v>44946</v>
      </c>
      <c r="B24" s="48"/>
      <c r="C24" s="38" t="str">
        <f t="shared" si="0"/>
        <v/>
      </c>
      <c r="D24" s="4">
        <f t="shared" si="20"/>
        <v>44977</v>
      </c>
      <c r="E24" s="183" t="s">
        <v>40</v>
      </c>
      <c r="F24" s="8" t="str">
        <f t="shared" si="21"/>
        <v/>
      </c>
      <c r="G24" s="4">
        <f t="shared" si="22"/>
        <v>45005</v>
      </c>
      <c r="H24" s="183"/>
      <c r="I24" s="8" t="str">
        <f t="shared" si="1"/>
        <v/>
      </c>
      <c r="J24" s="4">
        <f t="shared" si="23"/>
        <v>45036</v>
      </c>
      <c r="K24" s="183" t="s">
        <v>40</v>
      </c>
      <c r="L24" s="8" t="str">
        <f t="shared" si="2"/>
        <v/>
      </c>
      <c r="M24" s="167">
        <f t="shared" si="3"/>
        <v>45066</v>
      </c>
      <c r="N24" s="188"/>
      <c r="O24" s="176" t="str">
        <f t="shared" si="4"/>
        <v/>
      </c>
      <c r="P24" s="4">
        <f t="shared" si="5"/>
        <v>45097</v>
      </c>
      <c r="Q24" s="183"/>
      <c r="R24" s="8" t="str">
        <f t="shared" si="6"/>
        <v/>
      </c>
      <c r="S24" s="4">
        <f t="shared" si="7"/>
        <v>45127</v>
      </c>
      <c r="T24" s="183"/>
      <c r="U24" s="8" t="str">
        <f t="shared" si="8"/>
        <v/>
      </c>
      <c r="V24" s="169">
        <f t="shared" si="9"/>
        <v>45158</v>
      </c>
      <c r="W24" s="182"/>
      <c r="X24" s="179" t="str">
        <f t="shared" si="10"/>
        <v/>
      </c>
      <c r="Y24" s="4">
        <f t="shared" si="11"/>
        <v>45189</v>
      </c>
      <c r="Z24" s="183"/>
      <c r="AA24" s="8">
        <f t="shared" si="12"/>
        <v>38</v>
      </c>
      <c r="AB24" s="4">
        <f t="shared" si="13"/>
        <v>45219</v>
      </c>
      <c r="AC24" s="183"/>
      <c r="AD24" s="8" t="str">
        <f t="shared" si="14"/>
        <v/>
      </c>
      <c r="AE24" s="4">
        <f t="shared" si="15"/>
        <v>45250</v>
      </c>
      <c r="AF24" s="183" t="s">
        <v>39</v>
      </c>
      <c r="AG24" s="8" t="str">
        <f t="shared" si="16"/>
        <v/>
      </c>
      <c r="AH24" s="4">
        <f t="shared" si="17"/>
        <v>45280</v>
      </c>
      <c r="AI24" s="183"/>
      <c r="AJ24" s="8">
        <f t="shared" si="18"/>
        <v>51</v>
      </c>
    </row>
    <row r="25" spans="1:38" ht="32.1" customHeight="1" x14ac:dyDescent="0.25">
      <c r="A25" s="167">
        <f t="shared" si="19"/>
        <v>44947</v>
      </c>
      <c r="B25" s="184" t="s">
        <v>40</v>
      </c>
      <c r="C25" s="168" t="str">
        <f t="shared" si="0"/>
        <v/>
      </c>
      <c r="D25" s="4">
        <f t="shared" si="20"/>
        <v>44978</v>
      </c>
      <c r="E25" s="183"/>
      <c r="F25" s="8" t="str">
        <f t="shared" si="21"/>
        <v/>
      </c>
      <c r="G25" s="4">
        <f t="shared" si="22"/>
        <v>45006</v>
      </c>
      <c r="H25" s="183" t="s">
        <v>40</v>
      </c>
      <c r="I25" s="8" t="str">
        <f t="shared" si="1"/>
        <v/>
      </c>
      <c r="J25" s="4">
        <f t="shared" si="23"/>
        <v>45037</v>
      </c>
      <c r="K25" s="183"/>
      <c r="L25" s="8" t="str">
        <f t="shared" si="2"/>
        <v/>
      </c>
      <c r="M25" s="169">
        <f t="shared" si="3"/>
        <v>45067</v>
      </c>
      <c r="N25" s="182"/>
      <c r="O25" s="179" t="str">
        <f t="shared" si="4"/>
        <v/>
      </c>
      <c r="P25" s="4">
        <f t="shared" si="5"/>
        <v>45098</v>
      </c>
      <c r="Q25" s="183"/>
      <c r="R25" s="8">
        <f t="shared" si="6"/>
        <v>25</v>
      </c>
      <c r="S25" s="4">
        <f t="shared" si="7"/>
        <v>45128</v>
      </c>
      <c r="T25" s="183"/>
      <c r="U25" s="8" t="str">
        <f t="shared" si="8"/>
        <v/>
      </c>
      <c r="V25" s="4">
        <f t="shared" si="9"/>
        <v>45159</v>
      </c>
      <c r="W25" s="183"/>
      <c r="X25" s="8" t="str">
        <f t="shared" si="10"/>
        <v/>
      </c>
      <c r="Y25" s="4">
        <f t="shared" si="11"/>
        <v>45190</v>
      </c>
      <c r="Z25" s="183"/>
      <c r="AA25" s="8" t="str">
        <f t="shared" si="12"/>
        <v/>
      </c>
      <c r="AB25" s="167">
        <f t="shared" si="13"/>
        <v>45220</v>
      </c>
      <c r="AC25" s="188"/>
      <c r="AD25" s="176" t="str">
        <f t="shared" si="14"/>
        <v/>
      </c>
      <c r="AE25" s="4">
        <f t="shared" si="15"/>
        <v>45251</v>
      </c>
      <c r="AF25" s="183"/>
      <c r="AG25" s="8" t="str">
        <f t="shared" si="16"/>
        <v/>
      </c>
      <c r="AH25" s="4">
        <f t="shared" si="17"/>
        <v>45281</v>
      </c>
      <c r="AI25" s="183"/>
      <c r="AJ25" s="8" t="str">
        <f t="shared" si="18"/>
        <v/>
      </c>
    </row>
    <row r="26" spans="1:38" ht="32.1" customHeight="1" x14ac:dyDescent="0.25">
      <c r="A26" s="169">
        <f t="shared" si="19"/>
        <v>44948</v>
      </c>
      <c r="B26" s="170"/>
      <c r="C26" s="171" t="str">
        <f t="shared" si="0"/>
        <v/>
      </c>
      <c r="D26" s="4">
        <f t="shared" si="20"/>
        <v>44979</v>
      </c>
      <c r="E26" s="183"/>
      <c r="F26" s="8">
        <f t="shared" si="21"/>
        <v>8</v>
      </c>
      <c r="G26" s="4">
        <f t="shared" si="22"/>
        <v>45007</v>
      </c>
      <c r="H26" s="183"/>
      <c r="I26" s="8">
        <f t="shared" si="1"/>
        <v>12</v>
      </c>
      <c r="J26" s="167">
        <f t="shared" si="23"/>
        <v>45038</v>
      </c>
      <c r="K26" s="188"/>
      <c r="L26" s="176" t="str">
        <f t="shared" si="2"/>
        <v/>
      </c>
      <c r="M26" s="4">
        <f t="shared" si="3"/>
        <v>45068</v>
      </c>
      <c r="N26" s="183"/>
      <c r="O26" s="8" t="str">
        <f t="shared" si="4"/>
        <v/>
      </c>
      <c r="P26" s="4">
        <f t="shared" si="5"/>
        <v>45099</v>
      </c>
      <c r="Q26" s="183"/>
      <c r="R26" s="8" t="str">
        <f t="shared" si="6"/>
        <v/>
      </c>
      <c r="S26" s="167">
        <f t="shared" si="7"/>
        <v>45129</v>
      </c>
      <c r="T26" s="188"/>
      <c r="U26" s="176" t="str">
        <f t="shared" si="8"/>
        <v/>
      </c>
      <c r="V26" s="4">
        <f t="shared" si="9"/>
        <v>45160</v>
      </c>
      <c r="W26" s="183"/>
      <c r="X26" s="8" t="str">
        <f t="shared" si="10"/>
        <v/>
      </c>
      <c r="Y26" s="4">
        <f t="shared" si="11"/>
        <v>45191</v>
      </c>
      <c r="Z26" s="183" t="s">
        <v>39</v>
      </c>
      <c r="AA26" s="8" t="str">
        <f t="shared" si="12"/>
        <v/>
      </c>
      <c r="AB26" s="169">
        <f t="shared" si="13"/>
        <v>45221</v>
      </c>
      <c r="AC26" s="182" t="s">
        <v>39</v>
      </c>
      <c r="AD26" s="179" t="str">
        <f t="shared" si="14"/>
        <v/>
      </c>
      <c r="AE26" s="4">
        <f t="shared" si="15"/>
        <v>45252</v>
      </c>
      <c r="AF26" s="183"/>
      <c r="AG26" s="8">
        <f t="shared" si="16"/>
        <v>47</v>
      </c>
      <c r="AH26" s="4">
        <f t="shared" si="17"/>
        <v>45282</v>
      </c>
      <c r="AI26" s="183"/>
      <c r="AJ26" s="8" t="str">
        <f t="shared" si="18"/>
        <v/>
      </c>
    </row>
    <row r="27" spans="1:38" ht="32.1" customHeight="1" x14ac:dyDescent="0.25">
      <c r="A27" s="4">
        <f>A26+1</f>
        <v>44949</v>
      </c>
      <c r="B27" s="48"/>
      <c r="C27" s="38" t="str">
        <f t="shared" si="0"/>
        <v/>
      </c>
      <c r="D27" s="4">
        <f t="shared" si="20"/>
        <v>44980</v>
      </c>
      <c r="E27" s="183"/>
      <c r="F27" s="8" t="str">
        <f t="shared" si="21"/>
        <v/>
      </c>
      <c r="G27" s="4">
        <f t="shared" si="22"/>
        <v>45008</v>
      </c>
      <c r="H27" s="183"/>
      <c r="I27" s="8" t="str">
        <f t="shared" si="1"/>
        <v/>
      </c>
      <c r="J27" s="169">
        <f t="shared" si="23"/>
        <v>45039</v>
      </c>
      <c r="K27" s="182"/>
      <c r="L27" s="179" t="str">
        <f t="shared" si="2"/>
        <v/>
      </c>
      <c r="M27" s="4">
        <f t="shared" si="3"/>
        <v>45069</v>
      </c>
      <c r="N27" s="183"/>
      <c r="O27" s="8" t="str">
        <f t="shared" si="4"/>
        <v/>
      </c>
      <c r="P27" s="4">
        <f t="shared" si="5"/>
        <v>45100</v>
      </c>
      <c r="Q27" s="183"/>
      <c r="R27" s="8" t="str">
        <f t="shared" si="6"/>
        <v/>
      </c>
      <c r="S27" s="169">
        <f t="shared" si="7"/>
        <v>45130</v>
      </c>
      <c r="T27" s="182"/>
      <c r="U27" s="179" t="str">
        <f t="shared" si="8"/>
        <v/>
      </c>
      <c r="V27" s="4">
        <f t="shared" si="9"/>
        <v>45161</v>
      </c>
      <c r="W27" s="183"/>
      <c r="X27" s="8">
        <f t="shared" si="10"/>
        <v>34</v>
      </c>
      <c r="Y27" s="167">
        <f t="shared" si="11"/>
        <v>45192</v>
      </c>
      <c r="Z27" s="188"/>
      <c r="AA27" s="176" t="str">
        <f t="shared" si="12"/>
        <v/>
      </c>
      <c r="AB27" s="4">
        <f t="shared" si="13"/>
        <v>45222</v>
      </c>
      <c r="AC27" s="183"/>
      <c r="AD27" s="8" t="str">
        <f t="shared" si="14"/>
        <v/>
      </c>
      <c r="AE27" s="4">
        <f t="shared" si="15"/>
        <v>45253</v>
      </c>
      <c r="AF27" s="183"/>
      <c r="AG27" s="8" t="str">
        <f t="shared" si="16"/>
        <v/>
      </c>
      <c r="AH27" s="167">
        <f t="shared" si="17"/>
        <v>45283</v>
      </c>
      <c r="AI27" s="188"/>
      <c r="AJ27" s="176" t="str">
        <f t="shared" si="18"/>
        <v/>
      </c>
    </row>
    <row r="28" spans="1:38" ht="32.1" customHeight="1" x14ac:dyDescent="0.25">
      <c r="A28" s="4">
        <f t="shared" si="19"/>
        <v>44950</v>
      </c>
      <c r="B28" s="48"/>
      <c r="C28" s="38" t="str">
        <f t="shared" si="0"/>
        <v/>
      </c>
      <c r="D28" s="4">
        <f t="shared" si="20"/>
        <v>44981</v>
      </c>
      <c r="E28" s="183"/>
      <c r="F28" s="8" t="str">
        <f t="shared" si="21"/>
        <v/>
      </c>
      <c r="G28" s="4">
        <f t="shared" si="22"/>
        <v>45009</v>
      </c>
      <c r="H28" s="183"/>
      <c r="I28" s="8" t="str">
        <f t="shared" si="1"/>
        <v/>
      </c>
      <c r="J28" s="4">
        <f t="shared" si="23"/>
        <v>45040</v>
      </c>
      <c r="K28" s="183"/>
      <c r="L28" s="8" t="str">
        <f t="shared" si="2"/>
        <v/>
      </c>
      <c r="M28" s="4">
        <f t="shared" si="3"/>
        <v>45070</v>
      </c>
      <c r="N28" s="183"/>
      <c r="O28" s="8">
        <f t="shared" si="4"/>
        <v>21</v>
      </c>
      <c r="P28" s="167">
        <f t="shared" si="5"/>
        <v>45101</v>
      </c>
      <c r="Q28" s="188"/>
      <c r="R28" s="176" t="str">
        <f t="shared" si="6"/>
        <v/>
      </c>
      <c r="S28" s="4">
        <f t="shared" si="7"/>
        <v>45131</v>
      </c>
      <c r="T28" s="183"/>
      <c r="U28" s="8" t="str">
        <f t="shared" si="8"/>
        <v/>
      </c>
      <c r="V28" s="4">
        <f t="shared" si="9"/>
        <v>45162</v>
      </c>
      <c r="W28" s="183" t="s">
        <v>39</v>
      </c>
      <c r="X28" s="8" t="str">
        <f t="shared" si="10"/>
        <v/>
      </c>
      <c r="Y28" s="169">
        <f t="shared" si="11"/>
        <v>45193</v>
      </c>
      <c r="Z28" s="182"/>
      <c r="AA28" s="179" t="str">
        <f t="shared" si="12"/>
        <v/>
      </c>
      <c r="AB28" s="4">
        <f t="shared" si="13"/>
        <v>45223</v>
      </c>
      <c r="AC28" s="183"/>
      <c r="AD28" s="8" t="str">
        <f t="shared" si="14"/>
        <v/>
      </c>
      <c r="AE28" s="4">
        <f t="shared" si="15"/>
        <v>45254</v>
      </c>
      <c r="AF28" s="183"/>
      <c r="AG28" s="8" t="str">
        <f t="shared" si="16"/>
        <v/>
      </c>
      <c r="AH28" s="169">
        <f t="shared" si="17"/>
        <v>45284</v>
      </c>
      <c r="AI28" s="182"/>
      <c r="AJ28" s="179" t="str">
        <f t="shared" si="18"/>
        <v/>
      </c>
    </row>
    <row r="29" spans="1:38" ht="32.1" customHeight="1" x14ac:dyDescent="0.25">
      <c r="A29" s="4">
        <f t="shared" si="19"/>
        <v>44951</v>
      </c>
      <c r="B29" s="48"/>
      <c r="C29" s="38">
        <f t="shared" si="0"/>
        <v>4</v>
      </c>
      <c r="D29" s="167">
        <f t="shared" si="20"/>
        <v>44982</v>
      </c>
      <c r="E29" s="188"/>
      <c r="F29" s="176" t="str">
        <f t="shared" si="21"/>
        <v/>
      </c>
      <c r="G29" s="167">
        <f t="shared" si="22"/>
        <v>45010</v>
      </c>
      <c r="H29" s="188"/>
      <c r="I29" s="176" t="str">
        <f t="shared" si="1"/>
        <v/>
      </c>
      <c r="J29" s="4">
        <f t="shared" si="23"/>
        <v>45041</v>
      </c>
      <c r="K29" s="183"/>
      <c r="L29" s="8" t="str">
        <f t="shared" si="2"/>
        <v/>
      </c>
      <c r="M29" s="4">
        <f t="shared" si="3"/>
        <v>45071</v>
      </c>
      <c r="N29" s="183"/>
      <c r="O29" s="8" t="str">
        <f t="shared" si="4"/>
        <v/>
      </c>
      <c r="P29" s="169">
        <f t="shared" si="5"/>
        <v>45102</v>
      </c>
      <c r="Q29" s="182"/>
      <c r="R29" s="179" t="str">
        <f t="shared" si="6"/>
        <v/>
      </c>
      <c r="S29" s="4">
        <f t="shared" si="7"/>
        <v>45132</v>
      </c>
      <c r="T29" s="183"/>
      <c r="U29" s="8" t="str">
        <f t="shared" si="8"/>
        <v/>
      </c>
      <c r="V29" s="4">
        <f t="shared" si="9"/>
        <v>45163</v>
      </c>
      <c r="W29" s="183"/>
      <c r="X29" s="8" t="str">
        <f t="shared" si="10"/>
        <v/>
      </c>
      <c r="Y29" s="4">
        <f t="shared" si="11"/>
        <v>45194</v>
      </c>
      <c r="Z29" s="183"/>
      <c r="AA29" s="8" t="str">
        <f t="shared" si="12"/>
        <v/>
      </c>
      <c r="AB29" s="4">
        <f t="shared" si="13"/>
        <v>45224</v>
      </c>
      <c r="AC29" s="183"/>
      <c r="AD29" s="8">
        <f t="shared" si="14"/>
        <v>43</v>
      </c>
      <c r="AE29" s="167">
        <f t="shared" si="15"/>
        <v>45255</v>
      </c>
      <c r="AF29" s="188"/>
      <c r="AG29" s="176" t="str">
        <f t="shared" si="16"/>
        <v/>
      </c>
      <c r="AH29" s="4">
        <f t="shared" si="17"/>
        <v>45285</v>
      </c>
      <c r="AI29" s="183"/>
      <c r="AJ29" s="8" t="str">
        <f t="shared" si="18"/>
        <v/>
      </c>
    </row>
    <row r="30" spans="1:38" ht="32.1" customHeight="1" x14ac:dyDescent="0.25">
      <c r="A30" s="4">
        <f t="shared" si="19"/>
        <v>44952</v>
      </c>
      <c r="B30" s="48"/>
      <c r="C30" s="38" t="str">
        <f t="shared" si="0"/>
        <v/>
      </c>
      <c r="D30" s="169">
        <f t="shared" si="20"/>
        <v>44983</v>
      </c>
      <c r="E30" s="182"/>
      <c r="F30" s="179" t="str">
        <f t="shared" si="21"/>
        <v/>
      </c>
      <c r="G30" s="169">
        <f t="shared" si="22"/>
        <v>45011</v>
      </c>
      <c r="H30" s="182"/>
      <c r="I30" s="179" t="str">
        <f t="shared" si="1"/>
        <v/>
      </c>
      <c r="J30" s="4">
        <f t="shared" si="23"/>
        <v>45042</v>
      </c>
      <c r="K30" s="183"/>
      <c r="L30" s="8">
        <f t="shared" si="2"/>
        <v>17</v>
      </c>
      <c r="M30" s="4">
        <f t="shared" si="3"/>
        <v>45072</v>
      </c>
      <c r="N30" s="183"/>
      <c r="O30" s="8" t="str">
        <f t="shared" si="4"/>
        <v/>
      </c>
      <c r="P30" s="4">
        <f t="shared" si="5"/>
        <v>45103</v>
      </c>
      <c r="Q30" s="183" t="s">
        <v>39</v>
      </c>
      <c r="R30" s="8" t="str">
        <f t="shared" si="6"/>
        <v/>
      </c>
      <c r="S30" s="4">
        <f t="shared" si="7"/>
        <v>45133</v>
      </c>
      <c r="T30" s="183" t="s">
        <v>39</v>
      </c>
      <c r="U30" s="8">
        <f t="shared" si="8"/>
        <v>30</v>
      </c>
      <c r="V30" s="167">
        <f t="shared" si="9"/>
        <v>45164</v>
      </c>
      <c r="W30" s="188"/>
      <c r="X30" s="176" t="str">
        <f t="shared" si="10"/>
        <v/>
      </c>
      <c r="Y30" s="4">
        <f t="shared" si="11"/>
        <v>45195</v>
      </c>
      <c r="Z30" s="183"/>
      <c r="AA30" s="8" t="str">
        <f t="shared" si="12"/>
        <v/>
      </c>
      <c r="AB30" s="4">
        <f t="shared" si="13"/>
        <v>45225</v>
      </c>
      <c r="AC30" s="183"/>
      <c r="AD30" s="8" t="str">
        <f t="shared" si="14"/>
        <v/>
      </c>
      <c r="AE30" s="169">
        <f t="shared" si="15"/>
        <v>45256</v>
      </c>
      <c r="AF30" s="182"/>
      <c r="AG30" s="179" t="str">
        <f t="shared" si="16"/>
        <v/>
      </c>
      <c r="AH30" s="4">
        <f t="shared" si="17"/>
        <v>45286</v>
      </c>
      <c r="AI30" s="183"/>
      <c r="AJ30" s="8" t="str">
        <f t="shared" si="18"/>
        <v/>
      </c>
    </row>
    <row r="31" spans="1:38" ht="32.1" customHeight="1" x14ac:dyDescent="0.25">
      <c r="A31" s="4">
        <f t="shared" si="19"/>
        <v>44953</v>
      </c>
      <c r="B31" s="48"/>
      <c r="C31" s="38" t="str">
        <f t="shared" si="0"/>
        <v/>
      </c>
      <c r="D31" s="4">
        <f t="shared" si="20"/>
        <v>44984</v>
      </c>
      <c r="E31" s="183" t="s">
        <v>39</v>
      </c>
      <c r="F31" s="8" t="str">
        <f t="shared" si="21"/>
        <v/>
      </c>
      <c r="G31" s="4">
        <f t="shared" si="22"/>
        <v>45012</v>
      </c>
      <c r="H31" s="183"/>
      <c r="I31" s="8" t="str">
        <f t="shared" si="1"/>
        <v/>
      </c>
      <c r="J31" s="4">
        <f t="shared" si="23"/>
        <v>45043</v>
      </c>
      <c r="K31" s="183" t="s">
        <v>39</v>
      </c>
      <c r="L31" s="8" t="str">
        <f t="shared" si="2"/>
        <v/>
      </c>
      <c r="M31" s="167">
        <f t="shared" si="3"/>
        <v>45073</v>
      </c>
      <c r="N31" s="188" t="s">
        <v>39</v>
      </c>
      <c r="O31" s="176" t="str">
        <f t="shared" si="4"/>
        <v/>
      </c>
      <c r="P31" s="4">
        <f t="shared" si="5"/>
        <v>45104</v>
      </c>
      <c r="Q31" s="183"/>
      <c r="R31" s="8" t="str">
        <f t="shared" si="6"/>
        <v/>
      </c>
      <c r="S31" s="4">
        <f t="shared" si="7"/>
        <v>45134</v>
      </c>
      <c r="T31" s="183"/>
      <c r="U31" s="8" t="str">
        <f t="shared" si="8"/>
        <v/>
      </c>
      <c r="V31" s="169">
        <f t="shared" si="9"/>
        <v>45165</v>
      </c>
      <c r="W31" s="182"/>
      <c r="X31" s="179" t="str">
        <f t="shared" si="10"/>
        <v/>
      </c>
      <c r="Y31" s="4">
        <f t="shared" si="11"/>
        <v>45196</v>
      </c>
      <c r="Z31" s="183"/>
      <c r="AA31" s="8">
        <f t="shared" si="12"/>
        <v>39</v>
      </c>
      <c r="AB31" s="4">
        <f t="shared" si="13"/>
        <v>45226</v>
      </c>
      <c r="AC31" s="183"/>
      <c r="AD31" s="8" t="str">
        <f t="shared" si="14"/>
        <v/>
      </c>
      <c r="AE31" s="4">
        <f t="shared" si="15"/>
        <v>45257</v>
      </c>
      <c r="AF31" s="183" t="s">
        <v>41</v>
      </c>
      <c r="AG31" s="8" t="str">
        <f t="shared" si="16"/>
        <v/>
      </c>
      <c r="AH31" s="4">
        <f t="shared" si="17"/>
        <v>45287</v>
      </c>
      <c r="AI31" s="183" t="s">
        <v>41</v>
      </c>
      <c r="AJ31" s="8">
        <f t="shared" si="18"/>
        <v>52</v>
      </c>
    </row>
    <row r="32" spans="1:38" ht="32.1" customHeight="1" x14ac:dyDescent="0.25">
      <c r="A32" s="167">
        <f t="shared" si="19"/>
        <v>44954</v>
      </c>
      <c r="B32" s="186" t="s">
        <v>39</v>
      </c>
      <c r="C32" s="168" t="str">
        <f t="shared" si="0"/>
        <v/>
      </c>
      <c r="D32" s="4">
        <f t="shared" si="20"/>
        <v>44985</v>
      </c>
      <c r="E32" s="183"/>
      <c r="F32" s="8" t="str">
        <f t="shared" si="21"/>
        <v/>
      </c>
      <c r="G32" s="4">
        <f t="shared" si="22"/>
        <v>45013</v>
      </c>
      <c r="H32" s="183"/>
      <c r="I32" s="8" t="str">
        <f t="shared" si="1"/>
        <v/>
      </c>
      <c r="J32" s="4">
        <f t="shared" si="23"/>
        <v>45044</v>
      </c>
      <c r="K32" s="183"/>
      <c r="L32" s="8" t="str">
        <f t="shared" si="2"/>
        <v/>
      </c>
      <c r="M32" s="169">
        <f t="shared" si="3"/>
        <v>45074</v>
      </c>
      <c r="N32" s="182"/>
      <c r="O32" s="179" t="str">
        <f t="shared" si="4"/>
        <v/>
      </c>
      <c r="P32" s="4">
        <f t="shared" si="5"/>
        <v>45105</v>
      </c>
      <c r="Q32" s="183"/>
      <c r="R32" s="8">
        <f t="shared" si="6"/>
        <v>26</v>
      </c>
      <c r="S32" s="4">
        <f t="shared" si="7"/>
        <v>45135</v>
      </c>
      <c r="T32" s="183"/>
      <c r="U32" s="8" t="str">
        <f t="shared" si="8"/>
        <v/>
      </c>
      <c r="V32" s="4">
        <f t="shared" si="9"/>
        <v>45166</v>
      </c>
      <c r="W32" s="183"/>
      <c r="X32" s="8" t="str">
        <f t="shared" si="10"/>
        <v/>
      </c>
      <c r="Y32" s="4">
        <f t="shared" si="11"/>
        <v>45197</v>
      </c>
      <c r="Z32" s="183"/>
      <c r="AA32" s="8" t="str">
        <f t="shared" si="12"/>
        <v/>
      </c>
      <c r="AB32" s="167">
        <f t="shared" si="13"/>
        <v>45227</v>
      </c>
      <c r="AC32" s="188" t="s">
        <v>41</v>
      </c>
      <c r="AD32" s="176" t="str">
        <f t="shared" si="14"/>
        <v/>
      </c>
      <c r="AE32" s="4">
        <f t="shared" si="15"/>
        <v>45258</v>
      </c>
      <c r="AF32" s="183"/>
      <c r="AG32" s="8" t="str">
        <f t="shared" si="16"/>
        <v/>
      </c>
      <c r="AH32" s="4">
        <f t="shared" si="17"/>
        <v>45288</v>
      </c>
      <c r="AI32" s="183"/>
      <c r="AJ32" s="8" t="str">
        <f t="shared" si="18"/>
        <v/>
      </c>
    </row>
    <row r="33" spans="1:36" ht="32.1" customHeight="1" x14ac:dyDescent="0.25">
      <c r="A33" s="169">
        <f t="shared" si="19"/>
        <v>44955</v>
      </c>
      <c r="B33" s="170"/>
      <c r="C33" s="171" t="str">
        <f t="shared" si="0"/>
        <v/>
      </c>
      <c r="D33" s="4" t="str">
        <f>IF(DAY(DATE($A$1,2,DAY(D32)+1))=1," ",DATE($A$1,2,DAY(D32)+1))</f>
        <v xml:space="preserve"> </v>
      </c>
      <c r="E33" s="183"/>
      <c r="F33" s="8" t="str">
        <f>IF(DAY(DATE($A$1,2,DAY(D32)+1))=1,"",IF(WEEKDAY(D33)=4,WEEKNUM(D33,21),""))</f>
        <v/>
      </c>
      <c r="G33" s="4">
        <f t="shared" si="22"/>
        <v>45014</v>
      </c>
      <c r="H33" s="183" t="s">
        <v>39</v>
      </c>
      <c r="I33" s="8">
        <f t="shared" si="1"/>
        <v>13</v>
      </c>
      <c r="J33" s="167">
        <f t="shared" si="23"/>
        <v>45045</v>
      </c>
      <c r="K33" s="188"/>
      <c r="L33" s="176" t="str">
        <f t="shared" si="2"/>
        <v/>
      </c>
      <c r="M33" s="4">
        <f t="shared" si="3"/>
        <v>45075</v>
      </c>
      <c r="N33" s="183"/>
      <c r="O33" s="8" t="str">
        <f t="shared" si="4"/>
        <v/>
      </c>
      <c r="P33" s="4">
        <f t="shared" si="5"/>
        <v>45106</v>
      </c>
      <c r="Q33" s="183"/>
      <c r="R33" s="8" t="str">
        <f t="shared" si="6"/>
        <v/>
      </c>
      <c r="S33" s="167">
        <f t="shared" si="7"/>
        <v>45136</v>
      </c>
      <c r="T33" s="188"/>
      <c r="U33" s="176" t="str">
        <f t="shared" si="8"/>
        <v/>
      </c>
      <c r="V33" s="4">
        <f t="shared" si="9"/>
        <v>45167</v>
      </c>
      <c r="W33" s="183"/>
      <c r="X33" s="8" t="str">
        <f t="shared" si="10"/>
        <v/>
      </c>
      <c r="Y33" s="4">
        <f t="shared" si="11"/>
        <v>45198</v>
      </c>
      <c r="Z33" s="183" t="s">
        <v>41</v>
      </c>
      <c r="AA33" s="8" t="str">
        <f t="shared" si="12"/>
        <v/>
      </c>
      <c r="AB33" s="169">
        <f t="shared" si="13"/>
        <v>45228</v>
      </c>
      <c r="AC33" s="182"/>
      <c r="AD33" s="179" t="str">
        <f t="shared" si="14"/>
        <v/>
      </c>
      <c r="AE33" s="4">
        <f t="shared" si="15"/>
        <v>45259</v>
      </c>
      <c r="AF33" s="183"/>
      <c r="AG33" s="8">
        <f t="shared" si="16"/>
        <v>48</v>
      </c>
      <c r="AH33" s="4">
        <f t="shared" si="17"/>
        <v>45289</v>
      </c>
      <c r="AI33" s="183"/>
      <c r="AJ33" s="8" t="str">
        <f t="shared" si="18"/>
        <v/>
      </c>
    </row>
    <row r="34" spans="1:36" ht="32.1" customHeight="1" x14ac:dyDescent="0.25">
      <c r="A34" s="4">
        <f>A33+1</f>
        <v>44956</v>
      </c>
      <c r="B34" s="48"/>
      <c r="C34" s="38" t="str">
        <f t="shared" si="0"/>
        <v/>
      </c>
      <c r="D34" s="5"/>
      <c r="E34" s="189"/>
      <c r="F34" s="8" t="str">
        <f>IF(D34&lt;&gt;"",IF(WEEKDAY(D34)=4,WEEKNUM(D34,21),""),"")</f>
        <v/>
      </c>
      <c r="G34" s="4">
        <f t="shared" si="22"/>
        <v>45015</v>
      </c>
      <c r="H34" s="183"/>
      <c r="I34" s="8" t="str">
        <f t="shared" si="1"/>
        <v/>
      </c>
      <c r="J34" s="169">
        <f t="shared" si="23"/>
        <v>45046</v>
      </c>
      <c r="K34" s="182"/>
      <c r="L34" s="179" t="str">
        <f t="shared" si="2"/>
        <v/>
      </c>
      <c r="M34" s="4">
        <f t="shared" si="3"/>
        <v>45076</v>
      </c>
      <c r="N34" s="183"/>
      <c r="O34" s="8" t="str">
        <f t="shared" si="4"/>
        <v/>
      </c>
      <c r="P34" s="4">
        <f t="shared" si="5"/>
        <v>45107</v>
      </c>
      <c r="Q34" s="183"/>
      <c r="R34" s="8" t="str">
        <f t="shared" si="6"/>
        <v/>
      </c>
      <c r="S34" s="169">
        <f t="shared" si="7"/>
        <v>45137</v>
      </c>
      <c r="T34" s="182"/>
      <c r="U34" s="179" t="str">
        <f t="shared" si="8"/>
        <v/>
      </c>
      <c r="V34" s="4">
        <f t="shared" si="9"/>
        <v>45168</v>
      </c>
      <c r="W34" s="183"/>
      <c r="X34" s="8">
        <f t="shared" si="10"/>
        <v>35</v>
      </c>
      <c r="Y34" s="167">
        <f t="shared" si="11"/>
        <v>45199</v>
      </c>
      <c r="Z34" s="188"/>
      <c r="AA34" s="176" t="str">
        <f t="shared" si="12"/>
        <v/>
      </c>
      <c r="AB34" s="4">
        <f t="shared" si="13"/>
        <v>45229</v>
      </c>
      <c r="AC34" s="183"/>
      <c r="AD34" s="8" t="str">
        <f t="shared" si="14"/>
        <v/>
      </c>
      <c r="AE34" s="4">
        <f t="shared" si="15"/>
        <v>45260</v>
      </c>
      <c r="AF34" s="183"/>
      <c r="AG34" s="8" t="str">
        <f t="shared" si="16"/>
        <v/>
      </c>
      <c r="AH34" s="167">
        <f t="shared" si="17"/>
        <v>45290</v>
      </c>
      <c r="AI34" s="188"/>
      <c r="AJ34" s="176" t="str">
        <f t="shared" si="18"/>
        <v/>
      </c>
    </row>
    <row r="35" spans="1:36" ht="32.1" customHeight="1" thickBot="1" x14ac:dyDescent="0.3">
      <c r="A35" s="6">
        <f t="shared" si="19"/>
        <v>44957</v>
      </c>
      <c r="B35" s="49"/>
      <c r="C35" s="9" t="str">
        <f t="shared" si="0"/>
        <v/>
      </c>
      <c r="D35" s="7"/>
      <c r="E35" s="190"/>
      <c r="F35" s="9" t="str">
        <f>IF(D35&lt;&gt;"",IF(WEEKDAY(D35)=4,WEEKNUM(D35,21),""),"")</f>
        <v/>
      </c>
      <c r="G35" s="6">
        <f>G34+1</f>
        <v>45016</v>
      </c>
      <c r="H35" s="49"/>
      <c r="I35" s="9" t="str">
        <f t="shared" si="1"/>
        <v/>
      </c>
      <c r="J35" s="6"/>
      <c r="K35" s="192"/>
      <c r="L35" s="9" t="str">
        <f t="shared" si="2"/>
        <v/>
      </c>
      <c r="M35" s="6">
        <f t="shared" si="3"/>
        <v>45077</v>
      </c>
      <c r="N35" s="193"/>
      <c r="O35" s="9">
        <f t="shared" si="4"/>
        <v>22</v>
      </c>
      <c r="P35" s="6"/>
      <c r="Q35" s="193"/>
      <c r="R35" s="9" t="str">
        <f t="shared" si="6"/>
        <v/>
      </c>
      <c r="S35" s="6">
        <f t="shared" si="7"/>
        <v>45138</v>
      </c>
      <c r="T35" s="193"/>
      <c r="U35" s="9" t="str">
        <f t="shared" si="8"/>
        <v/>
      </c>
      <c r="V35" s="6">
        <f t="shared" si="9"/>
        <v>45169</v>
      </c>
      <c r="W35" s="193" t="s">
        <v>41</v>
      </c>
      <c r="X35" s="9" t="str">
        <f t="shared" si="10"/>
        <v/>
      </c>
      <c r="Y35" s="6"/>
      <c r="Z35" s="193"/>
      <c r="AA35" s="9" t="str">
        <f t="shared" si="12"/>
        <v/>
      </c>
      <c r="AB35" s="6">
        <f t="shared" si="13"/>
        <v>45230</v>
      </c>
      <c r="AC35" s="193"/>
      <c r="AD35" s="9" t="str">
        <f t="shared" si="14"/>
        <v/>
      </c>
      <c r="AE35" s="6"/>
      <c r="AF35" s="193"/>
      <c r="AG35" s="9" t="str">
        <f t="shared" si="16"/>
        <v/>
      </c>
      <c r="AH35" s="180">
        <f t="shared" si="17"/>
        <v>45291</v>
      </c>
      <c r="AI35" s="195"/>
      <c r="AJ35" s="181" t="str">
        <f t="shared" si="18"/>
        <v/>
      </c>
    </row>
    <row r="36" spans="1:36" ht="7.5" customHeight="1" x14ac:dyDescent="0.25">
      <c r="A36" s="1"/>
      <c r="B36" s="1"/>
      <c r="U36" t="s">
        <v>45</v>
      </c>
    </row>
    <row r="37" spans="1:36" ht="49.5" customHeight="1" x14ac:dyDescent="0.25">
      <c r="E37" t="s">
        <v>41</v>
      </c>
      <c r="G37" s="45" t="s">
        <v>48</v>
      </c>
      <c r="H37" s="196" t="s">
        <v>41</v>
      </c>
      <c r="I37" s="232" t="s">
        <v>43</v>
      </c>
      <c r="J37" s="232"/>
      <c r="K37" s="232"/>
      <c r="L37" s="232"/>
      <c r="N37" s="184" t="s">
        <v>40</v>
      </c>
      <c r="O37" s="232" t="s">
        <v>44</v>
      </c>
      <c r="P37" s="232"/>
      <c r="Q37" s="232"/>
      <c r="R37" s="232"/>
      <c r="T37" s="184" t="s">
        <v>39</v>
      </c>
      <c r="U37" s="233" t="s">
        <v>46</v>
      </c>
      <c r="V37" s="233"/>
      <c r="W37" s="233"/>
      <c r="X37" s="233"/>
      <c r="Z37" s="184" t="s">
        <v>42</v>
      </c>
      <c r="AA37" s="233" t="s">
        <v>47</v>
      </c>
      <c r="AB37" s="233"/>
      <c r="AC37" s="233"/>
      <c r="AD37" s="233"/>
    </row>
  </sheetData>
  <mergeCells count="19">
    <mergeCell ref="AB4:AD4"/>
    <mergeCell ref="AE4:AG4"/>
    <mergeCell ref="AH4:AJ4"/>
    <mergeCell ref="I37:L37"/>
    <mergeCell ref="O37:R37"/>
    <mergeCell ref="U37:X37"/>
    <mergeCell ref="AA37:AD37"/>
    <mergeCell ref="A1:C3"/>
    <mergeCell ref="D1:L3"/>
    <mergeCell ref="AD3:AJ3"/>
    <mergeCell ref="A4:C4"/>
    <mergeCell ref="D4:F4"/>
    <mergeCell ref="G4:I4"/>
    <mergeCell ref="J4:L4"/>
    <mergeCell ref="M4:O4"/>
    <mergeCell ref="P4:R4"/>
    <mergeCell ref="S4:U4"/>
    <mergeCell ref="V4:X4"/>
    <mergeCell ref="Y4:AA4"/>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49DF-CA26-4C98-8FBC-A4B187FA91EB}">
  <sheetPr>
    <pageSetUpPr fitToPage="1"/>
  </sheetPr>
  <dimension ref="A1:AL37"/>
  <sheetViews>
    <sheetView showGridLines="0" zoomScale="70" zoomScaleNormal="70" workbookViewId="0">
      <selection activeCell="A4" sqref="A4:C4"/>
    </sheetView>
  </sheetViews>
  <sheetFormatPr baseColWidth="10" defaultRowHeight="15" x14ac:dyDescent="0.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6" width="6.28515625" customWidth="1"/>
    <col min="38" max="38" width="14.7109375" customWidth="1"/>
  </cols>
  <sheetData>
    <row r="1" spans="1:38" ht="26.25" customHeight="1" x14ac:dyDescent="0.3">
      <c r="A1" s="241">
        <v>2023</v>
      </c>
      <c r="B1" s="241"/>
      <c r="C1" s="241"/>
      <c r="D1" s="243" t="s">
        <v>49</v>
      </c>
      <c r="E1" s="243"/>
      <c r="F1" s="243"/>
      <c r="G1" s="243"/>
      <c r="H1" s="243"/>
      <c r="I1" s="243"/>
      <c r="J1" s="243"/>
      <c r="K1" s="243"/>
      <c r="L1" s="243"/>
      <c r="M1" s="2"/>
      <c r="N1" s="2"/>
      <c r="O1" s="2"/>
      <c r="P1" s="2"/>
      <c r="Q1" s="2"/>
      <c r="R1" s="2"/>
      <c r="S1" s="2"/>
      <c r="T1" s="2"/>
      <c r="U1" s="2"/>
      <c r="V1" s="2"/>
      <c r="W1" s="2"/>
      <c r="X1" s="2"/>
      <c r="Y1" s="2"/>
      <c r="Z1" s="2"/>
      <c r="AA1" s="2"/>
      <c r="AB1" s="2"/>
      <c r="AC1" s="2"/>
      <c r="AD1" s="10"/>
      <c r="AE1" s="10"/>
      <c r="AF1" s="10"/>
      <c r="AG1" s="10"/>
      <c r="AH1" s="10"/>
      <c r="AI1" s="10"/>
      <c r="AJ1" s="11"/>
    </row>
    <row r="2" spans="1:38" ht="15" customHeight="1" x14ac:dyDescent="0.3">
      <c r="A2" s="241"/>
      <c r="B2" s="241"/>
      <c r="C2" s="241"/>
      <c r="D2" s="243"/>
      <c r="E2" s="243"/>
      <c r="F2" s="243"/>
      <c r="G2" s="243"/>
      <c r="H2" s="243"/>
      <c r="I2" s="243"/>
      <c r="J2" s="243"/>
      <c r="K2" s="243"/>
      <c r="L2" s="243"/>
      <c r="AD2" s="11"/>
      <c r="AE2" s="11"/>
      <c r="AF2" s="11"/>
      <c r="AG2" s="11"/>
      <c r="AH2" s="11"/>
      <c r="AI2" s="11"/>
      <c r="AJ2" s="12"/>
    </row>
    <row r="3" spans="1:38" ht="16.5" customHeight="1" thickBot="1" x14ac:dyDescent="0.35">
      <c r="A3" s="242"/>
      <c r="B3" s="242"/>
      <c r="C3" s="242"/>
      <c r="D3" s="244"/>
      <c r="E3" s="244"/>
      <c r="F3" s="244"/>
      <c r="G3" s="244"/>
      <c r="H3" s="244"/>
      <c r="I3" s="244"/>
      <c r="J3" s="244"/>
      <c r="K3" s="244"/>
      <c r="L3" s="244"/>
      <c r="AD3" s="231"/>
      <c r="AE3" s="231"/>
      <c r="AF3" s="231"/>
      <c r="AG3" s="231"/>
      <c r="AH3" s="231"/>
      <c r="AI3" s="231"/>
      <c r="AJ3" s="231"/>
    </row>
    <row r="4" spans="1:38" ht="27" thickBot="1" x14ac:dyDescent="0.3">
      <c r="A4" s="245" t="s">
        <v>0</v>
      </c>
      <c r="B4" s="245"/>
      <c r="C4" s="245"/>
      <c r="D4" s="245" t="s">
        <v>1</v>
      </c>
      <c r="E4" s="245"/>
      <c r="F4" s="245"/>
      <c r="G4" s="245" t="s">
        <v>2</v>
      </c>
      <c r="H4" s="245"/>
      <c r="I4" s="245"/>
      <c r="J4" s="245" t="s">
        <v>3</v>
      </c>
      <c r="K4" s="245"/>
      <c r="L4" s="245"/>
      <c r="M4" s="245" t="s">
        <v>4</v>
      </c>
      <c r="N4" s="245"/>
      <c r="O4" s="245"/>
      <c r="P4" s="245" t="s">
        <v>5</v>
      </c>
      <c r="Q4" s="245"/>
      <c r="R4" s="245"/>
      <c r="S4" s="245" t="s">
        <v>6</v>
      </c>
      <c r="T4" s="245"/>
      <c r="U4" s="245"/>
      <c r="V4" s="245" t="s">
        <v>7</v>
      </c>
      <c r="W4" s="245"/>
      <c r="X4" s="245"/>
      <c r="Y4" s="245" t="s">
        <v>8</v>
      </c>
      <c r="Z4" s="245"/>
      <c r="AA4" s="245"/>
      <c r="AB4" s="245" t="s">
        <v>9</v>
      </c>
      <c r="AC4" s="245"/>
      <c r="AD4" s="245"/>
      <c r="AE4" s="245" t="s">
        <v>10</v>
      </c>
      <c r="AF4" s="245"/>
      <c r="AG4" s="245"/>
      <c r="AH4" s="245" t="s">
        <v>11</v>
      </c>
      <c r="AI4" s="245"/>
      <c r="AJ4" s="245"/>
    </row>
    <row r="5" spans="1:38" ht="32.1" customHeight="1" x14ac:dyDescent="0.25">
      <c r="A5" s="197">
        <f>DATE("2023",1,1)</f>
        <v>44927</v>
      </c>
      <c r="B5" s="198"/>
      <c r="C5" s="199" t="str">
        <f>IF(A5&lt;&gt;"",IF(WEEKDAY(A5)=4,WEEKNUM(A5,21),""),"")</f>
        <v/>
      </c>
      <c r="D5" s="3">
        <f>DATE($A$1,2,1)</f>
        <v>44958</v>
      </c>
      <c r="E5" s="187"/>
      <c r="F5" s="37">
        <f>IF(D5&lt;&gt;"",IF(WEEKDAY(D5)=4,WEEKNUM(D5,21),""),"")</f>
        <v>5</v>
      </c>
      <c r="G5" s="3">
        <f>DATE($A$1,3,1)</f>
        <v>44986</v>
      </c>
      <c r="H5" s="187"/>
      <c r="I5" s="37">
        <f>IF(G5&lt;&gt;"",IF(WEEKDAY(G5)=4,WEEKNUM(G5,21),""),"")</f>
        <v>9</v>
      </c>
      <c r="J5" s="218">
        <f>DATE($A$1,4,1)</f>
        <v>45017</v>
      </c>
      <c r="K5" s="219"/>
      <c r="L5" s="220" t="str">
        <f>IF(J5&lt;&gt;"",IF(WEEKDAY(J5)=4,WEEKNUM(J5,21),""),"")</f>
        <v/>
      </c>
      <c r="M5" s="3">
        <f>DATE($A$1,5,1)</f>
        <v>45047</v>
      </c>
      <c r="N5" s="187"/>
      <c r="O5" s="37" t="str">
        <f>IF(M5&lt;&gt;"",IF(WEEKDAY(M5)=4,WEEKNUM(M5,21),""),"")</f>
        <v/>
      </c>
      <c r="P5" s="3">
        <f>DATE($A$1,6,1)</f>
        <v>45078</v>
      </c>
      <c r="Q5" s="187"/>
      <c r="R5" s="37" t="str">
        <f>IF(P5&lt;&gt;"",IF(WEEKDAY(P5)=4,WEEKNUM(P5,21),""),"")</f>
        <v/>
      </c>
      <c r="S5" s="218">
        <f>DATE($A$1,7,1)</f>
        <v>45108</v>
      </c>
      <c r="T5" s="219"/>
      <c r="U5" s="220" t="str">
        <f>IF(S5&lt;&gt;"",IF(WEEKDAY(S5)=4,WEEKNUM(S5,21),""),"")</f>
        <v/>
      </c>
      <c r="V5" s="3">
        <f>DATE($A$1,8,1)</f>
        <v>45139</v>
      </c>
      <c r="W5" s="221" t="s">
        <v>41</v>
      </c>
      <c r="X5" s="37" t="str">
        <f>IF(V5&lt;&gt;"",IF(WEEKDAY(V5)=4,WEEKNUM(V5,21),""),"")</f>
        <v/>
      </c>
      <c r="Y5" s="3">
        <f>DATE($A$1,9,1)</f>
        <v>45170</v>
      </c>
      <c r="Z5" s="187"/>
      <c r="AA5" s="37" t="str">
        <f>IF(Y5&lt;&gt;"",IF(WEEKDAY(Y5)=4,WEEKNUM(Y5,21),""),"")</f>
        <v/>
      </c>
      <c r="AB5" s="197">
        <f>DATE($A$1,10,1)</f>
        <v>45200</v>
      </c>
      <c r="AC5" s="198"/>
      <c r="AD5" s="199" t="str">
        <f>IF(AB5&lt;&gt;"",IF(WEEKDAY(AB5)=4,WEEKNUM(AB5,21),""),"")</f>
        <v/>
      </c>
      <c r="AE5" s="3">
        <f>DATE($A$1,11,1)</f>
        <v>45231</v>
      </c>
      <c r="AF5" s="187"/>
      <c r="AG5" s="37">
        <f>IF(AE5&lt;&gt;"",IF(WEEKDAY(AE5)=4,WEEKNUM(AE5,21),""),"")</f>
        <v>44</v>
      </c>
      <c r="AH5" s="3">
        <f>DATE($A$1,12,1)</f>
        <v>45261</v>
      </c>
      <c r="AI5" s="187"/>
      <c r="AJ5" s="37" t="str">
        <f>IF(AH5&lt;&gt;"",IF(WEEKDAY(AH5)=4,WEEKNUM(AH5,21),""),"")</f>
        <v/>
      </c>
    </row>
    <row r="6" spans="1:38" ht="32.1" customHeight="1" x14ac:dyDescent="0.35">
      <c r="A6" s="4">
        <f>A5+1</f>
        <v>44928</v>
      </c>
      <c r="B6" s="48"/>
      <c r="C6" s="38" t="str">
        <f t="shared" ref="C6:C35" si="0">IF(A6&lt;&gt;"",IF(WEEKDAY(A6)=4,WEEKNUM(A6,21),""),"")</f>
        <v/>
      </c>
      <c r="D6" s="4">
        <f>D5+1</f>
        <v>44959</v>
      </c>
      <c r="E6" s="183"/>
      <c r="F6" s="8" t="str">
        <f>IF(D6&lt;&gt;"",IF(WEEKDAY(D6)=4,WEEKNUM(D6,21),""),"")</f>
        <v/>
      </c>
      <c r="G6" s="4">
        <f>G5+1</f>
        <v>44987</v>
      </c>
      <c r="H6" s="183"/>
      <c r="I6" s="8" t="str">
        <f t="shared" ref="I6:I35" si="1">IF(G6&lt;&gt;"",IF(WEEKDAY(G6)=4,WEEKNUM(G6,21),""),"")</f>
        <v/>
      </c>
      <c r="J6" s="200">
        <f>J5+1</f>
        <v>45018</v>
      </c>
      <c r="K6" s="201"/>
      <c r="L6" s="202" t="str">
        <f t="shared" ref="L6:L35" si="2">IF(J6&lt;&gt;"",IF(WEEKDAY(J6)=4,WEEKNUM(J6,21),""),"")</f>
        <v/>
      </c>
      <c r="M6" s="4">
        <f t="shared" ref="M6:M35" si="3">M5+1</f>
        <v>45048</v>
      </c>
      <c r="N6" s="183"/>
      <c r="O6" s="8" t="str">
        <f t="shared" ref="O6:O35" si="4">IF(M6&lt;&gt;"",IF(WEEKDAY(M6)=4,WEEKNUM(M6,21),""),"")</f>
        <v/>
      </c>
      <c r="P6" s="4">
        <f t="shared" ref="P6:P34" si="5">P5+1</f>
        <v>45079</v>
      </c>
      <c r="Q6" s="183"/>
      <c r="R6" s="8" t="str">
        <f t="shared" ref="R6:R35" si="6">IF(P6&lt;&gt;"",IF(WEEKDAY(P6)=4,WEEKNUM(P6,21),""),"")</f>
        <v/>
      </c>
      <c r="S6" s="200">
        <f t="shared" ref="S6:S35" si="7">S5+1</f>
        <v>45109</v>
      </c>
      <c r="T6" s="201"/>
      <c r="U6" s="202" t="str">
        <f t="shared" ref="U6:U35" si="8">IF(S6&lt;&gt;"",IF(WEEKDAY(S6)=4,WEEKNUM(S6,21),""),"")</f>
        <v/>
      </c>
      <c r="V6" s="4">
        <f t="shared" ref="V6:V35" si="9">V5+1</f>
        <v>45140</v>
      </c>
      <c r="W6" s="183"/>
      <c r="X6" s="8">
        <f t="shared" ref="X6:X35" si="10">IF(V6&lt;&gt;"",IF(WEEKDAY(V6)=4,WEEKNUM(V6,21),""),"")</f>
        <v>31</v>
      </c>
      <c r="Y6" s="209">
        <f t="shared" ref="Y6:Y34" si="11">Y5+1</f>
        <v>45171</v>
      </c>
      <c r="Z6" s="210"/>
      <c r="AA6" s="211" t="str">
        <f t="shared" ref="AA6:AA35" si="12">IF(Y6&lt;&gt;"",IF(WEEKDAY(Y6)=4,WEEKNUM(Y6,21),""),"")</f>
        <v/>
      </c>
      <c r="AB6" s="4">
        <f t="shared" ref="AB6:AB35" si="13">AB5+1</f>
        <v>45201</v>
      </c>
      <c r="AC6" s="183"/>
      <c r="AD6" s="8" t="str">
        <f t="shared" ref="AD6:AD35" si="14">IF(AB6&lt;&gt;"",IF(WEEKDAY(AB6)=4,WEEKNUM(AB6,21),""),"")</f>
        <v/>
      </c>
      <c r="AE6" s="4">
        <f t="shared" ref="AE6:AE34" si="15">AE5+1</f>
        <v>45232</v>
      </c>
      <c r="AF6" s="183"/>
      <c r="AG6" s="8" t="str">
        <f t="shared" ref="AG6:AG35" si="16">IF(AE6&lt;&gt;"",IF(WEEKDAY(AE6)=4,WEEKNUM(AE6,21),""),"")</f>
        <v/>
      </c>
      <c r="AH6" s="209">
        <f t="shared" ref="AH6:AH35" si="17">AH5+1</f>
        <v>45262</v>
      </c>
      <c r="AI6" s="210"/>
      <c r="AJ6" s="211" t="str">
        <f t="shared" ref="AJ6:AJ35" si="18">IF(AH6&lt;&gt;"",IF(WEEKDAY(AH6)=4,WEEKNUM(AH6,21),""),"")</f>
        <v/>
      </c>
      <c r="AL6" s="35"/>
    </row>
    <row r="7" spans="1:38" ht="32.1" customHeight="1" x14ac:dyDescent="0.35">
      <c r="A7" s="4">
        <f t="shared" ref="A7:A35" si="19">A6+1</f>
        <v>44929</v>
      </c>
      <c r="B7" s="48"/>
      <c r="C7" s="38" t="str">
        <f t="shared" si="0"/>
        <v/>
      </c>
      <c r="D7" s="4">
        <f t="shared" ref="D7:D32" si="20">D6+1</f>
        <v>44960</v>
      </c>
      <c r="E7" s="183"/>
      <c r="F7" s="8" t="str">
        <f t="shared" ref="F7:F32" si="21">IF(D7&lt;&gt;"",IF(WEEKDAY(D7)=4,WEEKNUM(D7,21),""),"")</f>
        <v/>
      </c>
      <c r="G7" s="4">
        <f t="shared" ref="G7:G34" si="22">G6+1</f>
        <v>44988</v>
      </c>
      <c r="H7" s="183"/>
      <c r="I7" s="8" t="str">
        <f t="shared" si="1"/>
        <v/>
      </c>
      <c r="J7" s="4">
        <f t="shared" ref="J7:J34" si="23">J6+1</f>
        <v>45019</v>
      </c>
      <c r="K7" s="183"/>
      <c r="L7" s="8" t="str">
        <f t="shared" si="2"/>
        <v/>
      </c>
      <c r="M7" s="4">
        <f t="shared" si="3"/>
        <v>45049</v>
      </c>
      <c r="N7" s="183"/>
      <c r="O7" s="8">
        <f t="shared" si="4"/>
        <v>18</v>
      </c>
      <c r="P7" s="209">
        <f t="shared" si="5"/>
        <v>45080</v>
      </c>
      <c r="Q7" s="210"/>
      <c r="R7" s="211" t="str">
        <f t="shared" si="6"/>
        <v/>
      </c>
      <c r="S7" s="4">
        <f t="shared" si="7"/>
        <v>45110</v>
      </c>
      <c r="T7" s="205" t="s">
        <v>41</v>
      </c>
      <c r="U7" s="8" t="str">
        <f t="shared" si="8"/>
        <v/>
      </c>
      <c r="V7" s="4">
        <f t="shared" si="9"/>
        <v>45141</v>
      </c>
      <c r="W7" s="183"/>
      <c r="X7" s="8" t="str">
        <f t="shared" si="10"/>
        <v/>
      </c>
      <c r="Y7" s="200">
        <f t="shared" si="11"/>
        <v>45172</v>
      </c>
      <c r="Z7" s="201"/>
      <c r="AA7" s="202" t="str">
        <f t="shared" si="12"/>
        <v/>
      </c>
      <c r="AB7" s="4">
        <f t="shared" si="13"/>
        <v>45202</v>
      </c>
      <c r="AC7" s="183"/>
      <c r="AD7" s="8" t="str">
        <f t="shared" si="14"/>
        <v/>
      </c>
      <c r="AE7" s="4">
        <f t="shared" si="15"/>
        <v>45233</v>
      </c>
      <c r="AF7" s="183"/>
      <c r="AG7" s="8" t="str">
        <f t="shared" si="16"/>
        <v/>
      </c>
      <c r="AH7" s="200">
        <f t="shared" si="17"/>
        <v>45263</v>
      </c>
      <c r="AI7" s="201"/>
      <c r="AJ7" s="202" t="str">
        <f t="shared" si="18"/>
        <v/>
      </c>
      <c r="AL7" s="36"/>
    </row>
    <row r="8" spans="1:38" ht="32.1" customHeight="1" x14ac:dyDescent="0.25">
      <c r="A8" s="4">
        <f t="shared" si="19"/>
        <v>44930</v>
      </c>
      <c r="B8" s="48"/>
      <c r="C8" s="38">
        <f t="shared" si="0"/>
        <v>1</v>
      </c>
      <c r="D8" s="209">
        <f t="shared" si="20"/>
        <v>44961</v>
      </c>
      <c r="E8" s="210"/>
      <c r="F8" s="211" t="str">
        <f t="shared" si="21"/>
        <v/>
      </c>
      <c r="G8" s="209">
        <f t="shared" si="22"/>
        <v>44989</v>
      </c>
      <c r="H8" s="210"/>
      <c r="I8" s="211" t="str">
        <f t="shared" si="1"/>
        <v/>
      </c>
      <c r="J8" s="4">
        <f t="shared" si="23"/>
        <v>45020</v>
      </c>
      <c r="K8" s="183"/>
      <c r="L8" s="8" t="str">
        <f t="shared" si="2"/>
        <v/>
      </c>
      <c r="M8" s="4">
        <f t="shared" si="3"/>
        <v>45050</v>
      </c>
      <c r="N8" s="183"/>
      <c r="O8" s="8" t="str">
        <f t="shared" si="4"/>
        <v/>
      </c>
      <c r="P8" s="200">
        <f t="shared" si="5"/>
        <v>45081</v>
      </c>
      <c r="Q8" s="201" t="s">
        <v>41</v>
      </c>
      <c r="R8" s="202" t="str">
        <f t="shared" si="6"/>
        <v/>
      </c>
      <c r="S8" s="4">
        <f t="shared" si="7"/>
        <v>45111</v>
      </c>
      <c r="T8" s="183"/>
      <c r="U8" s="8" t="str">
        <f t="shared" si="8"/>
        <v/>
      </c>
      <c r="V8" s="4">
        <f t="shared" si="9"/>
        <v>45142</v>
      </c>
      <c r="W8" s="183"/>
      <c r="X8" s="8" t="str">
        <f t="shared" si="10"/>
        <v/>
      </c>
      <c r="Y8" s="4">
        <f t="shared" si="11"/>
        <v>45173</v>
      </c>
      <c r="Z8" s="183"/>
      <c r="AA8" s="8" t="str">
        <f t="shared" si="12"/>
        <v/>
      </c>
      <c r="AB8" s="4">
        <f t="shared" si="13"/>
        <v>45203</v>
      </c>
      <c r="AC8" s="183"/>
      <c r="AD8" s="8">
        <f t="shared" si="14"/>
        <v>40</v>
      </c>
      <c r="AE8" s="209">
        <f t="shared" si="15"/>
        <v>45234</v>
      </c>
      <c r="AF8" s="210"/>
      <c r="AG8" s="211" t="str">
        <f t="shared" si="16"/>
        <v/>
      </c>
      <c r="AH8" s="4">
        <f t="shared" si="17"/>
        <v>45264</v>
      </c>
      <c r="AI8" s="183"/>
      <c r="AJ8" s="8" t="str">
        <f t="shared" si="18"/>
        <v/>
      </c>
      <c r="AL8" s="39"/>
    </row>
    <row r="9" spans="1:38" ht="32.1" customHeight="1" x14ac:dyDescent="0.25">
      <c r="A9" s="4">
        <f t="shared" si="19"/>
        <v>44931</v>
      </c>
      <c r="B9" s="48"/>
      <c r="C9" s="38" t="str">
        <f t="shared" si="0"/>
        <v/>
      </c>
      <c r="D9" s="200">
        <f t="shared" si="20"/>
        <v>44962</v>
      </c>
      <c r="E9" s="201" t="s">
        <v>41</v>
      </c>
      <c r="F9" s="202" t="str">
        <f t="shared" si="21"/>
        <v/>
      </c>
      <c r="G9" s="200">
        <f t="shared" si="22"/>
        <v>44990</v>
      </c>
      <c r="H9" s="201"/>
      <c r="I9" s="202" t="str">
        <f t="shared" si="1"/>
        <v/>
      </c>
      <c r="J9" s="4">
        <f t="shared" si="23"/>
        <v>45021</v>
      </c>
      <c r="K9" s="183"/>
      <c r="L9" s="8">
        <f t="shared" si="2"/>
        <v>14</v>
      </c>
      <c r="M9" s="4">
        <f t="shared" si="3"/>
        <v>45051</v>
      </c>
      <c r="N9" s="205" t="s">
        <v>41</v>
      </c>
      <c r="O9" s="8" t="str">
        <f t="shared" si="4"/>
        <v/>
      </c>
      <c r="P9" s="4">
        <f t="shared" si="5"/>
        <v>45082</v>
      </c>
      <c r="Q9" s="183"/>
      <c r="R9" s="8" t="str">
        <f t="shared" si="6"/>
        <v/>
      </c>
      <c r="S9" s="4">
        <f t="shared" si="7"/>
        <v>45112</v>
      </c>
      <c r="T9" s="183"/>
      <c r="U9" s="8">
        <f t="shared" si="8"/>
        <v>27</v>
      </c>
      <c r="V9" s="209">
        <f t="shared" si="9"/>
        <v>45143</v>
      </c>
      <c r="W9" s="210"/>
      <c r="X9" s="211" t="str">
        <f t="shared" si="10"/>
        <v/>
      </c>
      <c r="Y9" s="4">
        <f t="shared" si="11"/>
        <v>45174</v>
      </c>
      <c r="Z9" s="183"/>
      <c r="AA9" s="8" t="str">
        <f t="shared" si="12"/>
        <v/>
      </c>
      <c r="AB9" s="4">
        <f t="shared" si="13"/>
        <v>45204</v>
      </c>
      <c r="AC9" s="183"/>
      <c r="AD9" s="8" t="str">
        <f t="shared" si="14"/>
        <v/>
      </c>
      <c r="AE9" s="200">
        <f t="shared" si="15"/>
        <v>45235</v>
      </c>
      <c r="AF9" s="201" t="s">
        <v>42</v>
      </c>
      <c r="AG9" s="202" t="str">
        <f t="shared" si="16"/>
        <v/>
      </c>
      <c r="AH9" s="4">
        <f t="shared" si="17"/>
        <v>45265</v>
      </c>
      <c r="AI9" s="205" t="s">
        <v>42</v>
      </c>
      <c r="AJ9" s="8" t="str">
        <f t="shared" si="18"/>
        <v/>
      </c>
      <c r="AL9" s="39"/>
    </row>
    <row r="10" spans="1:38" ht="32.1" customHeight="1" x14ac:dyDescent="0.25">
      <c r="A10" s="4">
        <f t="shared" si="19"/>
        <v>44932</v>
      </c>
      <c r="B10" s="48"/>
      <c r="C10" s="38" t="str">
        <f t="shared" si="0"/>
        <v/>
      </c>
      <c r="D10" s="4">
        <f t="shared" si="20"/>
        <v>44963</v>
      </c>
      <c r="E10" s="183"/>
      <c r="F10" s="8" t="str">
        <f t="shared" si="21"/>
        <v/>
      </c>
      <c r="G10" s="4">
        <f t="shared" si="22"/>
        <v>44991</v>
      </c>
      <c r="H10" s="183"/>
      <c r="I10" s="8" t="str">
        <f t="shared" si="1"/>
        <v/>
      </c>
      <c r="J10" s="4">
        <f t="shared" si="23"/>
        <v>45022</v>
      </c>
      <c r="K10" s="205" t="s">
        <v>41</v>
      </c>
      <c r="L10" s="8" t="str">
        <f t="shared" si="2"/>
        <v/>
      </c>
      <c r="M10" s="209">
        <f t="shared" si="3"/>
        <v>45052</v>
      </c>
      <c r="N10" s="210"/>
      <c r="O10" s="211" t="str">
        <f t="shared" si="4"/>
        <v/>
      </c>
      <c r="P10" s="4">
        <f t="shared" si="5"/>
        <v>45083</v>
      </c>
      <c r="Q10" s="183"/>
      <c r="R10" s="8" t="str">
        <f t="shared" si="6"/>
        <v/>
      </c>
      <c r="S10" s="4">
        <f t="shared" si="7"/>
        <v>45113</v>
      </c>
      <c r="T10" s="183"/>
      <c r="U10" s="8" t="str">
        <f t="shared" si="8"/>
        <v/>
      </c>
      <c r="V10" s="200">
        <f t="shared" si="9"/>
        <v>45144</v>
      </c>
      <c r="W10" s="201"/>
      <c r="X10" s="202" t="str">
        <f t="shared" si="10"/>
        <v/>
      </c>
      <c r="Y10" s="4">
        <f t="shared" si="11"/>
        <v>45175</v>
      </c>
      <c r="Z10" s="183"/>
      <c r="AA10" s="8">
        <f t="shared" si="12"/>
        <v>36</v>
      </c>
      <c r="AB10" s="4">
        <f t="shared" si="13"/>
        <v>45205</v>
      </c>
      <c r="AC10" s="205" t="s">
        <v>42</v>
      </c>
      <c r="AD10" s="8" t="str">
        <f t="shared" si="14"/>
        <v/>
      </c>
      <c r="AE10" s="4">
        <f t="shared" si="15"/>
        <v>45236</v>
      </c>
      <c r="AF10" s="183"/>
      <c r="AG10" s="8" t="str">
        <f t="shared" si="16"/>
        <v/>
      </c>
      <c r="AH10" s="4">
        <f t="shared" si="17"/>
        <v>45266</v>
      </c>
      <c r="AI10" s="183"/>
      <c r="AJ10" s="8">
        <f t="shared" si="18"/>
        <v>49</v>
      </c>
      <c r="AL10" s="40"/>
    </row>
    <row r="11" spans="1:38" ht="32.1" customHeight="1" x14ac:dyDescent="0.25">
      <c r="A11" s="209">
        <f t="shared" si="19"/>
        <v>44933</v>
      </c>
      <c r="B11" s="215" t="s">
        <v>41</v>
      </c>
      <c r="C11" s="216" t="str">
        <f t="shared" si="0"/>
        <v/>
      </c>
      <c r="D11" s="4">
        <f t="shared" si="20"/>
        <v>44964</v>
      </c>
      <c r="E11" s="183"/>
      <c r="F11" s="8" t="str">
        <f t="shared" si="21"/>
        <v/>
      </c>
      <c r="G11" s="4">
        <f t="shared" si="22"/>
        <v>44992</v>
      </c>
      <c r="H11" s="205" t="s">
        <v>41</v>
      </c>
      <c r="I11" s="8" t="str">
        <f t="shared" si="1"/>
        <v/>
      </c>
      <c r="J11" s="4">
        <f t="shared" si="23"/>
        <v>45023</v>
      </c>
      <c r="K11" s="183"/>
      <c r="L11" s="8" t="str">
        <f t="shared" si="2"/>
        <v/>
      </c>
      <c r="M11" s="200">
        <f t="shared" si="3"/>
        <v>45053</v>
      </c>
      <c r="N11" s="201"/>
      <c r="O11" s="202" t="str">
        <f t="shared" si="4"/>
        <v/>
      </c>
      <c r="P11" s="4">
        <f t="shared" si="5"/>
        <v>45084</v>
      </c>
      <c r="Q11" s="183"/>
      <c r="R11" s="8">
        <f t="shared" si="6"/>
        <v>23</v>
      </c>
      <c r="S11" s="4">
        <f t="shared" si="7"/>
        <v>45114</v>
      </c>
      <c r="T11" s="183"/>
      <c r="U11" s="8" t="str">
        <f t="shared" si="8"/>
        <v/>
      </c>
      <c r="V11" s="4">
        <f t="shared" si="9"/>
        <v>45145</v>
      </c>
      <c r="W11" s="183"/>
      <c r="X11" s="8" t="str">
        <f t="shared" si="10"/>
        <v/>
      </c>
      <c r="Y11" s="4">
        <f t="shared" si="11"/>
        <v>45176</v>
      </c>
      <c r="Z11" s="205" t="s">
        <v>42</v>
      </c>
      <c r="AA11" s="8" t="str">
        <f t="shared" si="12"/>
        <v/>
      </c>
      <c r="AB11" s="209">
        <f t="shared" si="13"/>
        <v>45206</v>
      </c>
      <c r="AC11" s="210"/>
      <c r="AD11" s="211" t="str">
        <f t="shared" si="14"/>
        <v/>
      </c>
      <c r="AE11" s="4">
        <f t="shared" si="15"/>
        <v>45237</v>
      </c>
      <c r="AF11" s="183"/>
      <c r="AG11" s="8" t="str">
        <f t="shared" si="16"/>
        <v/>
      </c>
      <c r="AH11" s="4">
        <f t="shared" si="17"/>
        <v>45267</v>
      </c>
      <c r="AI11" s="183"/>
      <c r="AJ11" s="8" t="str">
        <f t="shared" si="18"/>
        <v/>
      </c>
      <c r="AL11" s="39"/>
    </row>
    <row r="12" spans="1:38" ht="32.1" customHeight="1" x14ac:dyDescent="0.25">
      <c r="A12" s="200">
        <f t="shared" si="19"/>
        <v>44934</v>
      </c>
      <c r="B12" s="203"/>
      <c r="C12" s="204" t="str">
        <f t="shared" si="0"/>
        <v/>
      </c>
      <c r="D12" s="4">
        <f t="shared" si="20"/>
        <v>44965</v>
      </c>
      <c r="E12" s="183"/>
      <c r="F12" s="8">
        <f t="shared" si="21"/>
        <v>6</v>
      </c>
      <c r="G12" s="4">
        <f t="shared" si="22"/>
        <v>44993</v>
      </c>
      <c r="H12" s="183"/>
      <c r="I12" s="8">
        <f t="shared" si="1"/>
        <v>10</v>
      </c>
      <c r="J12" s="209">
        <f t="shared" si="23"/>
        <v>45024</v>
      </c>
      <c r="K12" s="210"/>
      <c r="L12" s="211" t="str">
        <f t="shared" si="2"/>
        <v/>
      </c>
      <c r="M12" s="4">
        <f t="shared" si="3"/>
        <v>45054</v>
      </c>
      <c r="N12" s="183"/>
      <c r="O12" s="8" t="str">
        <f t="shared" si="4"/>
        <v/>
      </c>
      <c r="P12" s="4">
        <f t="shared" si="5"/>
        <v>45085</v>
      </c>
      <c r="Q12" s="183"/>
      <c r="R12" s="8" t="str">
        <f t="shared" si="6"/>
        <v/>
      </c>
      <c r="S12" s="209">
        <f t="shared" si="7"/>
        <v>45115</v>
      </c>
      <c r="T12" s="210"/>
      <c r="U12" s="211" t="str">
        <f t="shared" si="8"/>
        <v/>
      </c>
      <c r="V12" s="4">
        <f t="shared" si="9"/>
        <v>45146</v>
      </c>
      <c r="W12" s="205" t="s">
        <v>42</v>
      </c>
      <c r="X12" s="8" t="str">
        <f t="shared" si="10"/>
        <v/>
      </c>
      <c r="Y12" s="4">
        <f t="shared" si="11"/>
        <v>45177</v>
      </c>
      <c r="Z12" s="183"/>
      <c r="AA12" s="8" t="str">
        <f t="shared" si="12"/>
        <v/>
      </c>
      <c r="AB12" s="200">
        <f t="shared" si="13"/>
        <v>45207</v>
      </c>
      <c r="AC12" s="201"/>
      <c r="AD12" s="202" t="str">
        <f t="shared" si="14"/>
        <v/>
      </c>
      <c r="AE12" s="4">
        <f t="shared" si="15"/>
        <v>45238</v>
      </c>
      <c r="AF12" s="183"/>
      <c r="AG12" s="8">
        <f t="shared" si="16"/>
        <v>45</v>
      </c>
      <c r="AH12" s="4">
        <f t="shared" si="17"/>
        <v>45268</v>
      </c>
      <c r="AI12" s="183"/>
      <c r="AJ12" s="8" t="str">
        <f t="shared" si="18"/>
        <v/>
      </c>
      <c r="AL12" s="39"/>
    </row>
    <row r="13" spans="1:38" ht="32.1" customHeight="1" x14ac:dyDescent="0.25">
      <c r="A13" s="4">
        <f t="shared" si="19"/>
        <v>44935</v>
      </c>
      <c r="B13" s="48"/>
      <c r="C13" s="38" t="str">
        <f t="shared" si="0"/>
        <v/>
      </c>
      <c r="D13" s="4">
        <f t="shared" si="20"/>
        <v>44966</v>
      </c>
      <c r="E13" s="183"/>
      <c r="F13" s="8" t="str">
        <f t="shared" si="21"/>
        <v/>
      </c>
      <c r="G13" s="4">
        <f t="shared" si="22"/>
        <v>44994</v>
      </c>
      <c r="H13" s="183"/>
      <c r="I13" s="8" t="str">
        <f t="shared" si="1"/>
        <v/>
      </c>
      <c r="J13" s="200">
        <f t="shared" si="23"/>
        <v>45025</v>
      </c>
      <c r="K13" s="201"/>
      <c r="L13" s="202" t="str">
        <f t="shared" si="2"/>
        <v/>
      </c>
      <c r="M13" s="4">
        <f t="shared" si="3"/>
        <v>45055</v>
      </c>
      <c r="N13" s="183"/>
      <c r="O13" s="8" t="str">
        <f t="shared" si="4"/>
        <v/>
      </c>
      <c r="P13" s="4">
        <f t="shared" si="5"/>
        <v>45086</v>
      </c>
      <c r="Q13" s="183"/>
      <c r="R13" s="8" t="str">
        <f t="shared" si="6"/>
        <v/>
      </c>
      <c r="S13" s="200">
        <f t="shared" si="7"/>
        <v>45116</v>
      </c>
      <c r="T13" s="201"/>
      <c r="U13" s="202" t="str">
        <f t="shared" si="8"/>
        <v/>
      </c>
      <c r="V13" s="4">
        <f t="shared" si="9"/>
        <v>45147</v>
      </c>
      <c r="W13" s="183"/>
      <c r="X13" s="8">
        <f t="shared" si="10"/>
        <v>32</v>
      </c>
      <c r="Y13" s="209">
        <f t="shared" si="11"/>
        <v>45178</v>
      </c>
      <c r="Z13" s="210"/>
      <c r="AA13" s="211" t="str">
        <f t="shared" si="12"/>
        <v/>
      </c>
      <c r="AB13" s="4">
        <f t="shared" si="13"/>
        <v>45208</v>
      </c>
      <c r="AC13" s="183"/>
      <c r="AD13" s="8" t="str">
        <f t="shared" si="14"/>
        <v/>
      </c>
      <c r="AE13" s="4">
        <f t="shared" si="15"/>
        <v>45239</v>
      </c>
      <c r="AF13" s="183"/>
      <c r="AG13" s="8" t="str">
        <f t="shared" si="16"/>
        <v/>
      </c>
      <c r="AH13" s="209">
        <f t="shared" si="17"/>
        <v>45269</v>
      </c>
      <c r="AI13" s="210"/>
      <c r="AJ13" s="211" t="str">
        <f t="shared" si="18"/>
        <v/>
      </c>
      <c r="AL13" s="39"/>
    </row>
    <row r="14" spans="1:38" ht="32.1" customHeight="1" x14ac:dyDescent="0.25">
      <c r="A14" s="4">
        <f t="shared" si="19"/>
        <v>44936</v>
      </c>
      <c r="B14" s="48"/>
      <c r="C14" s="38" t="str">
        <f t="shared" si="0"/>
        <v/>
      </c>
      <c r="D14" s="4">
        <f t="shared" si="20"/>
        <v>44967</v>
      </c>
      <c r="E14" s="183"/>
      <c r="F14" s="8" t="str">
        <f t="shared" si="21"/>
        <v/>
      </c>
      <c r="G14" s="4">
        <f t="shared" si="22"/>
        <v>44995</v>
      </c>
      <c r="H14" s="183"/>
      <c r="I14" s="8" t="str">
        <f t="shared" si="1"/>
        <v/>
      </c>
      <c r="J14" s="4">
        <f t="shared" si="23"/>
        <v>45026</v>
      </c>
      <c r="K14" s="183"/>
      <c r="L14" s="8" t="str">
        <f t="shared" si="2"/>
        <v/>
      </c>
      <c r="M14" s="4">
        <f t="shared" si="3"/>
        <v>45056</v>
      </c>
      <c r="N14" s="183"/>
      <c r="O14" s="8">
        <f t="shared" si="4"/>
        <v>19</v>
      </c>
      <c r="P14" s="209">
        <f t="shared" si="5"/>
        <v>45087</v>
      </c>
      <c r="Q14" s="212" t="s">
        <v>42</v>
      </c>
      <c r="R14" s="211" t="str">
        <f t="shared" si="6"/>
        <v/>
      </c>
      <c r="S14" s="4">
        <f t="shared" si="7"/>
        <v>45117</v>
      </c>
      <c r="T14" s="205" t="s">
        <v>42</v>
      </c>
      <c r="U14" s="8" t="str">
        <f t="shared" si="8"/>
        <v/>
      </c>
      <c r="V14" s="4">
        <f t="shared" si="9"/>
        <v>45148</v>
      </c>
      <c r="W14" s="183"/>
      <c r="X14" s="8" t="str">
        <f t="shared" si="10"/>
        <v/>
      </c>
      <c r="Y14" s="200">
        <f t="shared" si="11"/>
        <v>45179</v>
      </c>
      <c r="Z14" s="201"/>
      <c r="AA14" s="202" t="str">
        <f t="shared" si="12"/>
        <v/>
      </c>
      <c r="AB14" s="4">
        <f t="shared" si="13"/>
        <v>45209</v>
      </c>
      <c r="AC14" s="183"/>
      <c r="AD14" s="8" t="str">
        <f t="shared" si="14"/>
        <v/>
      </c>
      <c r="AE14" s="4">
        <f t="shared" si="15"/>
        <v>45240</v>
      </c>
      <c r="AF14" s="183"/>
      <c r="AG14" s="8" t="str">
        <f t="shared" si="16"/>
        <v/>
      </c>
      <c r="AH14" s="200">
        <f t="shared" si="17"/>
        <v>45270</v>
      </c>
      <c r="AI14" s="201"/>
      <c r="AJ14" s="202" t="str">
        <f t="shared" si="18"/>
        <v/>
      </c>
      <c r="AL14" s="39"/>
    </row>
    <row r="15" spans="1:38" ht="32.1" customHeight="1" x14ac:dyDescent="0.25">
      <c r="A15" s="4">
        <f t="shared" si="19"/>
        <v>44937</v>
      </c>
      <c r="B15" s="48"/>
      <c r="C15" s="38">
        <f t="shared" si="0"/>
        <v>2</v>
      </c>
      <c r="D15" s="209">
        <f t="shared" si="20"/>
        <v>44968</v>
      </c>
      <c r="E15" s="210"/>
      <c r="F15" s="211" t="str">
        <f t="shared" si="21"/>
        <v/>
      </c>
      <c r="G15" s="209">
        <f t="shared" si="22"/>
        <v>44996</v>
      </c>
      <c r="H15" s="210"/>
      <c r="I15" s="211" t="str">
        <f t="shared" si="1"/>
        <v/>
      </c>
      <c r="J15" s="4">
        <f t="shared" si="23"/>
        <v>45027</v>
      </c>
      <c r="K15" s="183"/>
      <c r="L15" s="8" t="str">
        <f t="shared" si="2"/>
        <v/>
      </c>
      <c r="M15" s="4">
        <f t="shared" si="3"/>
        <v>45057</v>
      </c>
      <c r="N15" s="183"/>
      <c r="O15" s="8" t="str">
        <f t="shared" si="4"/>
        <v/>
      </c>
      <c r="P15" s="200">
        <f t="shared" si="5"/>
        <v>45088</v>
      </c>
      <c r="Q15" s="201"/>
      <c r="R15" s="202" t="str">
        <f t="shared" si="6"/>
        <v/>
      </c>
      <c r="S15" s="4">
        <f t="shared" si="7"/>
        <v>45118</v>
      </c>
      <c r="T15" s="183"/>
      <c r="U15" s="8" t="str">
        <f t="shared" si="8"/>
        <v/>
      </c>
      <c r="V15" s="4">
        <f t="shared" si="9"/>
        <v>45149</v>
      </c>
      <c r="W15" s="183"/>
      <c r="X15" s="8" t="str">
        <f t="shared" si="10"/>
        <v/>
      </c>
      <c r="Y15" s="4">
        <f t="shared" si="11"/>
        <v>45180</v>
      </c>
      <c r="Z15" s="183"/>
      <c r="AA15" s="8" t="str">
        <f t="shared" si="12"/>
        <v/>
      </c>
      <c r="AB15" s="4">
        <f t="shared" si="13"/>
        <v>45210</v>
      </c>
      <c r="AC15" s="183"/>
      <c r="AD15" s="8">
        <f t="shared" si="14"/>
        <v>41</v>
      </c>
      <c r="AE15" s="209">
        <f t="shared" si="15"/>
        <v>45241</v>
      </c>
      <c r="AF15" s="210"/>
      <c r="AG15" s="211" t="str">
        <f t="shared" si="16"/>
        <v/>
      </c>
      <c r="AH15" s="4">
        <f t="shared" si="17"/>
        <v>45271</v>
      </c>
      <c r="AI15" s="183"/>
      <c r="AJ15" s="8" t="str">
        <f t="shared" si="18"/>
        <v/>
      </c>
      <c r="AL15" s="39"/>
    </row>
    <row r="16" spans="1:38" ht="32.1" customHeight="1" x14ac:dyDescent="0.25">
      <c r="A16" s="4">
        <f t="shared" si="19"/>
        <v>44938</v>
      </c>
      <c r="B16" s="48"/>
      <c r="C16" s="38" t="str">
        <f t="shared" si="0"/>
        <v/>
      </c>
      <c r="D16" s="200">
        <f t="shared" si="20"/>
        <v>44969</v>
      </c>
      <c r="E16" s="201"/>
      <c r="F16" s="202" t="str">
        <f t="shared" si="21"/>
        <v/>
      </c>
      <c r="G16" s="200">
        <f t="shared" si="22"/>
        <v>44997</v>
      </c>
      <c r="H16" s="201"/>
      <c r="I16" s="202" t="str">
        <f t="shared" si="1"/>
        <v/>
      </c>
      <c r="J16" s="4">
        <f t="shared" si="23"/>
        <v>45028</v>
      </c>
      <c r="K16" s="183"/>
      <c r="L16" s="8">
        <f t="shared" si="2"/>
        <v>15</v>
      </c>
      <c r="M16" s="4">
        <f t="shared" si="3"/>
        <v>45058</v>
      </c>
      <c r="N16" s="205" t="s">
        <v>42</v>
      </c>
      <c r="O16" s="8" t="str">
        <f t="shared" si="4"/>
        <v/>
      </c>
      <c r="P16" s="4">
        <f t="shared" si="5"/>
        <v>45089</v>
      </c>
      <c r="Q16" s="183"/>
      <c r="R16" s="8" t="str">
        <f t="shared" si="6"/>
        <v/>
      </c>
      <c r="S16" s="4">
        <f t="shared" si="7"/>
        <v>45119</v>
      </c>
      <c r="T16" s="183"/>
      <c r="U16" s="8">
        <f t="shared" si="8"/>
        <v>28</v>
      </c>
      <c r="V16" s="209">
        <f t="shared" si="9"/>
        <v>45150</v>
      </c>
      <c r="W16" s="210"/>
      <c r="X16" s="211" t="str">
        <f t="shared" si="10"/>
        <v/>
      </c>
      <c r="Y16" s="4">
        <f t="shared" si="11"/>
        <v>45181</v>
      </c>
      <c r="Z16" s="183"/>
      <c r="AA16" s="8" t="str">
        <f t="shared" si="12"/>
        <v/>
      </c>
      <c r="AB16" s="4">
        <f t="shared" si="13"/>
        <v>45211</v>
      </c>
      <c r="AC16" s="183"/>
      <c r="AD16" s="8" t="str">
        <f t="shared" si="14"/>
        <v/>
      </c>
      <c r="AE16" s="200">
        <f t="shared" si="15"/>
        <v>45242</v>
      </c>
      <c r="AF16" s="201"/>
      <c r="AG16" s="202" t="str">
        <f t="shared" si="16"/>
        <v/>
      </c>
      <c r="AH16" s="4">
        <f t="shared" si="17"/>
        <v>45272</v>
      </c>
      <c r="AI16" s="183"/>
      <c r="AJ16" s="8" t="str">
        <f t="shared" si="18"/>
        <v/>
      </c>
      <c r="AL16" s="39"/>
    </row>
    <row r="17" spans="1:38" ht="32.1" customHeight="1" x14ac:dyDescent="0.25">
      <c r="A17" s="4">
        <f t="shared" si="19"/>
        <v>44939</v>
      </c>
      <c r="B17" s="48"/>
      <c r="C17" s="38" t="str">
        <f t="shared" si="0"/>
        <v/>
      </c>
      <c r="D17" s="4">
        <f t="shared" si="20"/>
        <v>44970</v>
      </c>
      <c r="E17" s="205" t="s">
        <v>42</v>
      </c>
      <c r="F17" s="8" t="str">
        <f t="shared" si="21"/>
        <v/>
      </c>
      <c r="G17" s="4">
        <f t="shared" si="22"/>
        <v>44998</v>
      </c>
      <c r="H17" s="183"/>
      <c r="I17" s="8" t="str">
        <f t="shared" si="1"/>
        <v/>
      </c>
      <c r="J17" s="4">
        <f t="shared" si="23"/>
        <v>45029</v>
      </c>
      <c r="K17" s="205" t="s">
        <v>42</v>
      </c>
      <c r="L17" s="8" t="str">
        <f t="shared" si="2"/>
        <v/>
      </c>
      <c r="M17" s="209">
        <f t="shared" si="3"/>
        <v>45059</v>
      </c>
      <c r="N17" s="210"/>
      <c r="O17" s="211" t="str">
        <f t="shared" si="4"/>
        <v/>
      </c>
      <c r="P17" s="4">
        <f t="shared" si="5"/>
        <v>45090</v>
      </c>
      <c r="Q17" s="183"/>
      <c r="R17" s="8" t="str">
        <f t="shared" si="6"/>
        <v/>
      </c>
      <c r="S17" s="4">
        <f t="shared" si="7"/>
        <v>45120</v>
      </c>
      <c r="T17" s="183"/>
      <c r="U17" s="8" t="str">
        <f t="shared" si="8"/>
        <v/>
      </c>
      <c r="V17" s="200">
        <f t="shared" si="9"/>
        <v>45151</v>
      </c>
      <c r="W17" s="201"/>
      <c r="X17" s="202" t="str">
        <f t="shared" si="10"/>
        <v/>
      </c>
      <c r="Y17" s="4">
        <f t="shared" si="11"/>
        <v>45182</v>
      </c>
      <c r="Z17" s="183"/>
      <c r="AA17" s="8">
        <f t="shared" si="12"/>
        <v>37</v>
      </c>
      <c r="AB17" s="4">
        <f t="shared" si="13"/>
        <v>45212</v>
      </c>
      <c r="AC17" s="183"/>
      <c r="AD17" s="8" t="str">
        <f t="shared" si="14"/>
        <v/>
      </c>
      <c r="AE17" s="4">
        <f t="shared" si="15"/>
        <v>45243</v>
      </c>
      <c r="AF17" s="205" t="s">
        <v>40</v>
      </c>
      <c r="AG17" s="8" t="str">
        <f t="shared" si="16"/>
        <v/>
      </c>
      <c r="AH17" s="4">
        <f t="shared" si="17"/>
        <v>45273</v>
      </c>
      <c r="AI17" s="205" t="s">
        <v>40</v>
      </c>
      <c r="AJ17" s="8">
        <f t="shared" si="18"/>
        <v>50</v>
      </c>
      <c r="AL17" s="39"/>
    </row>
    <row r="18" spans="1:38" ht="32.1" customHeight="1" x14ac:dyDescent="0.25">
      <c r="A18" s="209">
        <f t="shared" si="19"/>
        <v>44940</v>
      </c>
      <c r="B18" s="214"/>
      <c r="C18" s="213" t="str">
        <f t="shared" si="0"/>
        <v/>
      </c>
      <c r="D18" s="4">
        <f t="shared" si="20"/>
        <v>44971</v>
      </c>
      <c r="E18" s="183"/>
      <c r="F18" s="8" t="str">
        <f t="shared" si="21"/>
        <v/>
      </c>
      <c r="G18" s="4">
        <f t="shared" si="22"/>
        <v>44999</v>
      </c>
      <c r="H18" s="183"/>
      <c r="I18" s="8" t="str">
        <f t="shared" si="1"/>
        <v/>
      </c>
      <c r="J18" s="4">
        <f t="shared" si="23"/>
        <v>45030</v>
      </c>
      <c r="K18" s="183"/>
      <c r="L18" s="8" t="str">
        <f t="shared" si="2"/>
        <v/>
      </c>
      <c r="M18" s="200">
        <f t="shared" si="3"/>
        <v>45060</v>
      </c>
      <c r="N18" s="201"/>
      <c r="O18" s="202" t="str">
        <f t="shared" si="4"/>
        <v/>
      </c>
      <c r="P18" s="4">
        <f t="shared" si="5"/>
        <v>45091</v>
      </c>
      <c r="Q18" s="183"/>
      <c r="R18" s="8">
        <f t="shared" si="6"/>
        <v>24</v>
      </c>
      <c r="S18" s="4">
        <f t="shared" si="7"/>
        <v>45121</v>
      </c>
      <c r="T18" s="183"/>
      <c r="U18" s="8" t="str">
        <f t="shared" si="8"/>
        <v/>
      </c>
      <c r="V18" s="4">
        <f t="shared" si="9"/>
        <v>45152</v>
      </c>
      <c r="W18" s="183"/>
      <c r="X18" s="8" t="str">
        <f t="shared" si="10"/>
        <v/>
      </c>
      <c r="Y18" s="4">
        <f t="shared" si="11"/>
        <v>45183</v>
      </c>
      <c r="Z18" s="183"/>
      <c r="AA18" s="8" t="str">
        <f t="shared" si="12"/>
        <v/>
      </c>
      <c r="AB18" s="209">
        <f t="shared" si="13"/>
        <v>45213</v>
      </c>
      <c r="AC18" s="212" t="s">
        <v>40</v>
      </c>
      <c r="AD18" s="211" t="str">
        <f t="shared" si="14"/>
        <v/>
      </c>
      <c r="AE18" s="4">
        <f t="shared" si="15"/>
        <v>45244</v>
      </c>
      <c r="AF18" s="183"/>
      <c r="AG18" s="8" t="str">
        <f t="shared" si="16"/>
        <v/>
      </c>
      <c r="AH18" s="4">
        <f t="shared" si="17"/>
        <v>45274</v>
      </c>
      <c r="AI18" s="183"/>
      <c r="AJ18" s="8" t="str">
        <f t="shared" si="18"/>
        <v/>
      </c>
    </row>
    <row r="19" spans="1:38" ht="32.1" customHeight="1" x14ac:dyDescent="0.25">
      <c r="A19" s="200">
        <f t="shared" si="19"/>
        <v>44941</v>
      </c>
      <c r="B19" s="203" t="s">
        <v>42</v>
      </c>
      <c r="C19" s="204" t="str">
        <f t="shared" si="0"/>
        <v/>
      </c>
      <c r="D19" s="4">
        <f t="shared" si="20"/>
        <v>44972</v>
      </c>
      <c r="E19" s="183"/>
      <c r="F19" s="8">
        <f t="shared" si="21"/>
        <v>7</v>
      </c>
      <c r="G19" s="4">
        <f t="shared" si="22"/>
        <v>45000</v>
      </c>
      <c r="H19" s="205" t="s">
        <v>42</v>
      </c>
      <c r="I19" s="8">
        <f t="shared" si="1"/>
        <v>11</v>
      </c>
      <c r="J19" s="209">
        <f t="shared" si="23"/>
        <v>45031</v>
      </c>
      <c r="K19" s="210"/>
      <c r="L19" s="211" t="str">
        <f t="shared" si="2"/>
        <v/>
      </c>
      <c r="M19" s="4">
        <f t="shared" si="3"/>
        <v>45061</v>
      </c>
      <c r="N19" s="183"/>
      <c r="O19" s="8" t="str">
        <f t="shared" si="4"/>
        <v/>
      </c>
      <c r="P19" s="4">
        <f t="shared" si="5"/>
        <v>45092</v>
      </c>
      <c r="Q19" s="183"/>
      <c r="R19" s="8" t="str">
        <f t="shared" si="6"/>
        <v/>
      </c>
      <c r="S19" s="209">
        <f t="shared" si="7"/>
        <v>45122</v>
      </c>
      <c r="T19" s="210"/>
      <c r="U19" s="211" t="str">
        <f t="shared" si="8"/>
        <v/>
      </c>
      <c r="V19" s="4">
        <f t="shared" si="9"/>
        <v>45153</v>
      </c>
      <c r="W19" s="183"/>
      <c r="X19" s="8" t="str">
        <f t="shared" si="10"/>
        <v/>
      </c>
      <c r="Y19" s="4">
        <f t="shared" si="11"/>
        <v>45184</v>
      </c>
      <c r="Z19" s="205" t="s">
        <v>40</v>
      </c>
      <c r="AA19" s="8" t="str">
        <f t="shared" si="12"/>
        <v/>
      </c>
      <c r="AB19" s="200">
        <f t="shared" si="13"/>
        <v>45214</v>
      </c>
      <c r="AC19" s="201"/>
      <c r="AD19" s="202" t="str">
        <f t="shared" si="14"/>
        <v/>
      </c>
      <c r="AE19" s="4">
        <f t="shared" si="15"/>
        <v>45245</v>
      </c>
      <c r="AF19" s="183"/>
      <c r="AG19" s="8">
        <f t="shared" si="16"/>
        <v>46</v>
      </c>
      <c r="AH19" s="4">
        <f t="shared" si="17"/>
        <v>45275</v>
      </c>
      <c r="AI19" s="183"/>
      <c r="AJ19" s="8" t="str">
        <f t="shared" si="18"/>
        <v/>
      </c>
    </row>
    <row r="20" spans="1:38" ht="32.1" customHeight="1" x14ac:dyDescent="0.25">
      <c r="A20" s="4">
        <f t="shared" si="19"/>
        <v>44942</v>
      </c>
      <c r="B20" s="48"/>
      <c r="C20" s="38" t="str">
        <f t="shared" si="0"/>
        <v/>
      </c>
      <c r="D20" s="4">
        <f t="shared" si="20"/>
        <v>44973</v>
      </c>
      <c r="E20" s="183"/>
      <c r="F20" s="8" t="str">
        <f t="shared" si="21"/>
        <v/>
      </c>
      <c r="G20" s="4">
        <f t="shared" si="22"/>
        <v>45001</v>
      </c>
      <c r="H20" s="183"/>
      <c r="I20" s="8" t="str">
        <f t="shared" si="1"/>
        <v/>
      </c>
      <c r="J20" s="200">
        <f t="shared" si="23"/>
        <v>45032</v>
      </c>
      <c r="K20" s="201"/>
      <c r="L20" s="202" t="str">
        <f t="shared" si="2"/>
        <v/>
      </c>
      <c r="M20" s="4">
        <f t="shared" si="3"/>
        <v>45062</v>
      </c>
      <c r="N20" s="183"/>
      <c r="O20" s="8" t="str">
        <f t="shared" si="4"/>
        <v/>
      </c>
      <c r="P20" s="4">
        <f t="shared" si="5"/>
        <v>45093</v>
      </c>
      <c r="Q20" s="183"/>
      <c r="R20" s="8" t="str">
        <f t="shared" si="6"/>
        <v/>
      </c>
      <c r="S20" s="200">
        <f t="shared" si="7"/>
        <v>45123</v>
      </c>
      <c r="T20" s="201"/>
      <c r="U20" s="202" t="str">
        <f t="shared" si="8"/>
        <v/>
      </c>
      <c r="V20" s="4">
        <f t="shared" si="9"/>
        <v>45154</v>
      </c>
      <c r="W20" s="205" t="s">
        <v>40</v>
      </c>
      <c r="X20" s="8">
        <f t="shared" si="10"/>
        <v>33</v>
      </c>
      <c r="Y20" s="209">
        <f t="shared" si="11"/>
        <v>45185</v>
      </c>
      <c r="Z20" s="210"/>
      <c r="AA20" s="211" t="str">
        <f t="shared" si="12"/>
        <v/>
      </c>
      <c r="AB20" s="4">
        <f t="shared" si="13"/>
        <v>45215</v>
      </c>
      <c r="AC20" s="183"/>
      <c r="AD20" s="8" t="str">
        <f t="shared" si="14"/>
        <v/>
      </c>
      <c r="AE20" s="4">
        <f t="shared" si="15"/>
        <v>45246</v>
      </c>
      <c r="AF20" s="183"/>
      <c r="AG20" s="8" t="str">
        <f t="shared" si="16"/>
        <v/>
      </c>
      <c r="AH20" s="209">
        <f t="shared" si="17"/>
        <v>45276</v>
      </c>
      <c r="AI20" s="210"/>
      <c r="AJ20" s="211" t="str">
        <f t="shared" si="18"/>
        <v/>
      </c>
    </row>
    <row r="21" spans="1:38" ht="32.1" customHeight="1" x14ac:dyDescent="0.25">
      <c r="A21" s="4">
        <f t="shared" si="19"/>
        <v>44943</v>
      </c>
      <c r="B21" s="48"/>
      <c r="C21" s="38" t="str">
        <f t="shared" si="0"/>
        <v/>
      </c>
      <c r="D21" s="4">
        <f t="shared" si="20"/>
        <v>44974</v>
      </c>
      <c r="E21" s="183"/>
      <c r="F21" s="8" t="str">
        <f t="shared" si="21"/>
        <v/>
      </c>
      <c r="G21" s="4">
        <f t="shared" si="22"/>
        <v>45002</v>
      </c>
      <c r="H21" s="183"/>
      <c r="I21" s="8" t="str">
        <f t="shared" si="1"/>
        <v/>
      </c>
      <c r="J21" s="4">
        <f t="shared" si="23"/>
        <v>45033</v>
      </c>
      <c r="K21" s="183"/>
      <c r="L21" s="8" t="str">
        <f t="shared" si="2"/>
        <v/>
      </c>
      <c r="M21" s="4">
        <f t="shared" si="3"/>
        <v>45063</v>
      </c>
      <c r="N21" s="183"/>
      <c r="O21" s="8">
        <f t="shared" si="4"/>
        <v>20</v>
      </c>
      <c r="P21" s="209">
        <f t="shared" si="5"/>
        <v>45094</v>
      </c>
      <c r="Q21" s="210"/>
      <c r="R21" s="211" t="str">
        <f t="shared" si="6"/>
        <v/>
      </c>
      <c r="S21" s="4">
        <f t="shared" si="7"/>
        <v>45124</v>
      </c>
      <c r="T21" s="205" t="s">
        <v>40</v>
      </c>
      <c r="U21" s="8" t="str">
        <f t="shared" si="8"/>
        <v/>
      </c>
      <c r="V21" s="4">
        <f t="shared" si="9"/>
        <v>45155</v>
      </c>
      <c r="W21" s="183"/>
      <c r="X21" s="8" t="str">
        <f t="shared" si="10"/>
        <v/>
      </c>
      <c r="Y21" s="200">
        <f t="shared" si="11"/>
        <v>45186</v>
      </c>
      <c r="Z21" s="201"/>
      <c r="AA21" s="202" t="str">
        <f t="shared" si="12"/>
        <v/>
      </c>
      <c r="AB21" s="4">
        <f t="shared" si="13"/>
        <v>45216</v>
      </c>
      <c r="AC21" s="183"/>
      <c r="AD21" s="8" t="str">
        <f t="shared" si="14"/>
        <v/>
      </c>
      <c r="AE21" s="4">
        <f t="shared" si="15"/>
        <v>45247</v>
      </c>
      <c r="AF21" s="183"/>
      <c r="AG21" s="8" t="str">
        <f t="shared" si="16"/>
        <v/>
      </c>
      <c r="AH21" s="200">
        <f t="shared" si="17"/>
        <v>45277</v>
      </c>
      <c r="AI21" s="201"/>
      <c r="AJ21" s="202" t="str">
        <f t="shared" si="18"/>
        <v/>
      </c>
    </row>
    <row r="22" spans="1:38" ht="32.1" customHeight="1" x14ac:dyDescent="0.25">
      <c r="A22" s="4">
        <f t="shared" si="19"/>
        <v>44944</v>
      </c>
      <c r="B22" s="48"/>
      <c r="C22" s="38">
        <f t="shared" si="0"/>
        <v>3</v>
      </c>
      <c r="D22" s="209">
        <f t="shared" si="20"/>
        <v>44975</v>
      </c>
      <c r="E22" s="210"/>
      <c r="F22" s="211" t="str">
        <f t="shared" si="21"/>
        <v/>
      </c>
      <c r="G22" s="209">
        <f t="shared" si="22"/>
        <v>45003</v>
      </c>
      <c r="H22" s="210"/>
      <c r="I22" s="211" t="str">
        <f t="shared" si="1"/>
        <v/>
      </c>
      <c r="J22" s="4">
        <f t="shared" si="23"/>
        <v>45034</v>
      </c>
      <c r="K22" s="183"/>
      <c r="L22" s="8" t="str">
        <f t="shared" si="2"/>
        <v/>
      </c>
      <c r="M22" s="4">
        <f t="shared" si="3"/>
        <v>45064</v>
      </c>
      <c r="N22" s="183"/>
      <c r="O22" s="8" t="str">
        <f t="shared" si="4"/>
        <v/>
      </c>
      <c r="P22" s="200">
        <f t="shared" si="5"/>
        <v>45095</v>
      </c>
      <c r="Q22" s="201" t="s">
        <v>40</v>
      </c>
      <c r="R22" s="202" t="str">
        <f t="shared" si="6"/>
        <v/>
      </c>
      <c r="S22" s="4">
        <f t="shared" si="7"/>
        <v>45125</v>
      </c>
      <c r="T22" s="183"/>
      <c r="U22" s="8" t="str">
        <f t="shared" si="8"/>
        <v/>
      </c>
      <c r="V22" s="4">
        <f t="shared" si="9"/>
        <v>45156</v>
      </c>
      <c r="W22" s="183"/>
      <c r="X22" s="8" t="str">
        <f t="shared" si="10"/>
        <v/>
      </c>
      <c r="Y22" s="4">
        <f t="shared" si="11"/>
        <v>45187</v>
      </c>
      <c r="Z22" s="183"/>
      <c r="AA22" s="8" t="str">
        <f t="shared" si="12"/>
        <v/>
      </c>
      <c r="AB22" s="4">
        <f t="shared" si="13"/>
        <v>45217</v>
      </c>
      <c r="AC22" s="183"/>
      <c r="AD22" s="8">
        <f t="shared" si="14"/>
        <v>42</v>
      </c>
      <c r="AE22" s="209">
        <f t="shared" si="15"/>
        <v>45248</v>
      </c>
      <c r="AF22" s="210"/>
      <c r="AG22" s="211" t="str">
        <f t="shared" si="16"/>
        <v/>
      </c>
      <c r="AH22" s="4">
        <f t="shared" si="17"/>
        <v>45278</v>
      </c>
      <c r="AI22" s="183"/>
      <c r="AJ22" s="8" t="str">
        <f t="shared" si="18"/>
        <v/>
      </c>
    </row>
    <row r="23" spans="1:38" ht="32.1" customHeight="1" x14ac:dyDescent="0.25">
      <c r="A23" s="4">
        <f t="shared" si="19"/>
        <v>44945</v>
      </c>
      <c r="B23" s="48"/>
      <c r="C23" s="38" t="str">
        <f t="shared" si="0"/>
        <v/>
      </c>
      <c r="D23" s="200">
        <f t="shared" si="20"/>
        <v>44976</v>
      </c>
      <c r="E23" s="201"/>
      <c r="F23" s="202" t="str">
        <f t="shared" si="21"/>
        <v/>
      </c>
      <c r="G23" s="200">
        <f t="shared" si="22"/>
        <v>45004</v>
      </c>
      <c r="H23" s="201"/>
      <c r="I23" s="202" t="str">
        <f t="shared" si="1"/>
        <v/>
      </c>
      <c r="J23" s="4">
        <f t="shared" si="23"/>
        <v>45035</v>
      </c>
      <c r="K23" s="183"/>
      <c r="L23" s="8">
        <f t="shared" si="2"/>
        <v>16</v>
      </c>
      <c r="M23" s="4">
        <f t="shared" si="3"/>
        <v>45065</v>
      </c>
      <c r="N23" s="205" t="s">
        <v>40</v>
      </c>
      <c r="O23" s="8" t="str">
        <f t="shared" si="4"/>
        <v/>
      </c>
      <c r="P23" s="4">
        <f t="shared" si="5"/>
        <v>45096</v>
      </c>
      <c r="Q23" s="183"/>
      <c r="R23" s="8" t="str">
        <f t="shared" si="6"/>
        <v/>
      </c>
      <c r="S23" s="4">
        <f t="shared" si="7"/>
        <v>45126</v>
      </c>
      <c r="T23" s="183"/>
      <c r="U23" s="8">
        <f t="shared" si="8"/>
        <v>29</v>
      </c>
      <c r="V23" s="209">
        <f t="shared" si="9"/>
        <v>45157</v>
      </c>
      <c r="W23" s="210"/>
      <c r="X23" s="211" t="str">
        <f t="shared" si="10"/>
        <v/>
      </c>
      <c r="Y23" s="4">
        <f t="shared" si="11"/>
        <v>45188</v>
      </c>
      <c r="Z23" s="183"/>
      <c r="AA23" s="8" t="str">
        <f t="shared" si="12"/>
        <v/>
      </c>
      <c r="AB23" s="4">
        <f t="shared" si="13"/>
        <v>45218</v>
      </c>
      <c r="AC23" s="183"/>
      <c r="AD23" s="8" t="str">
        <f t="shared" si="14"/>
        <v/>
      </c>
      <c r="AE23" s="200">
        <f t="shared" si="15"/>
        <v>45249</v>
      </c>
      <c r="AF23" s="201"/>
      <c r="AG23" s="202" t="str">
        <f t="shared" si="16"/>
        <v/>
      </c>
      <c r="AH23" s="4">
        <f t="shared" si="17"/>
        <v>45279</v>
      </c>
      <c r="AI23" s="205" t="s">
        <v>39</v>
      </c>
      <c r="AJ23" s="8" t="str">
        <f t="shared" si="18"/>
        <v/>
      </c>
    </row>
    <row r="24" spans="1:38" ht="32.1" customHeight="1" x14ac:dyDescent="0.25">
      <c r="A24" s="4">
        <f t="shared" si="19"/>
        <v>44946</v>
      </c>
      <c r="B24" s="48"/>
      <c r="C24" s="38" t="str">
        <f t="shared" si="0"/>
        <v/>
      </c>
      <c r="D24" s="4">
        <f t="shared" si="20"/>
        <v>44977</v>
      </c>
      <c r="E24" s="205" t="s">
        <v>40</v>
      </c>
      <c r="F24" s="8" t="str">
        <f t="shared" si="21"/>
        <v/>
      </c>
      <c r="G24" s="4">
        <f t="shared" si="22"/>
        <v>45005</v>
      </c>
      <c r="H24" s="183"/>
      <c r="I24" s="8" t="str">
        <f t="shared" si="1"/>
        <v/>
      </c>
      <c r="J24" s="4">
        <f t="shared" si="23"/>
        <v>45036</v>
      </c>
      <c r="K24" s="205" t="s">
        <v>40</v>
      </c>
      <c r="L24" s="8" t="str">
        <f t="shared" si="2"/>
        <v/>
      </c>
      <c r="M24" s="209">
        <f t="shared" si="3"/>
        <v>45066</v>
      </c>
      <c r="N24" s="210"/>
      <c r="O24" s="211" t="str">
        <f t="shared" si="4"/>
        <v/>
      </c>
      <c r="P24" s="4">
        <f t="shared" si="5"/>
        <v>45097</v>
      </c>
      <c r="Q24" s="183"/>
      <c r="R24" s="8" t="str">
        <f t="shared" si="6"/>
        <v/>
      </c>
      <c r="S24" s="4">
        <f t="shared" si="7"/>
        <v>45127</v>
      </c>
      <c r="T24" s="183"/>
      <c r="U24" s="8" t="str">
        <f t="shared" si="8"/>
        <v/>
      </c>
      <c r="V24" s="200">
        <f t="shared" si="9"/>
        <v>45158</v>
      </c>
      <c r="W24" s="201"/>
      <c r="X24" s="202" t="str">
        <f t="shared" si="10"/>
        <v/>
      </c>
      <c r="Y24" s="4">
        <f t="shared" si="11"/>
        <v>45189</v>
      </c>
      <c r="Z24" s="183"/>
      <c r="AA24" s="8">
        <f t="shared" si="12"/>
        <v>38</v>
      </c>
      <c r="AB24" s="4">
        <f t="shared" si="13"/>
        <v>45219</v>
      </c>
      <c r="AC24" s="183"/>
      <c r="AD24" s="8" t="str">
        <f t="shared" si="14"/>
        <v/>
      </c>
      <c r="AE24" s="4">
        <f t="shared" si="15"/>
        <v>45250</v>
      </c>
      <c r="AF24" s="205" t="s">
        <v>39</v>
      </c>
      <c r="AG24" s="8" t="str">
        <f t="shared" si="16"/>
        <v/>
      </c>
      <c r="AH24" s="4">
        <f t="shared" si="17"/>
        <v>45280</v>
      </c>
      <c r="AI24" s="183"/>
      <c r="AJ24" s="8">
        <f t="shared" si="18"/>
        <v>51</v>
      </c>
    </row>
    <row r="25" spans="1:38" ht="32.1" customHeight="1" x14ac:dyDescent="0.25">
      <c r="A25" s="209">
        <f t="shared" si="19"/>
        <v>44947</v>
      </c>
      <c r="B25" s="215" t="s">
        <v>40</v>
      </c>
      <c r="C25" s="213" t="str">
        <f t="shared" si="0"/>
        <v/>
      </c>
      <c r="D25" s="4">
        <f t="shared" si="20"/>
        <v>44978</v>
      </c>
      <c r="E25" s="183"/>
      <c r="F25" s="8" t="str">
        <f t="shared" si="21"/>
        <v/>
      </c>
      <c r="G25" s="4">
        <f t="shared" si="22"/>
        <v>45006</v>
      </c>
      <c r="H25" s="205" t="s">
        <v>40</v>
      </c>
      <c r="I25" s="8" t="str">
        <f t="shared" si="1"/>
        <v/>
      </c>
      <c r="J25" s="4">
        <f t="shared" si="23"/>
        <v>45037</v>
      </c>
      <c r="K25" s="183"/>
      <c r="L25" s="8" t="str">
        <f t="shared" si="2"/>
        <v/>
      </c>
      <c r="M25" s="200">
        <f t="shared" si="3"/>
        <v>45067</v>
      </c>
      <c r="N25" s="201"/>
      <c r="O25" s="202" t="str">
        <f t="shared" si="4"/>
        <v/>
      </c>
      <c r="P25" s="4">
        <f t="shared" si="5"/>
        <v>45098</v>
      </c>
      <c r="Q25" s="183"/>
      <c r="R25" s="8">
        <f t="shared" si="6"/>
        <v>25</v>
      </c>
      <c r="S25" s="4">
        <f t="shared" si="7"/>
        <v>45128</v>
      </c>
      <c r="T25" s="183"/>
      <c r="U25" s="8" t="str">
        <f t="shared" si="8"/>
        <v/>
      </c>
      <c r="V25" s="4">
        <f t="shared" si="9"/>
        <v>45159</v>
      </c>
      <c r="W25" s="183"/>
      <c r="X25" s="8" t="str">
        <f t="shared" si="10"/>
        <v/>
      </c>
      <c r="Y25" s="4">
        <f t="shared" si="11"/>
        <v>45190</v>
      </c>
      <c r="Z25" s="183"/>
      <c r="AA25" s="8" t="str">
        <f t="shared" si="12"/>
        <v/>
      </c>
      <c r="AB25" s="209">
        <f t="shared" si="13"/>
        <v>45220</v>
      </c>
      <c r="AC25" s="210"/>
      <c r="AD25" s="211" t="str">
        <f t="shared" si="14"/>
        <v/>
      </c>
      <c r="AE25" s="4">
        <f t="shared" si="15"/>
        <v>45251</v>
      </c>
      <c r="AF25" s="183"/>
      <c r="AG25" s="8" t="str">
        <f t="shared" si="16"/>
        <v/>
      </c>
      <c r="AH25" s="4">
        <f t="shared" si="17"/>
        <v>45281</v>
      </c>
      <c r="AI25" s="183"/>
      <c r="AJ25" s="8" t="str">
        <f t="shared" si="18"/>
        <v/>
      </c>
    </row>
    <row r="26" spans="1:38" ht="32.1" customHeight="1" x14ac:dyDescent="0.25">
      <c r="A26" s="200">
        <f t="shared" si="19"/>
        <v>44948</v>
      </c>
      <c r="B26" s="203"/>
      <c r="C26" s="204" t="str">
        <f t="shared" si="0"/>
        <v/>
      </c>
      <c r="D26" s="4">
        <f t="shared" si="20"/>
        <v>44979</v>
      </c>
      <c r="E26" s="183"/>
      <c r="F26" s="8">
        <f t="shared" si="21"/>
        <v>8</v>
      </c>
      <c r="G26" s="4">
        <f t="shared" si="22"/>
        <v>45007</v>
      </c>
      <c r="H26" s="183"/>
      <c r="I26" s="8">
        <f t="shared" si="1"/>
        <v>12</v>
      </c>
      <c r="J26" s="209">
        <f t="shared" si="23"/>
        <v>45038</v>
      </c>
      <c r="K26" s="210"/>
      <c r="L26" s="211" t="str">
        <f t="shared" si="2"/>
        <v/>
      </c>
      <c r="M26" s="4">
        <f t="shared" si="3"/>
        <v>45068</v>
      </c>
      <c r="N26" s="183"/>
      <c r="O26" s="8" t="str">
        <f t="shared" si="4"/>
        <v/>
      </c>
      <c r="P26" s="4">
        <f t="shared" si="5"/>
        <v>45099</v>
      </c>
      <c r="Q26" s="183"/>
      <c r="R26" s="8" t="str">
        <f t="shared" si="6"/>
        <v/>
      </c>
      <c r="S26" s="209">
        <f t="shared" si="7"/>
        <v>45129</v>
      </c>
      <c r="T26" s="210"/>
      <c r="U26" s="211" t="str">
        <f t="shared" si="8"/>
        <v/>
      </c>
      <c r="V26" s="4">
        <f t="shared" si="9"/>
        <v>45160</v>
      </c>
      <c r="W26" s="183"/>
      <c r="X26" s="8" t="str">
        <f t="shared" si="10"/>
        <v/>
      </c>
      <c r="Y26" s="4">
        <f t="shared" si="11"/>
        <v>45191</v>
      </c>
      <c r="Z26" s="205" t="s">
        <v>39</v>
      </c>
      <c r="AA26" s="8" t="str">
        <f t="shared" si="12"/>
        <v/>
      </c>
      <c r="AB26" s="200">
        <f t="shared" si="13"/>
        <v>45221</v>
      </c>
      <c r="AC26" s="201" t="s">
        <v>39</v>
      </c>
      <c r="AD26" s="202" t="str">
        <f t="shared" si="14"/>
        <v/>
      </c>
      <c r="AE26" s="4">
        <f t="shared" si="15"/>
        <v>45252</v>
      </c>
      <c r="AF26" s="183"/>
      <c r="AG26" s="8">
        <f t="shared" si="16"/>
        <v>47</v>
      </c>
      <c r="AH26" s="4">
        <f t="shared" si="17"/>
        <v>45282</v>
      </c>
      <c r="AI26" s="183"/>
      <c r="AJ26" s="8" t="str">
        <f t="shared" si="18"/>
        <v/>
      </c>
    </row>
    <row r="27" spans="1:38" ht="32.1" customHeight="1" x14ac:dyDescent="0.25">
      <c r="A27" s="4">
        <f>A26+1</f>
        <v>44949</v>
      </c>
      <c r="B27" s="48"/>
      <c r="C27" s="38" t="str">
        <f t="shared" si="0"/>
        <v/>
      </c>
      <c r="D27" s="4">
        <f t="shared" si="20"/>
        <v>44980</v>
      </c>
      <c r="E27" s="183"/>
      <c r="F27" s="8" t="str">
        <f t="shared" si="21"/>
        <v/>
      </c>
      <c r="G27" s="4">
        <f t="shared" si="22"/>
        <v>45008</v>
      </c>
      <c r="H27" s="183"/>
      <c r="I27" s="8" t="str">
        <f t="shared" si="1"/>
        <v/>
      </c>
      <c r="J27" s="200">
        <f t="shared" si="23"/>
        <v>45039</v>
      </c>
      <c r="K27" s="201"/>
      <c r="L27" s="202" t="str">
        <f t="shared" si="2"/>
        <v/>
      </c>
      <c r="M27" s="4">
        <f t="shared" si="3"/>
        <v>45069</v>
      </c>
      <c r="N27" s="183"/>
      <c r="O27" s="8" t="str">
        <f t="shared" si="4"/>
        <v/>
      </c>
      <c r="P27" s="4">
        <f t="shared" si="5"/>
        <v>45100</v>
      </c>
      <c r="Q27" s="183"/>
      <c r="R27" s="8" t="str">
        <f t="shared" si="6"/>
        <v/>
      </c>
      <c r="S27" s="200">
        <f t="shared" si="7"/>
        <v>45130</v>
      </c>
      <c r="T27" s="201"/>
      <c r="U27" s="202" t="str">
        <f t="shared" si="8"/>
        <v/>
      </c>
      <c r="V27" s="4">
        <f t="shared" si="9"/>
        <v>45161</v>
      </c>
      <c r="W27" s="183"/>
      <c r="X27" s="8">
        <f t="shared" si="10"/>
        <v>34</v>
      </c>
      <c r="Y27" s="209">
        <f t="shared" si="11"/>
        <v>45192</v>
      </c>
      <c r="Z27" s="210"/>
      <c r="AA27" s="211" t="str">
        <f t="shared" si="12"/>
        <v/>
      </c>
      <c r="AB27" s="4">
        <f t="shared" si="13"/>
        <v>45222</v>
      </c>
      <c r="AC27" s="183"/>
      <c r="AD27" s="8" t="str">
        <f t="shared" si="14"/>
        <v/>
      </c>
      <c r="AE27" s="4">
        <f t="shared" si="15"/>
        <v>45253</v>
      </c>
      <c r="AF27" s="183"/>
      <c r="AG27" s="8" t="str">
        <f t="shared" si="16"/>
        <v/>
      </c>
      <c r="AH27" s="209">
        <f t="shared" si="17"/>
        <v>45283</v>
      </c>
      <c r="AI27" s="210"/>
      <c r="AJ27" s="211" t="str">
        <f t="shared" si="18"/>
        <v/>
      </c>
    </row>
    <row r="28" spans="1:38" ht="32.1" customHeight="1" x14ac:dyDescent="0.25">
      <c r="A28" s="4">
        <f t="shared" si="19"/>
        <v>44950</v>
      </c>
      <c r="B28" s="48"/>
      <c r="C28" s="38" t="str">
        <f t="shared" si="0"/>
        <v/>
      </c>
      <c r="D28" s="4">
        <f t="shared" si="20"/>
        <v>44981</v>
      </c>
      <c r="E28" s="183"/>
      <c r="F28" s="8" t="str">
        <f t="shared" si="21"/>
        <v/>
      </c>
      <c r="G28" s="4">
        <f t="shared" si="22"/>
        <v>45009</v>
      </c>
      <c r="H28" s="183"/>
      <c r="I28" s="8" t="str">
        <f t="shared" si="1"/>
        <v/>
      </c>
      <c r="J28" s="4">
        <f t="shared" si="23"/>
        <v>45040</v>
      </c>
      <c r="K28" s="183"/>
      <c r="L28" s="8" t="str">
        <f t="shared" si="2"/>
        <v/>
      </c>
      <c r="M28" s="4">
        <f t="shared" si="3"/>
        <v>45070</v>
      </c>
      <c r="N28" s="183"/>
      <c r="O28" s="8">
        <f t="shared" si="4"/>
        <v>21</v>
      </c>
      <c r="P28" s="209">
        <f t="shared" si="5"/>
        <v>45101</v>
      </c>
      <c r="Q28" s="210"/>
      <c r="R28" s="211" t="str">
        <f t="shared" si="6"/>
        <v/>
      </c>
      <c r="S28" s="4">
        <f t="shared" si="7"/>
        <v>45131</v>
      </c>
      <c r="T28" s="183"/>
      <c r="U28" s="8" t="str">
        <f t="shared" si="8"/>
        <v/>
      </c>
      <c r="V28" s="4">
        <f t="shared" si="9"/>
        <v>45162</v>
      </c>
      <c r="W28" s="205" t="s">
        <v>39</v>
      </c>
      <c r="X28" s="8" t="str">
        <f t="shared" si="10"/>
        <v/>
      </c>
      <c r="Y28" s="200">
        <f t="shared" si="11"/>
        <v>45193</v>
      </c>
      <c r="Z28" s="201"/>
      <c r="AA28" s="202" t="str">
        <f t="shared" si="12"/>
        <v/>
      </c>
      <c r="AB28" s="4">
        <f t="shared" si="13"/>
        <v>45223</v>
      </c>
      <c r="AC28" s="183"/>
      <c r="AD28" s="8" t="str">
        <f t="shared" si="14"/>
        <v/>
      </c>
      <c r="AE28" s="4">
        <f t="shared" si="15"/>
        <v>45254</v>
      </c>
      <c r="AF28" s="183"/>
      <c r="AG28" s="8" t="str">
        <f t="shared" si="16"/>
        <v/>
      </c>
      <c r="AH28" s="200">
        <f t="shared" si="17"/>
        <v>45284</v>
      </c>
      <c r="AI28" s="201"/>
      <c r="AJ28" s="202" t="str">
        <f t="shared" si="18"/>
        <v/>
      </c>
    </row>
    <row r="29" spans="1:38" ht="32.1" customHeight="1" x14ac:dyDescent="0.25">
      <c r="A29" s="4">
        <f t="shared" si="19"/>
        <v>44951</v>
      </c>
      <c r="B29" s="48"/>
      <c r="C29" s="38">
        <f t="shared" si="0"/>
        <v>4</v>
      </c>
      <c r="D29" s="209">
        <f t="shared" si="20"/>
        <v>44982</v>
      </c>
      <c r="E29" s="210"/>
      <c r="F29" s="211" t="str">
        <f t="shared" si="21"/>
        <v/>
      </c>
      <c r="G29" s="209">
        <f t="shared" si="22"/>
        <v>45010</v>
      </c>
      <c r="H29" s="210"/>
      <c r="I29" s="211" t="str">
        <f t="shared" si="1"/>
        <v/>
      </c>
      <c r="J29" s="4">
        <f t="shared" si="23"/>
        <v>45041</v>
      </c>
      <c r="K29" s="183"/>
      <c r="L29" s="8" t="str">
        <f t="shared" si="2"/>
        <v/>
      </c>
      <c r="M29" s="4">
        <f t="shared" si="3"/>
        <v>45071</v>
      </c>
      <c r="N29" s="183"/>
      <c r="O29" s="8" t="str">
        <f t="shared" si="4"/>
        <v/>
      </c>
      <c r="P29" s="200">
        <f t="shared" si="5"/>
        <v>45102</v>
      </c>
      <c r="Q29" s="201"/>
      <c r="R29" s="202" t="str">
        <f t="shared" si="6"/>
        <v/>
      </c>
      <c r="S29" s="4">
        <f t="shared" si="7"/>
        <v>45132</v>
      </c>
      <c r="T29" s="183"/>
      <c r="U29" s="8" t="str">
        <f t="shared" si="8"/>
        <v/>
      </c>
      <c r="V29" s="4">
        <f t="shared" si="9"/>
        <v>45163</v>
      </c>
      <c r="W29" s="183"/>
      <c r="X29" s="8" t="str">
        <f t="shared" si="10"/>
        <v/>
      </c>
      <c r="Y29" s="4">
        <f t="shared" si="11"/>
        <v>45194</v>
      </c>
      <c r="Z29" s="183"/>
      <c r="AA29" s="8" t="str">
        <f t="shared" si="12"/>
        <v/>
      </c>
      <c r="AB29" s="4">
        <f t="shared" si="13"/>
        <v>45224</v>
      </c>
      <c r="AC29" s="183"/>
      <c r="AD29" s="8">
        <f t="shared" si="14"/>
        <v>43</v>
      </c>
      <c r="AE29" s="209">
        <f t="shared" si="15"/>
        <v>45255</v>
      </c>
      <c r="AF29" s="210"/>
      <c r="AG29" s="211" t="str">
        <f t="shared" si="16"/>
        <v/>
      </c>
      <c r="AH29" s="4">
        <f t="shared" si="17"/>
        <v>45285</v>
      </c>
      <c r="AI29" s="183"/>
      <c r="AJ29" s="8" t="str">
        <f t="shared" si="18"/>
        <v/>
      </c>
    </row>
    <row r="30" spans="1:38" ht="32.1" customHeight="1" x14ac:dyDescent="0.25">
      <c r="A30" s="4">
        <f t="shared" si="19"/>
        <v>44952</v>
      </c>
      <c r="B30" s="48"/>
      <c r="C30" s="38" t="str">
        <f t="shared" si="0"/>
        <v/>
      </c>
      <c r="D30" s="200">
        <f t="shared" si="20"/>
        <v>44983</v>
      </c>
      <c r="E30" s="201"/>
      <c r="F30" s="202" t="str">
        <f t="shared" si="21"/>
        <v/>
      </c>
      <c r="G30" s="200">
        <f t="shared" si="22"/>
        <v>45011</v>
      </c>
      <c r="H30" s="201"/>
      <c r="I30" s="202" t="str">
        <f t="shared" si="1"/>
        <v/>
      </c>
      <c r="J30" s="4">
        <f t="shared" si="23"/>
        <v>45042</v>
      </c>
      <c r="K30" s="183"/>
      <c r="L30" s="8">
        <f t="shared" si="2"/>
        <v>17</v>
      </c>
      <c r="M30" s="4">
        <f t="shared" si="3"/>
        <v>45072</v>
      </c>
      <c r="N30" s="183"/>
      <c r="O30" s="8" t="str">
        <f t="shared" si="4"/>
        <v/>
      </c>
      <c r="P30" s="4">
        <f t="shared" si="5"/>
        <v>45103</v>
      </c>
      <c r="Q30" s="205" t="s">
        <v>39</v>
      </c>
      <c r="R30" s="8" t="str">
        <f t="shared" si="6"/>
        <v/>
      </c>
      <c r="S30" s="4">
        <f t="shared" si="7"/>
        <v>45133</v>
      </c>
      <c r="T30" s="205" t="s">
        <v>39</v>
      </c>
      <c r="U30" s="8">
        <f t="shared" si="8"/>
        <v>30</v>
      </c>
      <c r="V30" s="209">
        <f t="shared" si="9"/>
        <v>45164</v>
      </c>
      <c r="W30" s="210"/>
      <c r="X30" s="211" t="str">
        <f t="shared" si="10"/>
        <v/>
      </c>
      <c r="Y30" s="4">
        <f t="shared" si="11"/>
        <v>45195</v>
      </c>
      <c r="Z30" s="183"/>
      <c r="AA30" s="8" t="str">
        <f t="shared" si="12"/>
        <v/>
      </c>
      <c r="AB30" s="4">
        <f t="shared" si="13"/>
        <v>45225</v>
      </c>
      <c r="AC30" s="183"/>
      <c r="AD30" s="8" t="str">
        <f t="shared" si="14"/>
        <v/>
      </c>
      <c r="AE30" s="200">
        <f t="shared" si="15"/>
        <v>45256</v>
      </c>
      <c r="AF30" s="201"/>
      <c r="AG30" s="202" t="str">
        <f t="shared" si="16"/>
        <v/>
      </c>
      <c r="AH30" s="4">
        <f t="shared" si="17"/>
        <v>45286</v>
      </c>
      <c r="AI30" s="183"/>
      <c r="AJ30" s="8" t="str">
        <f t="shared" si="18"/>
        <v/>
      </c>
    </row>
    <row r="31" spans="1:38" ht="32.1" customHeight="1" x14ac:dyDescent="0.25">
      <c r="A31" s="4">
        <f t="shared" si="19"/>
        <v>44953</v>
      </c>
      <c r="B31" s="48"/>
      <c r="C31" s="38" t="str">
        <f t="shared" si="0"/>
        <v/>
      </c>
      <c r="D31" s="4">
        <f t="shared" si="20"/>
        <v>44984</v>
      </c>
      <c r="E31" s="205" t="s">
        <v>39</v>
      </c>
      <c r="F31" s="8" t="str">
        <f t="shared" si="21"/>
        <v/>
      </c>
      <c r="G31" s="4">
        <f t="shared" si="22"/>
        <v>45012</v>
      </c>
      <c r="H31" s="183"/>
      <c r="I31" s="8" t="str">
        <f t="shared" si="1"/>
        <v/>
      </c>
      <c r="J31" s="4">
        <f t="shared" si="23"/>
        <v>45043</v>
      </c>
      <c r="K31" s="205" t="s">
        <v>39</v>
      </c>
      <c r="L31" s="8" t="str">
        <f t="shared" si="2"/>
        <v/>
      </c>
      <c r="M31" s="209">
        <f t="shared" si="3"/>
        <v>45073</v>
      </c>
      <c r="N31" s="212" t="s">
        <v>39</v>
      </c>
      <c r="O31" s="211" t="str">
        <f t="shared" si="4"/>
        <v/>
      </c>
      <c r="P31" s="4">
        <f t="shared" si="5"/>
        <v>45104</v>
      </c>
      <c r="Q31" s="183"/>
      <c r="R31" s="8" t="str">
        <f t="shared" si="6"/>
        <v/>
      </c>
      <c r="S31" s="4">
        <f t="shared" si="7"/>
        <v>45134</v>
      </c>
      <c r="T31" s="183"/>
      <c r="U31" s="8" t="str">
        <f t="shared" si="8"/>
        <v/>
      </c>
      <c r="V31" s="200">
        <f t="shared" si="9"/>
        <v>45165</v>
      </c>
      <c r="W31" s="201"/>
      <c r="X31" s="202" t="str">
        <f t="shared" si="10"/>
        <v/>
      </c>
      <c r="Y31" s="4">
        <f t="shared" si="11"/>
        <v>45196</v>
      </c>
      <c r="Z31" s="183"/>
      <c r="AA31" s="8">
        <f t="shared" si="12"/>
        <v>39</v>
      </c>
      <c r="AB31" s="4">
        <f t="shared" si="13"/>
        <v>45226</v>
      </c>
      <c r="AC31" s="183"/>
      <c r="AD31" s="8" t="str">
        <f t="shared" si="14"/>
        <v/>
      </c>
      <c r="AE31" s="4">
        <f t="shared" si="15"/>
        <v>45257</v>
      </c>
      <c r="AF31" s="205" t="s">
        <v>41</v>
      </c>
      <c r="AG31" s="8" t="str">
        <f t="shared" si="16"/>
        <v/>
      </c>
      <c r="AH31" s="4">
        <f t="shared" si="17"/>
        <v>45287</v>
      </c>
      <c r="AI31" s="205" t="s">
        <v>41</v>
      </c>
      <c r="AJ31" s="8">
        <f t="shared" si="18"/>
        <v>52</v>
      </c>
    </row>
    <row r="32" spans="1:38" ht="32.1" customHeight="1" x14ac:dyDescent="0.25">
      <c r="A32" s="209">
        <f t="shared" si="19"/>
        <v>44954</v>
      </c>
      <c r="B32" s="217" t="s">
        <v>39</v>
      </c>
      <c r="C32" s="213" t="str">
        <f t="shared" si="0"/>
        <v/>
      </c>
      <c r="D32" s="4">
        <f t="shared" si="20"/>
        <v>44985</v>
      </c>
      <c r="E32" s="183"/>
      <c r="F32" s="8" t="str">
        <f t="shared" si="21"/>
        <v/>
      </c>
      <c r="G32" s="4">
        <f t="shared" si="22"/>
        <v>45013</v>
      </c>
      <c r="H32" s="183"/>
      <c r="I32" s="8" t="str">
        <f t="shared" si="1"/>
        <v/>
      </c>
      <c r="J32" s="4">
        <f t="shared" si="23"/>
        <v>45044</v>
      </c>
      <c r="K32" s="183"/>
      <c r="L32" s="8" t="str">
        <f t="shared" si="2"/>
        <v/>
      </c>
      <c r="M32" s="200">
        <f t="shared" si="3"/>
        <v>45074</v>
      </c>
      <c r="N32" s="201"/>
      <c r="O32" s="202" t="str">
        <f t="shared" si="4"/>
        <v/>
      </c>
      <c r="P32" s="4">
        <f t="shared" si="5"/>
        <v>45105</v>
      </c>
      <c r="Q32" s="183"/>
      <c r="R32" s="8">
        <f t="shared" si="6"/>
        <v>26</v>
      </c>
      <c r="S32" s="4">
        <f t="shared" si="7"/>
        <v>45135</v>
      </c>
      <c r="T32" s="183"/>
      <c r="U32" s="8" t="str">
        <f t="shared" si="8"/>
        <v/>
      </c>
      <c r="V32" s="4">
        <f t="shared" si="9"/>
        <v>45166</v>
      </c>
      <c r="W32" s="183"/>
      <c r="X32" s="8" t="str">
        <f t="shared" si="10"/>
        <v/>
      </c>
      <c r="Y32" s="4">
        <f t="shared" si="11"/>
        <v>45197</v>
      </c>
      <c r="Z32" s="183"/>
      <c r="AA32" s="8" t="str">
        <f t="shared" si="12"/>
        <v/>
      </c>
      <c r="AB32" s="209">
        <f t="shared" si="13"/>
        <v>45227</v>
      </c>
      <c r="AC32" s="212" t="s">
        <v>41</v>
      </c>
      <c r="AD32" s="211" t="str">
        <f t="shared" si="14"/>
        <v/>
      </c>
      <c r="AE32" s="4">
        <f t="shared" si="15"/>
        <v>45258</v>
      </c>
      <c r="AF32" s="183"/>
      <c r="AG32" s="8" t="str">
        <f t="shared" si="16"/>
        <v/>
      </c>
      <c r="AH32" s="4">
        <f t="shared" si="17"/>
        <v>45288</v>
      </c>
      <c r="AI32" s="183"/>
      <c r="AJ32" s="8" t="str">
        <f t="shared" si="18"/>
        <v/>
      </c>
    </row>
    <row r="33" spans="1:36" ht="32.1" customHeight="1" x14ac:dyDescent="0.25">
      <c r="A33" s="200">
        <f t="shared" si="19"/>
        <v>44955</v>
      </c>
      <c r="B33" s="203"/>
      <c r="C33" s="204" t="str">
        <f t="shared" si="0"/>
        <v/>
      </c>
      <c r="D33" s="4" t="str">
        <f>IF(DAY(DATE($A$1,2,DAY(D32)+1))=1," ",DATE($A$1,2,DAY(D32)+1))</f>
        <v xml:space="preserve"> </v>
      </c>
      <c r="E33" s="183"/>
      <c r="F33" s="8" t="str">
        <f>IF(DAY(DATE($A$1,2,DAY(D32)+1))=1,"",IF(WEEKDAY(D33)=4,WEEKNUM(D33,21),""))</f>
        <v/>
      </c>
      <c r="G33" s="4">
        <f t="shared" si="22"/>
        <v>45014</v>
      </c>
      <c r="H33" s="205" t="s">
        <v>39</v>
      </c>
      <c r="I33" s="8">
        <f t="shared" si="1"/>
        <v>13</v>
      </c>
      <c r="J33" s="209">
        <f t="shared" si="23"/>
        <v>45045</v>
      </c>
      <c r="K33" s="210"/>
      <c r="L33" s="211" t="str">
        <f t="shared" si="2"/>
        <v/>
      </c>
      <c r="M33" s="4">
        <f t="shared" si="3"/>
        <v>45075</v>
      </c>
      <c r="N33" s="183"/>
      <c r="O33" s="8" t="str">
        <f t="shared" si="4"/>
        <v/>
      </c>
      <c r="P33" s="4">
        <f t="shared" si="5"/>
        <v>45106</v>
      </c>
      <c r="Q33" s="183"/>
      <c r="R33" s="8" t="str">
        <f t="shared" si="6"/>
        <v/>
      </c>
      <c r="S33" s="209">
        <f t="shared" si="7"/>
        <v>45136</v>
      </c>
      <c r="T33" s="210"/>
      <c r="U33" s="211" t="str">
        <f t="shared" si="8"/>
        <v/>
      </c>
      <c r="V33" s="4">
        <f t="shared" si="9"/>
        <v>45167</v>
      </c>
      <c r="W33" s="183"/>
      <c r="X33" s="8" t="str">
        <f t="shared" si="10"/>
        <v/>
      </c>
      <c r="Y33" s="4">
        <f t="shared" si="11"/>
        <v>45198</v>
      </c>
      <c r="Z33" s="205" t="s">
        <v>41</v>
      </c>
      <c r="AA33" s="8" t="str">
        <f t="shared" si="12"/>
        <v/>
      </c>
      <c r="AB33" s="200">
        <f t="shared" si="13"/>
        <v>45228</v>
      </c>
      <c r="AC33" s="201"/>
      <c r="AD33" s="202" t="str">
        <f t="shared" si="14"/>
        <v/>
      </c>
      <c r="AE33" s="4">
        <f t="shared" si="15"/>
        <v>45259</v>
      </c>
      <c r="AF33" s="183"/>
      <c r="AG33" s="8">
        <f t="shared" si="16"/>
        <v>48</v>
      </c>
      <c r="AH33" s="4">
        <f t="shared" si="17"/>
        <v>45289</v>
      </c>
      <c r="AI33" s="183"/>
      <c r="AJ33" s="8" t="str">
        <f t="shared" si="18"/>
        <v/>
      </c>
    </row>
    <row r="34" spans="1:36" ht="32.1" customHeight="1" x14ac:dyDescent="0.25">
      <c r="A34" s="4">
        <f>A33+1</f>
        <v>44956</v>
      </c>
      <c r="B34" s="48"/>
      <c r="C34" s="38" t="str">
        <f t="shared" si="0"/>
        <v/>
      </c>
      <c r="D34" s="5"/>
      <c r="E34" s="189"/>
      <c r="F34" s="8" t="str">
        <f>IF(D34&lt;&gt;"",IF(WEEKDAY(D34)=4,WEEKNUM(D34,21),""),"")</f>
        <v/>
      </c>
      <c r="G34" s="4">
        <f t="shared" si="22"/>
        <v>45015</v>
      </c>
      <c r="H34" s="183"/>
      <c r="I34" s="8" t="str">
        <f t="shared" si="1"/>
        <v/>
      </c>
      <c r="J34" s="200">
        <f t="shared" si="23"/>
        <v>45046</v>
      </c>
      <c r="K34" s="201"/>
      <c r="L34" s="202" t="str">
        <f t="shared" si="2"/>
        <v/>
      </c>
      <c r="M34" s="4">
        <f t="shared" si="3"/>
        <v>45076</v>
      </c>
      <c r="N34" s="183"/>
      <c r="O34" s="8" t="str">
        <f t="shared" si="4"/>
        <v/>
      </c>
      <c r="P34" s="4">
        <f t="shared" si="5"/>
        <v>45107</v>
      </c>
      <c r="Q34" s="183"/>
      <c r="R34" s="8" t="str">
        <f t="shared" si="6"/>
        <v/>
      </c>
      <c r="S34" s="200">
        <f t="shared" si="7"/>
        <v>45137</v>
      </c>
      <c r="T34" s="201"/>
      <c r="U34" s="202" t="str">
        <f t="shared" si="8"/>
        <v/>
      </c>
      <c r="V34" s="4">
        <f t="shared" si="9"/>
        <v>45168</v>
      </c>
      <c r="W34" s="183"/>
      <c r="X34" s="8">
        <f t="shared" si="10"/>
        <v>35</v>
      </c>
      <c r="Y34" s="209">
        <f t="shared" si="11"/>
        <v>45199</v>
      </c>
      <c r="Z34" s="210"/>
      <c r="AA34" s="211" t="str">
        <f t="shared" si="12"/>
        <v/>
      </c>
      <c r="AB34" s="4">
        <f t="shared" si="13"/>
        <v>45229</v>
      </c>
      <c r="AC34" s="183"/>
      <c r="AD34" s="8" t="str">
        <f t="shared" si="14"/>
        <v/>
      </c>
      <c r="AE34" s="4">
        <f t="shared" si="15"/>
        <v>45260</v>
      </c>
      <c r="AF34" s="183"/>
      <c r="AG34" s="8" t="str">
        <f t="shared" si="16"/>
        <v/>
      </c>
      <c r="AH34" s="209">
        <f t="shared" si="17"/>
        <v>45290</v>
      </c>
      <c r="AI34" s="210"/>
      <c r="AJ34" s="211" t="str">
        <f t="shared" si="18"/>
        <v/>
      </c>
    </row>
    <row r="35" spans="1:36" ht="32.1" customHeight="1" thickBot="1" x14ac:dyDescent="0.3">
      <c r="A35" s="6">
        <f t="shared" si="19"/>
        <v>44957</v>
      </c>
      <c r="B35" s="49"/>
      <c r="C35" s="9" t="str">
        <f t="shared" si="0"/>
        <v/>
      </c>
      <c r="D35" s="7"/>
      <c r="E35" s="190"/>
      <c r="F35" s="9" t="str">
        <f>IF(D35&lt;&gt;"",IF(WEEKDAY(D35)=4,WEEKNUM(D35,21),""),"")</f>
        <v/>
      </c>
      <c r="G35" s="6">
        <f>G34+1</f>
        <v>45016</v>
      </c>
      <c r="H35" s="49"/>
      <c r="I35" s="9" t="str">
        <f t="shared" si="1"/>
        <v/>
      </c>
      <c r="J35" s="6"/>
      <c r="K35" s="192"/>
      <c r="L35" s="9" t="str">
        <f t="shared" si="2"/>
        <v/>
      </c>
      <c r="M35" s="6">
        <f t="shared" si="3"/>
        <v>45077</v>
      </c>
      <c r="N35" s="193"/>
      <c r="O35" s="9">
        <f t="shared" si="4"/>
        <v>22</v>
      </c>
      <c r="P35" s="6"/>
      <c r="Q35" s="193"/>
      <c r="R35" s="9" t="str">
        <f t="shared" si="6"/>
        <v/>
      </c>
      <c r="S35" s="6">
        <f t="shared" si="7"/>
        <v>45138</v>
      </c>
      <c r="T35" s="193"/>
      <c r="U35" s="9" t="str">
        <f t="shared" si="8"/>
        <v/>
      </c>
      <c r="V35" s="6">
        <f t="shared" si="9"/>
        <v>45169</v>
      </c>
      <c r="W35" s="222" t="s">
        <v>41</v>
      </c>
      <c r="X35" s="9" t="str">
        <f t="shared" si="10"/>
        <v/>
      </c>
      <c r="Y35" s="6"/>
      <c r="Z35" s="193"/>
      <c r="AA35" s="9" t="str">
        <f t="shared" si="12"/>
        <v/>
      </c>
      <c r="AB35" s="6">
        <f t="shared" si="13"/>
        <v>45230</v>
      </c>
      <c r="AC35" s="193"/>
      <c r="AD35" s="9" t="str">
        <f t="shared" si="14"/>
        <v/>
      </c>
      <c r="AE35" s="6"/>
      <c r="AF35" s="193"/>
      <c r="AG35" s="9" t="str">
        <f t="shared" si="16"/>
        <v/>
      </c>
      <c r="AH35" s="206">
        <f t="shared" si="17"/>
        <v>45291</v>
      </c>
      <c r="AI35" s="207"/>
      <c r="AJ35" s="208" t="str">
        <f t="shared" si="18"/>
        <v/>
      </c>
    </row>
    <row r="36" spans="1:36" ht="7.5" customHeight="1" x14ac:dyDescent="0.25">
      <c r="A36" s="1"/>
      <c r="B36" s="1"/>
      <c r="U36" t="s">
        <v>45</v>
      </c>
    </row>
    <row r="37" spans="1:36" ht="49.5" customHeight="1" x14ac:dyDescent="0.25">
      <c r="E37" t="s">
        <v>41</v>
      </c>
      <c r="G37" s="45" t="s">
        <v>48</v>
      </c>
      <c r="H37" s="223" t="s">
        <v>41</v>
      </c>
      <c r="I37" s="239" t="s">
        <v>43</v>
      </c>
      <c r="J37" s="239"/>
      <c r="K37" s="239"/>
      <c r="L37" s="239"/>
      <c r="N37" s="215" t="s">
        <v>40</v>
      </c>
      <c r="O37" s="239" t="s">
        <v>44</v>
      </c>
      <c r="P37" s="239"/>
      <c r="Q37" s="239"/>
      <c r="R37" s="239"/>
      <c r="T37" s="215" t="s">
        <v>39</v>
      </c>
      <c r="U37" s="240" t="s">
        <v>46</v>
      </c>
      <c r="V37" s="240"/>
      <c r="W37" s="240"/>
      <c r="X37" s="240"/>
      <c r="Z37" s="215" t="s">
        <v>42</v>
      </c>
      <c r="AA37" s="240" t="s">
        <v>47</v>
      </c>
      <c r="AB37" s="240"/>
      <c r="AC37" s="240"/>
      <c r="AD37" s="240"/>
    </row>
  </sheetData>
  <mergeCells count="19">
    <mergeCell ref="AB4:AD4"/>
    <mergeCell ref="AE4:AG4"/>
    <mergeCell ref="AH4:AJ4"/>
    <mergeCell ref="I37:L37"/>
    <mergeCell ref="O37:R37"/>
    <mergeCell ref="U37:X37"/>
    <mergeCell ref="AA37:AD37"/>
    <mergeCell ref="A1:C3"/>
    <mergeCell ref="D1:L3"/>
    <mergeCell ref="AD3:AJ3"/>
    <mergeCell ref="A4:C4"/>
    <mergeCell ref="D4:F4"/>
    <mergeCell ref="G4:I4"/>
    <mergeCell ref="J4:L4"/>
    <mergeCell ref="M4:O4"/>
    <mergeCell ref="P4:R4"/>
    <mergeCell ref="S4:U4"/>
    <mergeCell ref="V4:X4"/>
    <mergeCell ref="Y4:AA4"/>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1ABDE-0F57-40EC-824C-9D186D05BDC4}">
  <sheetPr>
    <pageSetUpPr fitToPage="1"/>
  </sheetPr>
  <dimension ref="A1:AL37"/>
  <sheetViews>
    <sheetView showGridLines="0" zoomScale="70" zoomScaleNormal="70" workbookViewId="0">
      <selection activeCell="A4" sqref="A4:C4"/>
    </sheetView>
  </sheetViews>
  <sheetFormatPr baseColWidth="10" defaultRowHeight="15" x14ac:dyDescent="0.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6" width="6.28515625" customWidth="1"/>
    <col min="38" max="38" width="14.7109375" customWidth="1"/>
  </cols>
  <sheetData>
    <row r="1" spans="1:38" ht="26.25" customHeight="1" x14ac:dyDescent="0.3">
      <c r="A1" s="252">
        <v>2023</v>
      </c>
      <c r="B1" s="252"/>
      <c r="C1" s="252"/>
      <c r="D1" s="254" t="s">
        <v>49</v>
      </c>
      <c r="E1" s="254"/>
      <c r="F1" s="254"/>
      <c r="G1" s="254"/>
      <c r="H1" s="254"/>
      <c r="I1" s="254"/>
      <c r="J1" s="254"/>
      <c r="K1" s="254"/>
      <c r="L1" s="254"/>
      <c r="M1" s="2"/>
      <c r="N1" s="2"/>
      <c r="O1" s="2"/>
      <c r="P1" s="2"/>
      <c r="Q1" s="2"/>
      <c r="R1" s="2"/>
      <c r="S1" s="2"/>
      <c r="T1" s="2"/>
      <c r="U1" s="2"/>
      <c r="V1" s="2"/>
      <c r="W1" s="2"/>
      <c r="X1" s="2"/>
      <c r="Y1" s="2"/>
      <c r="Z1" s="2"/>
      <c r="AA1" s="2"/>
      <c r="AB1" s="2"/>
      <c r="AC1" s="2"/>
      <c r="AD1" s="10"/>
      <c r="AE1" s="10"/>
      <c r="AF1" s="10"/>
      <c r="AG1" s="10"/>
      <c r="AH1" s="10"/>
      <c r="AI1" s="10"/>
      <c r="AJ1" s="11"/>
    </row>
    <row r="2" spans="1:38" ht="15" customHeight="1" x14ac:dyDescent="0.3">
      <c r="A2" s="252"/>
      <c r="B2" s="252"/>
      <c r="C2" s="252"/>
      <c r="D2" s="254"/>
      <c r="E2" s="254"/>
      <c r="F2" s="254"/>
      <c r="G2" s="254"/>
      <c r="H2" s="254"/>
      <c r="I2" s="254"/>
      <c r="J2" s="254"/>
      <c r="K2" s="254"/>
      <c r="L2" s="254"/>
      <c r="AD2" s="11"/>
      <c r="AE2" s="11"/>
      <c r="AF2" s="11"/>
      <c r="AG2" s="11"/>
      <c r="AH2" s="11"/>
      <c r="AI2" s="11"/>
      <c r="AJ2" s="12"/>
    </row>
    <row r="3" spans="1:38" ht="16.5" customHeight="1" thickBot="1" x14ac:dyDescent="0.35">
      <c r="A3" s="253"/>
      <c r="B3" s="253"/>
      <c r="C3" s="253"/>
      <c r="D3" s="255"/>
      <c r="E3" s="255"/>
      <c r="F3" s="255"/>
      <c r="G3" s="255"/>
      <c r="H3" s="255"/>
      <c r="I3" s="255"/>
      <c r="J3" s="255"/>
      <c r="K3" s="255"/>
      <c r="L3" s="255"/>
      <c r="AD3" s="231"/>
      <c r="AE3" s="231"/>
      <c r="AF3" s="231"/>
      <c r="AG3" s="231"/>
      <c r="AH3" s="231"/>
      <c r="AI3" s="231"/>
      <c r="AJ3" s="231"/>
    </row>
    <row r="4" spans="1:38" ht="27" thickBot="1" x14ac:dyDescent="0.3">
      <c r="A4" s="256" t="s">
        <v>0</v>
      </c>
      <c r="B4" s="256"/>
      <c r="C4" s="256"/>
      <c r="D4" s="257" t="s">
        <v>1</v>
      </c>
      <c r="E4" s="257"/>
      <c r="F4" s="257"/>
      <c r="G4" s="258" t="s">
        <v>2</v>
      </c>
      <c r="H4" s="258"/>
      <c r="I4" s="258"/>
      <c r="J4" s="259" t="s">
        <v>3</v>
      </c>
      <c r="K4" s="259"/>
      <c r="L4" s="259"/>
      <c r="M4" s="260" t="s">
        <v>4</v>
      </c>
      <c r="N4" s="260"/>
      <c r="O4" s="260"/>
      <c r="P4" s="261" t="s">
        <v>5</v>
      </c>
      <c r="Q4" s="261"/>
      <c r="R4" s="261"/>
      <c r="S4" s="262" t="s">
        <v>6</v>
      </c>
      <c r="T4" s="262"/>
      <c r="U4" s="262"/>
      <c r="V4" s="245" t="s">
        <v>7</v>
      </c>
      <c r="W4" s="245"/>
      <c r="X4" s="245"/>
      <c r="Y4" s="226" t="s">
        <v>8</v>
      </c>
      <c r="Z4" s="226"/>
      <c r="AA4" s="226"/>
      <c r="AB4" s="246" t="s">
        <v>9</v>
      </c>
      <c r="AC4" s="246"/>
      <c r="AD4" s="246"/>
      <c r="AE4" s="247" t="s">
        <v>10</v>
      </c>
      <c r="AF4" s="247"/>
      <c r="AG4" s="247"/>
      <c r="AH4" s="248" t="s">
        <v>11</v>
      </c>
      <c r="AI4" s="248"/>
      <c r="AJ4" s="248"/>
    </row>
    <row r="5" spans="1:38" ht="32.1" customHeight="1" x14ac:dyDescent="0.25">
      <c r="A5" s="75">
        <f>DATE("2023",1,1)</f>
        <v>44927</v>
      </c>
      <c r="B5" s="102"/>
      <c r="C5" s="76" t="str">
        <f>IF(A5&lt;&gt;"",IF(WEEKDAY(A5)=4,WEEKNUM(A5,21),""),"")</f>
        <v/>
      </c>
      <c r="D5" s="3">
        <f>DATE($A$1,2,1)</f>
        <v>44958</v>
      </c>
      <c r="E5" s="106"/>
      <c r="F5" s="37">
        <f>IF(D5&lt;&gt;"",IF(WEEKDAY(D5)=4,WEEKNUM(D5,21),""),"")</f>
        <v>5</v>
      </c>
      <c r="G5" s="3">
        <f>DATE($A$1,3,1)</f>
        <v>44986</v>
      </c>
      <c r="H5" s="106"/>
      <c r="I5" s="37">
        <f>IF(G5&lt;&gt;"",IF(WEEKDAY(G5)=4,WEEKNUM(G5,21),""),"")</f>
        <v>9</v>
      </c>
      <c r="J5" s="91">
        <f>DATE($A$1,4,1)</f>
        <v>45017</v>
      </c>
      <c r="K5" s="114"/>
      <c r="L5" s="92" t="str">
        <f>IF(J5&lt;&gt;"",IF(WEEKDAY(J5)=4,WEEKNUM(J5,21),""),"")</f>
        <v/>
      </c>
      <c r="M5" s="3">
        <f>DATE($A$1,5,1)</f>
        <v>45047</v>
      </c>
      <c r="N5" s="106"/>
      <c r="O5" s="37" t="str">
        <f>IF(M5&lt;&gt;"",IF(WEEKDAY(M5)=4,WEEKNUM(M5,21),""),"")</f>
        <v/>
      </c>
      <c r="P5" s="3">
        <f>DATE($A$1,6,1)</f>
        <v>45078</v>
      </c>
      <c r="Q5" s="106"/>
      <c r="R5" s="37" t="str">
        <f>IF(P5&lt;&gt;"",IF(WEEKDAY(P5)=4,WEEKNUM(P5,21),""),"")</f>
        <v/>
      </c>
      <c r="S5" s="123">
        <f>DATE($A$1,7,1)</f>
        <v>45108</v>
      </c>
      <c r="T5" s="148"/>
      <c r="U5" s="124" t="str">
        <f>IF(S5&lt;&gt;"",IF(WEEKDAY(S5)=4,WEEKNUM(S5,21),""),"")</f>
        <v/>
      </c>
      <c r="V5" s="3">
        <f>DATE($A$1,8,1)</f>
        <v>45139</v>
      </c>
      <c r="W5" s="106" t="s">
        <v>41</v>
      </c>
      <c r="X5" s="37" t="str">
        <f>IF(V5&lt;&gt;"",IF(WEEKDAY(V5)=4,WEEKNUM(V5,21),""),"")</f>
        <v/>
      </c>
      <c r="Y5" s="3">
        <f>DATE($A$1,9,1)</f>
        <v>45170</v>
      </c>
      <c r="Z5" s="106"/>
      <c r="AA5" s="37" t="str">
        <f>IF(Y5&lt;&gt;"",IF(WEEKDAY(Y5)=4,WEEKNUM(Y5,21),""),"")</f>
        <v/>
      </c>
      <c r="AB5" s="136">
        <f>DATE($A$1,10,1)</f>
        <v>45200</v>
      </c>
      <c r="AC5" s="155"/>
      <c r="AD5" s="137" t="str">
        <f>IF(AB5&lt;&gt;"",IF(WEEKDAY(AB5)=4,WEEKNUM(AB5,21),""),"")</f>
        <v/>
      </c>
      <c r="AE5" s="3">
        <f>DATE($A$1,11,1)</f>
        <v>45231</v>
      </c>
      <c r="AF5" s="106"/>
      <c r="AG5" s="37">
        <f>IF(AE5&lt;&gt;"",IF(WEEKDAY(AE5)=4,WEEKNUM(AE5,21),""),"")</f>
        <v>44</v>
      </c>
      <c r="AH5" s="3">
        <f>DATE($A$1,12,1)</f>
        <v>45261</v>
      </c>
      <c r="AI5" s="106"/>
      <c r="AJ5" s="37" t="str">
        <f>IF(AH5&lt;&gt;"",IF(WEEKDAY(AH5)=4,WEEKNUM(AH5,21),""),"")</f>
        <v/>
      </c>
    </row>
    <row r="6" spans="1:38" ht="32.1" customHeight="1" x14ac:dyDescent="0.35">
      <c r="A6" s="4">
        <f>A5+1</f>
        <v>44928</v>
      </c>
      <c r="B6" s="42"/>
      <c r="C6" s="38" t="str">
        <f t="shared" ref="C6:C35" si="0">IF(A6&lt;&gt;"",IF(WEEKDAY(A6)=4,WEEKNUM(A6,21),""),"")</f>
        <v/>
      </c>
      <c r="D6" s="4">
        <f>D5+1</f>
        <v>44959</v>
      </c>
      <c r="E6" s="107"/>
      <c r="F6" s="8" t="str">
        <f>IF(D6&lt;&gt;"",IF(WEEKDAY(D6)=4,WEEKNUM(D6,21),""),"")</f>
        <v/>
      </c>
      <c r="G6" s="4">
        <f>G5+1</f>
        <v>44987</v>
      </c>
      <c r="H6" s="107"/>
      <c r="I6" s="8" t="str">
        <f t="shared" ref="I6:I35" si="1">IF(G6&lt;&gt;"",IF(WEEKDAY(G6)=4,WEEKNUM(G6,21),""),"")</f>
        <v/>
      </c>
      <c r="J6" s="89">
        <f>J5+1</f>
        <v>45018</v>
      </c>
      <c r="K6" s="115"/>
      <c r="L6" s="90" t="str">
        <f t="shared" ref="L6:L35" si="2">IF(J6&lt;&gt;"",IF(WEEKDAY(J6)=4,WEEKNUM(J6,21),""),"")</f>
        <v/>
      </c>
      <c r="M6" s="4">
        <f t="shared" ref="M6:M35" si="3">M5+1</f>
        <v>45048</v>
      </c>
      <c r="N6" s="107"/>
      <c r="O6" s="8" t="str">
        <f t="shared" ref="O6:O35" si="4">IF(M6&lt;&gt;"",IF(WEEKDAY(M6)=4,WEEKNUM(M6,21),""),"")</f>
        <v/>
      </c>
      <c r="P6" s="4">
        <f t="shared" ref="P6:P34" si="5">P5+1</f>
        <v>45079</v>
      </c>
      <c r="Q6" s="107"/>
      <c r="R6" s="8" t="str">
        <f t="shared" ref="R6:R35" si="6">IF(P6&lt;&gt;"",IF(WEEKDAY(P6)=4,WEEKNUM(P6,21),""),"")</f>
        <v/>
      </c>
      <c r="S6" s="121">
        <f t="shared" ref="S6:S35" si="7">S5+1</f>
        <v>45109</v>
      </c>
      <c r="T6" s="149"/>
      <c r="U6" s="122" t="str">
        <f t="shared" ref="U6:U35" si="8">IF(S6&lt;&gt;"",IF(WEEKDAY(S6)=4,WEEKNUM(S6,21),""),"")</f>
        <v/>
      </c>
      <c r="V6" s="4">
        <f t="shared" ref="V6:V35" si="9">V5+1</f>
        <v>45140</v>
      </c>
      <c r="W6" s="107"/>
      <c r="X6" s="8">
        <f t="shared" ref="X6:X35" si="10">IF(V6&lt;&gt;"",IF(WEEKDAY(V6)=4,WEEKNUM(V6,21),""),"")</f>
        <v>31</v>
      </c>
      <c r="Y6" s="134">
        <f t="shared" ref="Y6:Y34" si="11">Y5+1</f>
        <v>45171</v>
      </c>
      <c r="Z6" s="153"/>
      <c r="AA6" s="133" t="str">
        <f t="shared" ref="AA6:AA35" si="12">IF(Y6&lt;&gt;"",IF(WEEKDAY(Y6)=4,WEEKNUM(Y6,21),""),"")</f>
        <v/>
      </c>
      <c r="AB6" s="4">
        <f t="shared" ref="AB6:AB35" si="13">AB5+1</f>
        <v>45201</v>
      </c>
      <c r="AC6" s="107"/>
      <c r="AD6" s="8" t="str">
        <f t="shared" ref="AD6:AD35" si="14">IF(AB6&lt;&gt;"",IF(WEEKDAY(AB6)=4,WEEKNUM(AB6,21),""),"")</f>
        <v/>
      </c>
      <c r="AE6" s="4">
        <f t="shared" ref="AE6:AE34" si="15">AE5+1</f>
        <v>45232</v>
      </c>
      <c r="AF6" s="107"/>
      <c r="AG6" s="8" t="str">
        <f t="shared" ref="AG6:AG35" si="16">IF(AE6&lt;&gt;"",IF(WEEKDAY(AE6)=4,WEEKNUM(AE6,21),""),"")</f>
        <v/>
      </c>
      <c r="AH6" s="146">
        <f t="shared" ref="AH6:AH35" si="17">AH5+1</f>
        <v>45262</v>
      </c>
      <c r="AI6" s="160"/>
      <c r="AJ6" s="147" t="str">
        <f t="shared" ref="AJ6:AJ35" si="18">IF(AH6&lt;&gt;"",IF(WEEKDAY(AH6)=4,WEEKNUM(AH6,21),""),"")</f>
        <v/>
      </c>
      <c r="AL6" s="35"/>
    </row>
    <row r="7" spans="1:38" ht="32.1" customHeight="1" x14ac:dyDescent="0.35">
      <c r="A7" s="4">
        <f t="shared" ref="A7:A35" si="19">A6+1</f>
        <v>44929</v>
      </c>
      <c r="B7" s="42"/>
      <c r="C7" s="38" t="str">
        <f t="shared" si="0"/>
        <v/>
      </c>
      <c r="D7" s="4">
        <f t="shared" ref="D7:D32" si="20">D6+1</f>
        <v>44960</v>
      </c>
      <c r="E7" s="107"/>
      <c r="F7" s="8" t="str">
        <f t="shared" ref="F7:F32" si="21">IF(D7&lt;&gt;"",IF(WEEKDAY(D7)=4,WEEKNUM(D7,21),""),"")</f>
        <v/>
      </c>
      <c r="G7" s="4">
        <f t="shared" ref="G7:G34" si="22">G6+1</f>
        <v>44988</v>
      </c>
      <c r="H7" s="107"/>
      <c r="I7" s="8" t="str">
        <f t="shared" si="1"/>
        <v/>
      </c>
      <c r="J7" s="4">
        <f t="shared" ref="J7:J34" si="23">J6+1</f>
        <v>45019</v>
      </c>
      <c r="K7" s="107"/>
      <c r="L7" s="8" t="str">
        <f t="shared" si="2"/>
        <v/>
      </c>
      <c r="M7" s="4">
        <f t="shared" si="3"/>
        <v>45049</v>
      </c>
      <c r="N7" s="107"/>
      <c r="O7" s="8">
        <f>IF(M7&lt;&gt;"",IF(WEEKDAY(M7)=4,WEEKNUM(M7,21),""),"")</f>
        <v>18</v>
      </c>
      <c r="P7" s="100">
        <f t="shared" si="5"/>
        <v>45080</v>
      </c>
      <c r="Q7" s="119"/>
      <c r="R7" s="101" t="str">
        <f t="shared" si="6"/>
        <v/>
      </c>
      <c r="S7" s="4">
        <f t="shared" si="7"/>
        <v>45110</v>
      </c>
      <c r="T7" s="107" t="s">
        <v>41</v>
      </c>
      <c r="U7" s="8" t="str">
        <f t="shared" si="8"/>
        <v/>
      </c>
      <c r="V7" s="4">
        <f t="shared" si="9"/>
        <v>45141</v>
      </c>
      <c r="W7" s="107"/>
      <c r="X7" s="8" t="str">
        <f t="shared" si="10"/>
        <v/>
      </c>
      <c r="Y7" s="130">
        <f t="shared" si="11"/>
        <v>45172</v>
      </c>
      <c r="Z7" s="154"/>
      <c r="AA7" s="131" t="str">
        <f t="shared" si="12"/>
        <v/>
      </c>
      <c r="AB7" s="4">
        <f t="shared" si="13"/>
        <v>45202</v>
      </c>
      <c r="AC7" s="107"/>
      <c r="AD7" s="8" t="str">
        <f t="shared" si="14"/>
        <v/>
      </c>
      <c r="AE7" s="4">
        <f t="shared" si="15"/>
        <v>45233</v>
      </c>
      <c r="AF7" s="107"/>
      <c r="AG7" s="8" t="str">
        <f t="shared" si="16"/>
        <v/>
      </c>
      <c r="AH7" s="142">
        <f t="shared" si="17"/>
        <v>45263</v>
      </c>
      <c r="AI7" s="161"/>
      <c r="AJ7" s="143" t="str">
        <f t="shared" si="18"/>
        <v/>
      </c>
      <c r="AL7" s="36"/>
    </row>
    <row r="8" spans="1:38" ht="32.1" customHeight="1" x14ac:dyDescent="0.25">
      <c r="A8" s="4">
        <f t="shared" si="19"/>
        <v>44930</v>
      </c>
      <c r="B8" s="42"/>
      <c r="C8" s="38">
        <f t="shared" si="0"/>
        <v>1</v>
      </c>
      <c r="D8" s="83">
        <f t="shared" si="20"/>
        <v>44961</v>
      </c>
      <c r="E8" s="108"/>
      <c r="F8" s="84" t="str">
        <f t="shared" si="21"/>
        <v/>
      </c>
      <c r="G8" s="87">
        <f t="shared" si="22"/>
        <v>44989</v>
      </c>
      <c r="H8" s="112"/>
      <c r="I8" s="88" t="str">
        <f t="shared" si="1"/>
        <v/>
      </c>
      <c r="J8" s="4">
        <f t="shared" si="23"/>
        <v>45020</v>
      </c>
      <c r="K8" s="107"/>
      <c r="L8" s="8" t="str">
        <f t="shared" si="2"/>
        <v/>
      </c>
      <c r="M8" s="4">
        <f t="shared" si="3"/>
        <v>45050</v>
      </c>
      <c r="N8" s="107"/>
      <c r="O8" s="8" t="str">
        <f t="shared" si="4"/>
        <v/>
      </c>
      <c r="P8" s="98">
        <f t="shared" si="5"/>
        <v>45081</v>
      </c>
      <c r="Q8" s="120" t="s">
        <v>41</v>
      </c>
      <c r="R8" s="99" t="str">
        <f t="shared" si="6"/>
        <v/>
      </c>
      <c r="S8" s="4">
        <f t="shared" si="7"/>
        <v>45111</v>
      </c>
      <c r="T8" s="107"/>
      <c r="U8" s="8" t="str">
        <f t="shared" si="8"/>
        <v/>
      </c>
      <c r="V8" s="4">
        <f t="shared" si="9"/>
        <v>45142</v>
      </c>
      <c r="W8" s="107"/>
      <c r="X8" s="8" t="str">
        <f t="shared" si="10"/>
        <v/>
      </c>
      <c r="Y8" s="4">
        <f t="shared" si="11"/>
        <v>45173</v>
      </c>
      <c r="Z8" s="107"/>
      <c r="AA8" s="8" t="str">
        <f t="shared" si="12"/>
        <v/>
      </c>
      <c r="AB8" s="4">
        <f t="shared" si="13"/>
        <v>45203</v>
      </c>
      <c r="AC8" s="107"/>
      <c r="AD8" s="8">
        <f t="shared" si="14"/>
        <v>40</v>
      </c>
      <c r="AE8" s="57">
        <f t="shared" si="15"/>
        <v>45234</v>
      </c>
      <c r="AF8" s="158"/>
      <c r="AG8" s="58" t="str">
        <f t="shared" si="16"/>
        <v/>
      </c>
      <c r="AH8" s="4">
        <f t="shared" si="17"/>
        <v>45264</v>
      </c>
      <c r="AI8" s="107"/>
      <c r="AJ8" s="8" t="str">
        <f t="shared" si="18"/>
        <v/>
      </c>
      <c r="AL8" s="39"/>
    </row>
    <row r="9" spans="1:38" ht="32.1" customHeight="1" x14ac:dyDescent="0.25">
      <c r="A9" s="4">
        <f t="shared" si="19"/>
        <v>44931</v>
      </c>
      <c r="B9" s="42"/>
      <c r="C9" s="38" t="str">
        <f t="shared" si="0"/>
        <v/>
      </c>
      <c r="D9" s="81">
        <f t="shared" si="20"/>
        <v>44962</v>
      </c>
      <c r="E9" s="109" t="s">
        <v>41</v>
      </c>
      <c r="F9" s="82" t="str">
        <f t="shared" si="21"/>
        <v/>
      </c>
      <c r="G9" s="85">
        <f t="shared" si="22"/>
        <v>44990</v>
      </c>
      <c r="H9" s="113"/>
      <c r="I9" s="86" t="str">
        <f t="shared" si="1"/>
        <v/>
      </c>
      <c r="J9" s="4">
        <f t="shared" si="23"/>
        <v>45021</v>
      </c>
      <c r="K9" s="107"/>
      <c r="L9" s="8">
        <f t="shared" si="2"/>
        <v>14</v>
      </c>
      <c r="M9" s="4">
        <f t="shared" si="3"/>
        <v>45051</v>
      </c>
      <c r="N9" s="107" t="s">
        <v>41</v>
      </c>
      <c r="O9" s="8" t="str">
        <f t="shared" si="4"/>
        <v/>
      </c>
      <c r="P9" s="4">
        <f t="shared" si="5"/>
        <v>45082</v>
      </c>
      <c r="Q9" s="107"/>
      <c r="R9" s="8" t="str">
        <f t="shared" si="6"/>
        <v/>
      </c>
      <c r="S9" s="4">
        <f t="shared" si="7"/>
        <v>45112</v>
      </c>
      <c r="T9" s="107"/>
      <c r="U9" s="8">
        <f t="shared" si="8"/>
        <v>27</v>
      </c>
      <c r="V9" s="128">
        <f t="shared" si="9"/>
        <v>45143</v>
      </c>
      <c r="W9" s="151"/>
      <c r="X9" s="129" t="str">
        <f t="shared" si="10"/>
        <v/>
      </c>
      <c r="Y9" s="4">
        <f t="shared" si="11"/>
        <v>45174</v>
      </c>
      <c r="Z9" s="107"/>
      <c r="AA9" s="8" t="str">
        <f t="shared" si="12"/>
        <v/>
      </c>
      <c r="AB9" s="4">
        <f t="shared" si="13"/>
        <v>45204</v>
      </c>
      <c r="AC9" s="107"/>
      <c r="AD9" s="8" t="str">
        <f t="shared" si="14"/>
        <v/>
      </c>
      <c r="AE9" s="53">
        <f t="shared" si="15"/>
        <v>45235</v>
      </c>
      <c r="AF9" s="159" t="s">
        <v>42</v>
      </c>
      <c r="AG9" s="56" t="str">
        <f t="shared" si="16"/>
        <v/>
      </c>
      <c r="AH9" s="4">
        <f t="shared" si="17"/>
        <v>45265</v>
      </c>
      <c r="AI9" s="107" t="s">
        <v>42</v>
      </c>
      <c r="AJ9" s="8" t="str">
        <f t="shared" si="18"/>
        <v/>
      </c>
      <c r="AL9" s="39"/>
    </row>
    <row r="10" spans="1:38" ht="32.1" customHeight="1" x14ac:dyDescent="0.25">
      <c r="A10" s="4">
        <f t="shared" si="19"/>
        <v>44932</v>
      </c>
      <c r="B10" s="42"/>
      <c r="C10" s="38" t="str">
        <f t="shared" si="0"/>
        <v/>
      </c>
      <c r="D10" s="4">
        <f t="shared" si="20"/>
        <v>44963</v>
      </c>
      <c r="E10" s="107"/>
      <c r="F10" s="8" t="str">
        <f t="shared" si="21"/>
        <v/>
      </c>
      <c r="G10" s="4">
        <f t="shared" si="22"/>
        <v>44991</v>
      </c>
      <c r="H10" s="107"/>
      <c r="I10" s="8" t="str">
        <f t="shared" si="1"/>
        <v/>
      </c>
      <c r="J10" s="4">
        <f t="shared" si="23"/>
        <v>45022</v>
      </c>
      <c r="K10" s="107" t="s">
        <v>41</v>
      </c>
      <c r="L10" s="8" t="str">
        <f t="shared" si="2"/>
        <v/>
      </c>
      <c r="M10" s="41">
        <f t="shared" si="3"/>
        <v>45052</v>
      </c>
      <c r="N10" s="117"/>
      <c r="O10" s="95" t="str">
        <f t="shared" si="4"/>
        <v/>
      </c>
      <c r="P10" s="4">
        <f t="shared" si="5"/>
        <v>45083</v>
      </c>
      <c r="Q10" s="107"/>
      <c r="R10" s="8" t="str">
        <f t="shared" si="6"/>
        <v/>
      </c>
      <c r="S10" s="4">
        <f t="shared" si="7"/>
        <v>45113</v>
      </c>
      <c r="T10" s="107"/>
      <c r="U10" s="8" t="str">
        <f t="shared" si="8"/>
        <v/>
      </c>
      <c r="V10" s="132">
        <f t="shared" si="9"/>
        <v>45144</v>
      </c>
      <c r="W10" s="152"/>
      <c r="X10" s="127" t="str">
        <f t="shared" si="10"/>
        <v/>
      </c>
      <c r="Y10" s="4">
        <f t="shared" si="11"/>
        <v>45175</v>
      </c>
      <c r="Z10" s="107"/>
      <c r="AA10" s="8">
        <f t="shared" si="12"/>
        <v>36</v>
      </c>
      <c r="AB10" s="4">
        <f t="shared" si="13"/>
        <v>45205</v>
      </c>
      <c r="AC10" s="107" t="s">
        <v>42</v>
      </c>
      <c r="AD10" s="8" t="str">
        <f t="shared" si="14"/>
        <v/>
      </c>
      <c r="AE10" s="4">
        <f t="shared" si="15"/>
        <v>45236</v>
      </c>
      <c r="AF10" s="107"/>
      <c r="AG10" s="8" t="str">
        <f t="shared" si="16"/>
        <v/>
      </c>
      <c r="AH10" s="4">
        <f t="shared" si="17"/>
        <v>45266</v>
      </c>
      <c r="AI10" s="107"/>
      <c r="AJ10" s="8">
        <f t="shared" si="18"/>
        <v>49</v>
      </c>
      <c r="AL10" s="40"/>
    </row>
    <row r="11" spans="1:38" ht="32.1" customHeight="1" x14ac:dyDescent="0.25">
      <c r="A11" s="79">
        <f t="shared" si="19"/>
        <v>44933</v>
      </c>
      <c r="B11" s="103" t="s">
        <v>41</v>
      </c>
      <c r="C11" s="80" t="str">
        <f t="shared" si="0"/>
        <v/>
      </c>
      <c r="D11" s="4">
        <f t="shared" si="20"/>
        <v>44964</v>
      </c>
      <c r="E11" s="107"/>
      <c r="F11" s="8" t="str">
        <f t="shared" si="21"/>
        <v/>
      </c>
      <c r="G11" s="4">
        <f t="shared" si="22"/>
        <v>44992</v>
      </c>
      <c r="H11" s="107" t="s">
        <v>41</v>
      </c>
      <c r="I11" s="8" t="str">
        <f t="shared" si="1"/>
        <v/>
      </c>
      <c r="J11" s="4">
        <f t="shared" si="23"/>
        <v>45023</v>
      </c>
      <c r="K11" s="107"/>
      <c r="L11" s="8" t="str">
        <f t="shared" si="2"/>
        <v/>
      </c>
      <c r="M11" s="96">
        <f t="shared" si="3"/>
        <v>45053</v>
      </c>
      <c r="N11" s="118"/>
      <c r="O11" s="97" t="str">
        <f t="shared" si="4"/>
        <v/>
      </c>
      <c r="P11" s="4">
        <f t="shared" si="5"/>
        <v>45084</v>
      </c>
      <c r="Q11" s="107"/>
      <c r="R11" s="8">
        <f t="shared" si="6"/>
        <v>23</v>
      </c>
      <c r="S11" s="4">
        <f t="shared" si="7"/>
        <v>45114</v>
      </c>
      <c r="T11" s="107"/>
      <c r="U11" s="8" t="str">
        <f t="shared" si="8"/>
        <v/>
      </c>
      <c r="V11" s="4">
        <f t="shared" si="9"/>
        <v>45145</v>
      </c>
      <c r="W11" s="107"/>
      <c r="X11" s="8" t="str">
        <f t="shared" si="10"/>
        <v/>
      </c>
      <c r="Y11" s="4">
        <f t="shared" si="11"/>
        <v>45176</v>
      </c>
      <c r="Z11" s="107" t="s">
        <v>42</v>
      </c>
      <c r="AA11" s="8" t="str">
        <f t="shared" si="12"/>
        <v/>
      </c>
      <c r="AB11" s="141">
        <f t="shared" si="13"/>
        <v>45206</v>
      </c>
      <c r="AC11" s="156"/>
      <c r="AD11" s="140" t="str">
        <f t="shared" si="14"/>
        <v/>
      </c>
      <c r="AE11" s="4">
        <f t="shared" si="15"/>
        <v>45237</v>
      </c>
      <c r="AF11" s="107"/>
      <c r="AG11" s="8" t="str">
        <f t="shared" si="16"/>
        <v/>
      </c>
      <c r="AH11" s="4">
        <f t="shared" si="17"/>
        <v>45267</v>
      </c>
      <c r="AI11" s="107"/>
      <c r="AJ11" s="8" t="str">
        <f t="shared" si="18"/>
        <v/>
      </c>
      <c r="AL11" s="39"/>
    </row>
    <row r="12" spans="1:38" ht="32.1" customHeight="1" x14ac:dyDescent="0.25">
      <c r="A12" s="77">
        <f t="shared" si="19"/>
        <v>44934</v>
      </c>
      <c r="B12" s="104"/>
      <c r="C12" s="78" t="str">
        <f t="shared" si="0"/>
        <v/>
      </c>
      <c r="D12" s="4">
        <f t="shared" si="20"/>
        <v>44965</v>
      </c>
      <c r="E12" s="107"/>
      <c r="F12" s="8">
        <f t="shared" si="21"/>
        <v>6</v>
      </c>
      <c r="G12" s="4">
        <f t="shared" si="22"/>
        <v>44993</v>
      </c>
      <c r="H12" s="107"/>
      <c r="I12" s="8">
        <f t="shared" si="1"/>
        <v>10</v>
      </c>
      <c r="J12" s="93">
        <f t="shared" si="23"/>
        <v>45024</v>
      </c>
      <c r="K12" s="116"/>
      <c r="L12" s="94" t="str">
        <f t="shared" si="2"/>
        <v/>
      </c>
      <c r="M12" s="4">
        <f t="shared" si="3"/>
        <v>45054</v>
      </c>
      <c r="N12" s="107"/>
      <c r="O12" s="8" t="str">
        <f t="shared" si="4"/>
        <v/>
      </c>
      <c r="P12" s="4">
        <f t="shared" si="5"/>
        <v>45085</v>
      </c>
      <c r="Q12" s="107"/>
      <c r="R12" s="8" t="str">
        <f t="shared" si="6"/>
        <v/>
      </c>
      <c r="S12" s="125">
        <f t="shared" si="7"/>
        <v>45115</v>
      </c>
      <c r="T12" s="150"/>
      <c r="U12" s="126" t="str">
        <f t="shared" si="8"/>
        <v/>
      </c>
      <c r="V12" s="4">
        <f t="shared" si="9"/>
        <v>45146</v>
      </c>
      <c r="W12" s="107" t="s">
        <v>42</v>
      </c>
      <c r="X12" s="8" t="str">
        <f t="shared" si="10"/>
        <v/>
      </c>
      <c r="Y12" s="4">
        <f t="shared" si="11"/>
        <v>45177</v>
      </c>
      <c r="Z12" s="107"/>
      <c r="AA12" s="8" t="str">
        <f t="shared" si="12"/>
        <v/>
      </c>
      <c r="AB12" s="138">
        <f t="shared" si="13"/>
        <v>45207</v>
      </c>
      <c r="AC12" s="157"/>
      <c r="AD12" s="139" t="str">
        <f t="shared" si="14"/>
        <v/>
      </c>
      <c r="AE12" s="4">
        <f t="shared" si="15"/>
        <v>45238</v>
      </c>
      <c r="AF12" s="107"/>
      <c r="AG12" s="8">
        <f t="shared" si="16"/>
        <v>45</v>
      </c>
      <c r="AH12" s="4">
        <f t="shared" si="17"/>
        <v>45268</v>
      </c>
      <c r="AI12" s="107"/>
      <c r="AJ12" s="8" t="str">
        <f t="shared" si="18"/>
        <v/>
      </c>
      <c r="AL12" s="39"/>
    </row>
    <row r="13" spans="1:38" ht="32.1" customHeight="1" x14ac:dyDescent="0.25">
      <c r="A13" s="4">
        <f t="shared" si="19"/>
        <v>44935</v>
      </c>
      <c r="B13" s="42"/>
      <c r="C13" s="38" t="str">
        <f t="shared" si="0"/>
        <v/>
      </c>
      <c r="D13" s="4">
        <f t="shared" si="20"/>
        <v>44966</v>
      </c>
      <c r="E13" s="107"/>
      <c r="F13" s="8" t="str">
        <f t="shared" si="21"/>
        <v/>
      </c>
      <c r="G13" s="4">
        <f t="shared" si="22"/>
        <v>44994</v>
      </c>
      <c r="H13" s="107"/>
      <c r="I13" s="8" t="str">
        <f t="shared" si="1"/>
        <v/>
      </c>
      <c r="J13" s="89">
        <f t="shared" si="23"/>
        <v>45025</v>
      </c>
      <c r="K13" s="115"/>
      <c r="L13" s="90" t="str">
        <f t="shared" si="2"/>
        <v/>
      </c>
      <c r="M13" s="4">
        <f t="shared" si="3"/>
        <v>45055</v>
      </c>
      <c r="N13" s="107"/>
      <c r="O13" s="8" t="str">
        <f t="shared" si="4"/>
        <v/>
      </c>
      <c r="P13" s="4">
        <f t="shared" si="5"/>
        <v>45086</v>
      </c>
      <c r="Q13" s="107"/>
      <c r="R13" s="8" t="str">
        <f t="shared" si="6"/>
        <v/>
      </c>
      <c r="S13" s="121">
        <f t="shared" si="7"/>
        <v>45116</v>
      </c>
      <c r="T13" s="149"/>
      <c r="U13" s="122" t="str">
        <f t="shared" si="8"/>
        <v/>
      </c>
      <c r="V13" s="4">
        <f t="shared" si="9"/>
        <v>45147</v>
      </c>
      <c r="W13" s="107"/>
      <c r="X13" s="8">
        <f t="shared" si="10"/>
        <v>32</v>
      </c>
      <c r="Y13" s="134">
        <f t="shared" si="11"/>
        <v>45178</v>
      </c>
      <c r="Z13" s="153"/>
      <c r="AA13" s="133" t="str">
        <f t="shared" si="12"/>
        <v/>
      </c>
      <c r="AB13" s="4">
        <f t="shared" si="13"/>
        <v>45208</v>
      </c>
      <c r="AC13" s="107"/>
      <c r="AD13" s="8" t="str">
        <f t="shared" si="14"/>
        <v/>
      </c>
      <c r="AE13" s="4">
        <f t="shared" si="15"/>
        <v>45239</v>
      </c>
      <c r="AF13" s="107"/>
      <c r="AG13" s="8" t="str">
        <f t="shared" si="16"/>
        <v/>
      </c>
      <c r="AH13" s="146">
        <f t="shared" si="17"/>
        <v>45269</v>
      </c>
      <c r="AI13" s="160"/>
      <c r="AJ13" s="147" t="str">
        <f t="shared" si="18"/>
        <v/>
      </c>
      <c r="AL13" s="39"/>
    </row>
    <row r="14" spans="1:38" ht="32.1" customHeight="1" x14ac:dyDescent="0.25">
      <c r="A14" s="4">
        <f t="shared" si="19"/>
        <v>44936</v>
      </c>
      <c r="B14" s="42"/>
      <c r="C14" s="38" t="str">
        <f t="shared" si="0"/>
        <v/>
      </c>
      <c r="D14" s="4">
        <f t="shared" si="20"/>
        <v>44967</v>
      </c>
      <c r="E14" s="107"/>
      <c r="F14" s="8" t="str">
        <f t="shared" si="21"/>
        <v/>
      </c>
      <c r="G14" s="4">
        <f t="shared" si="22"/>
        <v>44995</v>
      </c>
      <c r="H14" s="107"/>
      <c r="I14" s="8" t="str">
        <f t="shared" si="1"/>
        <v/>
      </c>
      <c r="J14" s="4">
        <f t="shared" si="23"/>
        <v>45026</v>
      </c>
      <c r="K14" s="107"/>
      <c r="L14" s="8" t="str">
        <f t="shared" si="2"/>
        <v/>
      </c>
      <c r="M14" s="4">
        <f t="shared" si="3"/>
        <v>45056</v>
      </c>
      <c r="N14" s="107"/>
      <c r="O14" s="8">
        <f t="shared" si="4"/>
        <v>19</v>
      </c>
      <c r="P14" s="100">
        <f t="shared" si="5"/>
        <v>45087</v>
      </c>
      <c r="Q14" s="119" t="s">
        <v>42</v>
      </c>
      <c r="R14" s="101" t="str">
        <f t="shared" si="6"/>
        <v/>
      </c>
      <c r="S14" s="4">
        <f t="shared" si="7"/>
        <v>45117</v>
      </c>
      <c r="T14" s="107" t="s">
        <v>42</v>
      </c>
      <c r="U14" s="8" t="str">
        <f t="shared" si="8"/>
        <v/>
      </c>
      <c r="V14" s="4">
        <f t="shared" si="9"/>
        <v>45148</v>
      </c>
      <c r="W14" s="107"/>
      <c r="X14" s="8" t="str">
        <f t="shared" si="10"/>
        <v/>
      </c>
      <c r="Y14" s="130">
        <f t="shared" si="11"/>
        <v>45179</v>
      </c>
      <c r="Z14" s="154"/>
      <c r="AA14" s="131" t="str">
        <f t="shared" si="12"/>
        <v/>
      </c>
      <c r="AB14" s="4">
        <f t="shared" si="13"/>
        <v>45209</v>
      </c>
      <c r="AC14" s="107"/>
      <c r="AD14" s="8" t="str">
        <f t="shared" si="14"/>
        <v/>
      </c>
      <c r="AE14" s="4">
        <f t="shared" si="15"/>
        <v>45240</v>
      </c>
      <c r="AF14" s="107"/>
      <c r="AG14" s="8" t="str">
        <f t="shared" si="16"/>
        <v/>
      </c>
      <c r="AH14" s="142">
        <f t="shared" si="17"/>
        <v>45270</v>
      </c>
      <c r="AI14" s="161"/>
      <c r="AJ14" s="143" t="str">
        <f t="shared" si="18"/>
        <v/>
      </c>
      <c r="AL14" s="39"/>
    </row>
    <row r="15" spans="1:38" ht="32.1" customHeight="1" x14ac:dyDescent="0.25">
      <c r="A15" s="4">
        <f t="shared" si="19"/>
        <v>44937</v>
      </c>
      <c r="B15" s="42"/>
      <c r="C15" s="38">
        <f t="shared" si="0"/>
        <v>2</v>
      </c>
      <c r="D15" s="83">
        <f t="shared" si="20"/>
        <v>44968</v>
      </c>
      <c r="E15" s="108"/>
      <c r="F15" s="84" t="str">
        <f t="shared" si="21"/>
        <v/>
      </c>
      <c r="G15" s="87">
        <f t="shared" si="22"/>
        <v>44996</v>
      </c>
      <c r="H15" s="112"/>
      <c r="I15" s="88" t="str">
        <f t="shared" si="1"/>
        <v/>
      </c>
      <c r="J15" s="4">
        <f t="shared" si="23"/>
        <v>45027</v>
      </c>
      <c r="K15" s="107"/>
      <c r="L15" s="8" t="str">
        <f t="shared" si="2"/>
        <v/>
      </c>
      <c r="M15" s="4">
        <f t="shared" si="3"/>
        <v>45057</v>
      </c>
      <c r="N15" s="107"/>
      <c r="O15" s="8" t="str">
        <f t="shared" si="4"/>
        <v/>
      </c>
      <c r="P15" s="98">
        <f t="shared" si="5"/>
        <v>45088</v>
      </c>
      <c r="Q15" s="120"/>
      <c r="R15" s="99" t="str">
        <f t="shared" si="6"/>
        <v/>
      </c>
      <c r="S15" s="4">
        <f t="shared" si="7"/>
        <v>45118</v>
      </c>
      <c r="T15" s="107"/>
      <c r="U15" s="8" t="str">
        <f t="shared" si="8"/>
        <v/>
      </c>
      <c r="V15" s="4">
        <f t="shared" si="9"/>
        <v>45149</v>
      </c>
      <c r="W15" s="107"/>
      <c r="X15" s="8" t="str">
        <f t="shared" si="10"/>
        <v/>
      </c>
      <c r="Y15" s="4">
        <f t="shared" si="11"/>
        <v>45180</v>
      </c>
      <c r="Z15" s="107"/>
      <c r="AA15" s="8" t="str">
        <f t="shared" si="12"/>
        <v/>
      </c>
      <c r="AB15" s="4">
        <f t="shared" si="13"/>
        <v>45210</v>
      </c>
      <c r="AC15" s="107"/>
      <c r="AD15" s="8">
        <f t="shared" si="14"/>
        <v>41</v>
      </c>
      <c r="AE15" s="57">
        <f t="shared" si="15"/>
        <v>45241</v>
      </c>
      <c r="AF15" s="158"/>
      <c r="AG15" s="58" t="str">
        <f t="shared" si="16"/>
        <v/>
      </c>
      <c r="AH15" s="4">
        <f t="shared" si="17"/>
        <v>45271</v>
      </c>
      <c r="AI15" s="107"/>
      <c r="AJ15" s="8" t="str">
        <f t="shared" si="18"/>
        <v/>
      </c>
      <c r="AL15" s="39"/>
    </row>
    <row r="16" spans="1:38" ht="32.1" customHeight="1" x14ac:dyDescent="0.25">
      <c r="A16" s="4">
        <f t="shared" si="19"/>
        <v>44938</v>
      </c>
      <c r="B16" s="42"/>
      <c r="C16" s="38" t="str">
        <f t="shared" si="0"/>
        <v/>
      </c>
      <c r="D16" s="81">
        <f t="shared" si="20"/>
        <v>44969</v>
      </c>
      <c r="E16" s="109"/>
      <c r="F16" s="82" t="str">
        <f t="shared" si="21"/>
        <v/>
      </c>
      <c r="G16" s="85">
        <f t="shared" si="22"/>
        <v>44997</v>
      </c>
      <c r="H16" s="113"/>
      <c r="I16" s="86" t="str">
        <f t="shared" si="1"/>
        <v/>
      </c>
      <c r="J16" s="4">
        <f t="shared" si="23"/>
        <v>45028</v>
      </c>
      <c r="K16" s="107"/>
      <c r="L16" s="8">
        <f t="shared" si="2"/>
        <v>15</v>
      </c>
      <c r="M16" s="4">
        <f t="shared" si="3"/>
        <v>45058</v>
      </c>
      <c r="N16" s="107" t="s">
        <v>42</v>
      </c>
      <c r="O16" s="8" t="str">
        <f t="shared" si="4"/>
        <v/>
      </c>
      <c r="P16" s="4">
        <f t="shared" si="5"/>
        <v>45089</v>
      </c>
      <c r="Q16" s="107"/>
      <c r="R16" s="8" t="str">
        <f t="shared" si="6"/>
        <v/>
      </c>
      <c r="S16" s="4">
        <f t="shared" si="7"/>
        <v>45119</v>
      </c>
      <c r="T16" s="107"/>
      <c r="U16" s="8">
        <f t="shared" si="8"/>
        <v>28</v>
      </c>
      <c r="V16" s="128">
        <f t="shared" si="9"/>
        <v>45150</v>
      </c>
      <c r="W16" s="151"/>
      <c r="X16" s="129" t="str">
        <f t="shared" si="10"/>
        <v/>
      </c>
      <c r="Y16" s="4">
        <f t="shared" si="11"/>
        <v>45181</v>
      </c>
      <c r="Z16" s="107"/>
      <c r="AA16" s="8" t="str">
        <f t="shared" si="12"/>
        <v/>
      </c>
      <c r="AB16" s="4">
        <f t="shared" si="13"/>
        <v>45211</v>
      </c>
      <c r="AC16" s="107"/>
      <c r="AD16" s="8" t="str">
        <f t="shared" si="14"/>
        <v/>
      </c>
      <c r="AE16" s="53">
        <f t="shared" si="15"/>
        <v>45242</v>
      </c>
      <c r="AF16" s="159"/>
      <c r="AG16" s="56" t="str">
        <f t="shared" si="16"/>
        <v/>
      </c>
      <c r="AH16" s="4">
        <f t="shared" si="17"/>
        <v>45272</v>
      </c>
      <c r="AI16" s="107"/>
      <c r="AJ16" s="8" t="str">
        <f t="shared" si="18"/>
        <v/>
      </c>
      <c r="AL16" s="39"/>
    </row>
    <row r="17" spans="1:38" ht="32.1" customHeight="1" x14ac:dyDescent="0.25">
      <c r="A17" s="4">
        <f t="shared" si="19"/>
        <v>44939</v>
      </c>
      <c r="B17" s="42"/>
      <c r="C17" s="38" t="str">
        <f t="shared" si="0"/>
        <v/>
      </c>
      <c r="D17" s="4">
        <f t="shared" si="20"/>
        <v>44970</v>
      </c>
      <c r="E17" s="107" t="s">
        <v>42</v>
      </c>
      <c r="F17" s="8" t="str">
        <f t="shared" si="21"/>
        <v/>
      </c>
      <c r="G17" s="4">
        <f t="shared" si="22"/>
        <v>44998</v>
      </c>
      <c r="H17" s="107"/>
      <c r="I17" s="8" t="str">
        <f t="shared" si="1"/>
        <v/>
      </c>
      <c r="J17" s="4">
        <f t="shared" si="23"/>
        <v>45029</v>
      </c>
      <c r="K17" s="107" t="s">
        <v>42</v>
      </c>
      <c r="L17" s="8" t="str">
        <f t="shared" si="2"/>
        <v/>
      </c>
      <c r="M17" s="41">
        <f t="shared" si="3"/>
        <v>45059</v>
      </c>
      <c r="N17" s="117"/>
      <c r="O17" s="95" t="str">
        <f t="shared" si="4"/>
        <v/>
      </c>
      <c r="P17" s="4">
        <f t="shared" si="5"/>
        <v>45090</v>
      </c>
      <c r="Q17" s="107"/>
      <c r="R17" s="8" t="str">
        <f t="shared" si="6"/>
        <v/>
      </c>
      <c r="S17" s="4">
        <f t="shared" si="7"/>
        <v>45120</v>
      </c>
      <c r="T17" s="107"/>
      <c r="U17" s="8" t="str">
        <f t="shared" si="8"/>
        <v/>
      </c>
      <c r="V17" s="132">
        <f t="shared" si="9"/>
        <v>45151</v>
      </c>
      <c r="W17" s="152"/>
      <c r="X17" s="127" t="str">
        <f t="shared" si="10"/>
        <v/>
      </c>
      <c r="Y17" s="4">
        <f t="shared" si="11"/>
        <v>45182</v>
      </c>
      <c r="Z17" s="107"/>
      <c r="AA17" s="8">
        <f t="shared" si="12"/>
        <v>37</v>
      </c>
      <c r="AB17" s="4">
        <f t="shared" si="13"/>
        <v>45212</v>
      </c>
      <c r="AC17" s="107"/>
      <c r="AD17" s="8" t="str">
        <f t="shared" si="14"/>
        <v/>
      </c>
      <c r="AE17" s="4">
        <f t="shared" si="15"/>
        <v>45243</v>
      </c>
      <c r="AF17" s="107" t="s">
        <v>40</v>
      </c>
      <c r="AG17" s="8" t="str">
        <f t="shared" si="16"/>
        <v/>
      </c>
      <c r="AH17" s="4">
        <f t="shared" si="17"/>
        <v>45273</v>
      </c>
      <c r="AI17" s="107" t="s">
        <v>40</v>
      </c>
      <c r="AJ17" s="8">
        <f t="shared" si="18"/>
        <v>50</v>
      </c>
      <c r="AL17" s="39"/>
    </row>
    <row r="18" spans="1:38" ht="32.1" customHeight="1" x14ac:dyDescent="0.25">
      <c r="A18" s="79">
        <f t="shared" si="19"/>
        <v>44940</v>
      </c>
      <c r="B18" s="105"/>
      <c r="C18" s="80" t="str">
        <f t="shared" si="0"/>
        <v/>
      </c>
      <c r="D18" s="4">
        <f t="shared" si="20"/>
        <v>44971</v>
      </c>
      <c r="E18" s="107"/>
      <c r="F18" s="8" t="str">
        <f t="shared" si="21"/>
        <v/>
      </c>
      <c r="G18" s="4">
        <f t="shared" si="22"/>
        <v>44999</v>
      </c>
      <c r="H18" s="107"/>
      <c r="I18" s="8" t="str">
        <f t="shared" si="1"/>
        <v/>
      </c>
      <c r="J18" s="4">
        <f t="shared" si="23"/>
        <v>45030</v>
      </c>
      <c r="K18" s="107"/>
      <c r="L18" s="8" t="str">
        <f t="shared" si="2"/>
        <v/>
      </c>
      <c r="M18" s="96">
        <f t="shared" si="3"/>
        <v>45060</v>
      </c>
      <c r="N18" s="118"/>
      <c r="O18" s="97" t="str">
        <f t="shared" si="4"/>
        <v/>
      </c>
      <c r="P18" s="4">
        <f t="shared" si="5"/>
        <v>45091</v>
      </c>
      <c r="Q18" s="107"/>
      <c r="R18" s="8">
        <f t="shared" si="6"/>
        <v>24</v>
      </c>
      <c r="S18" s="4">
        <f t="shared" si="7"/>
        <v>45121</v>
      </c>
      <c r="T18" s="107"/>
      <c r="U18" s="8" t="str">
        <f t="shared" si="8"/>
        <v/>
      </c>
      <c r="V18" s="4">
        <f t="shared" si="9"/>
        <v>45152</v>
      </c>
      <c r="W18" s="107"/>
      <c r="X18" s="8" t="str">
        <f t="shared" si="10"/>
        <v/>
      </c>
      <c r="Y18" s="4">
        <f t="shared" si="11"/>
        <v>45183</v>
      </c>
      <c r="Z18" s="107"/>
      <c r="AA18" s="8" t="str">
        <f t="shared" si="12"/>
        <v/>
      </c>
      <c r="AB18" s="141">
        <f t="shared" si="13"/>
        <v>45213</v>
      </c>
      <c r="AC18" s="156" t="s">
        <v>40</v>
      </c>
      <c r="AD18" s="140" t="str">
        <f t="shared" si="14"/>
        <v/>
      </c>
      <c r="AE18" s="4">
        <f t="shared" si="15"/>
        <v>45244</v>
      </c>
      <c r="AF18" s="107"/>
      <c r="AG18" s="8" t="str">
        <f t="shared" si="16"/>
        <v/>
      </c>
      <c r="AH18" s="4">
        <f t="shared" si="17"/>
        <v>45274</v>
      </c>
      <c r="AI18" s="107"/>
      <c r="AJ18" s="8" t="str">
        <f t="shared" si="18"/>
        <v/>
      </c>
    </row>
    <row r="19" spans="1:38" ht="32.1" customHeight="1" x14ac:dyDescent="0.25">
      <c r="A19" s="77">
        <f t="shared" si="19"/>
        <v>44941</v>
      </c>
      <c r="B19" s="104" t="s">
        <v>42</v>
      </c>
      <c r="C19" s="78" t="str">
        <f t="shared" si="0"/>
        <v/>
      </c>
      <c r="D19" s="4">
        <f t="shared" si="20"/>
        <v>44972</v>
      </c>
      <c r="E19" s="107"/>
      <c r="F19" s="8">
        <f t="shared" si="21"/>
        <v>7</v>
      </c>
      <c r="G19" s="4">
        <f t="shared" si="22"/>
        <v>45000</v>
      </c>
      <c r="H19" s="107" t="s">
        <v>42</v>
      </c>
      <c r="I19" s="8">
        <f t="shared" si="1"/>
        <v>11</v>
      </c>
      <c r="J19" s="93">
        <f t="shared" si="23"/>
        <v>45031</v>
      </c>
      <c r="K19" s="116"/>
      <c r="L19" s="94" t="str">
        <f t="shared" si="2"/>
        <v/>
      </c>
      <c r="M19" s="4">
        <f t="shared" si="3"/>
        <v>45061</v>
      </c>
      <c r="N19" s="107"/>
      <c r="O19" s="8" t="str">
        <f t="shared" si="4"/>
        <v/>
      </c>
      <c r="P19" s="4">
        <f t="shared" si="5"/>
        <v>45092</v>
      </c>
      <c r="Q19" s="107"/>
      <c r="R19" s="8" t="str">
        <f t="shared" si="6"/>
        <v/>
      </c>
      <c r="S19" s="125">
        <f t="shared" si="7"/>
        <v>45122</v>
      </c>
      <c r="T19" s="150"/>
      <c r="U19" s="126" t="str">
        <f t="shared" si="8"/>
        <v/>
      </c>
      <c r="V19" s="4">
        <f t="shared" si="9"/>
        <v>45153</v>
      </c>
      <c r="W19" s="107"/>
      <c r="X19" s="8" t="str">
        <f t="shared" si="10"/>
        <v/>
      </c>
      <c r="Y19" s="4">
        <f t="shared" si="11"/>
        <v>45184</v>
      </c>
      <c r="Z19" s="107" t="s">
        <v>40</v>
      </c>
      <c r="AA19" s="8" t="str">
        <f t="shared" si="12"/>
        <v/>
      </c>
      <c r="AB19" s="138">
        <f t="shared" si="13"/>
        <v>45214</v>
      </c>
      <c r="AC19" s="157"/>
      <c r="AD19" s="139" t="str">
        <f t="shared" si="14"/>
        <v/>
      </c>
      <c r="AE19" s="4">
        <f t="shared" si="15"/>
        <v>45245</v>
      </c>
      <c r="AF19" s="107"/>
      <c r="AG19" s="8">
        <f t="shared" si="16"/>
        <v>46</v>
      </c>
      <c r="AH19" s="4">
        <f t="shared" si="17"/>
        <v>45275</v>
      </c>
      <c r="AI19" s="107"/>
      <c r="AJ19" s="8" t="str">
        <f t="shared" si="18"/>
        <v/>
      </c>
    </row>
    <row r="20" spans="1:38" ht="32.1" customHeight="1" x14ac:dyDescent="0.25">
      <c r="A20" s="4">
        <f t="shared" si="19"/>
        <v>44942</v>
      </c>
      <c r="B20" s="42"/>
      <c r="C20" s="38" t="str">
        <f t="shared" si="0"/>
        <v/>
      </c>
      <c r="D20" s="4">
        <f t="shared" si="20"/>
        <v>44973</v>
      </c>
      <c r="E20" s="107"/>
      <c r="F20" s="8" t="str">
        <f t="shared" si="21"/>
        <v/>
      </c>
      <c r="G20" s="4">
        <f t="shared" si="22"/>
        <v>45001</v>
      </c>
      <c r="H20" s="107"/>
      <c r="I20" s="8" t="str">
        <f t="shared" si="1"/>
        <v/>
      </c>
      <c r="J20" s="89">
        <f t="shared" si="23"/>
        <v>45032</v>
      </c>
      <c r="K20" s="115"/>
      <c r="L20" s="90" t="str">
        <f t="shared" si="2"/>
        <v/>
      </c>
      <c r="M20" s="4">
        <f t="shared" si="3"/>
        <v>45062</v>
      </c>
      <c r="N20" s="107"/>
      <c r="O20" s="8" t="str">
        <f t="shared" si="4"/>
        <v/>
      </c>
      <c r="P20" s="4">
        <f t="shared" si="5"/>
        <v>45093</v>
      </c>
      <c r="Q20" s="107"/>
      <c r="R20" s="8" t="str">
        <f t="shared" si="6"/>
        <v/>
      </c>
      <c r="S20" s="121">
        <f t="shared" si="7"/>
        <v>45123</v>
      </c>
      <c r="T20" s="149"/>
      <c r="U20" s="122" t="str">
        <f t="shared" si="8"/>
        <v/>
      </c>
      <c r="V20" s="4">
        <f t="shared" si="9"/>
        <v>45154</v>
      </c>
      <c r="W20" s="107" t="s">
        <v>40</v>
      </c>
      <c r="X20" s="8">
        <f t="shared" si="10"/>
        <v>33</v>
      </c>
      <c r="Y20" s="134">
        <f t="shared" si="11"/>
        <v>45185</v>
      </c>
      <c r="Z20" s="153"/>
      <c r="AA20" s="133" t="str">
        <f t="shared" si="12"/>
        <v/>
      </c>
      <c r="AB20" s="4">
        <f t="shared" si="13"/>
        <v>45215</v>
      </c>
      <c r="AC20" s="107"/>
      <c r="AD20" s="8" t="str">
        <f t="shared" si="14"/>
        <v/>
      </c>
      <c r="AE20" s="4">
        <f t="shared" si="15"/>
        <v>45246</v>
      </c>
      <c r="AF20" s="107"/>
      <c r="AG20" s="8" t="str">
        <f t="shared" si="16"/>
        <v/>
      </c>
      <c r="AH20" s="146">
        <f t="shared" si="17"/>
        <v>45276</v>
      </c>
      <c r="AI20" s="160"/>
      <c r="AJ20" s="147" t="str">
        <f t="shared" si="18"/>
        <v/>
      </c>
    </row>
    <row r="21" spans="1:38" ht="32.1" customHeight="1" x14ac:dyDescent="0.25">
      <c r="A21" s="4">
        <f t="shared" si="19"/>
        <v>44943</v>
      </c>
      <c r="B21" s="42"/>
      <c r="C21" s="38" t="str">
        <f t="shared" si="0"/>
        <v/>
      </c>
      <c r="D21" s="4">
        <f t="shared" si="20"/>
        <v>44974</v>
      </c>
      <c r="E21" s="107"/>
      <c r="F21" s="8" t="str">
        <f t="shared" si="21"/>
        <v/>
      </c>
      <c r="G21" s="4">
        <f t="shared" si="22"/>
        <v>45002</v>
      </c>
      <c r="H21" s="107"/>
      <c r="I21" s="8" t="str">
        <f t="shared" si="1"/>
        <v/>
      </c>
      <c r="J21" s="4">
        <f t="shared" si="23"/>
        <v>45033</v>
      </c>
      <c r="K21" s="107"/>
      <c r="L21" s="8" t="str">
        <f t="shared" si="2"/>
        <v/>
      </c>
      <c r="M21" s="4">
        <f t="shared" si="3"/>
        <v>45063</v>
      </c>
      <c r="N21" s="107"/>
      <c r="O21" s="8">
        <f t="shared" si="4"/>
        <v>20</v>
      </c>
      <c r="P21" s="100">
        <f t="shared" si="5"/>
        <v>45094</v>
      </c>
      <c r="Q21" s="119"/>
      <c r="R21" s="101" t="str">
        <f t="shared" si="6"/>
        <v/>
      </c>
      <c r="S21" s="4">
        <f t="shared" si="7"/>
        <v>45124</v>
      </c>
      <c r="T21" s="107" t="s">
        <v>40</v>
      </c>
      <c r="U21" s="8" t="str">
        <f t="shared" si="8"/>
        <v/>
      </c>
      <c r="V21" s="4">
        <f t="shared" si="9"/>
        <v>45155</v>
      </c>
      <c r="W21" s="107"/>
      <c r="X21" s="8" t="str">
        <f t="shared" si="10"/>
        <v/>
      </c>
      <c r="Y21" s="130">
        <f t="shared" si="11"/>
        <v>45186</v>
      </c>
      <c r="Z21" s="154"/>
      <c r="AA21" s="131" t="str">
        <f t="shared" si="12"/>
        <v/>
      </c>
      <c r="AB21" s="4">
        <f t="shared" si="13"/>
        <v>45216</v>
      </c>
      <c r="AC21" s="107"/>
      <c r="AD21" s="8" t="str">
        <f t="shared" si="14"/>
        <v/>
      </c>
      <c r="AE21" s="4">
        <f t="shared" si="15"/>
        <v>45247</v>
      </c>
      <c r="AF21" s="107"/>
      <c r="AG21" s="8" t="str">
        <f t="shared" si="16"/>
        <v/>
      </c>
      <c r="AH21" s="142">
        <f t="shared" si="17"/>
        <v>45277</v>
      </c>
      <c r="AI21" s="161"/>
      <c r="AJ21" s="143" t="str">
        <f t="shared" si="18"/>
        <v/>
      </c>
    </row>
    <row r="22" spans="1:38" ht="32.1" customHeight="1" x14ac:dyDescent="0.25">
      <c r="A22" s="4">
        <f t="shared" si="19"/>
        <v>44944</v>
      </c>
      <c r="B22" s="42"/>
      <c r="C22" s="38">
        <f t="shared" si="0"/>
        <v>3</v>
      </c>
      <c r="D22" s="83">
        <f t="shared" si="20"/>
        <v>44975</v>
      </c>
      <c r="E22" s="108"/>
      <c r="F22" s="84" t="str">
        <f t="shared" si="21"/>
        <v/>
      </c>
      <c r="G22" s="87">
        <f t="shared" si="22"/>
        <v>45003</v>
      </c>
      <c r="H22" s="112"/>
      <c r="I22" s="88" t="str">
        <f t="shared" si="1"/>
        <v/>
      </c>
      <c r="J22" s="4">
        <f t="shared" si="23"/>
        <v>45034</v>
      </c>
      <c r="K22" s="107"/>
      <c r="L22" s="8" t="str">
        <f t="shared" si="2"/>
        <v/>
      </c>
      <c r="M22" s="4">
        <f t="shared" si="3"/>
        <v>45064</v>
      </c>
      <c r="N22" s="107"/>
      <c r="O22" s="8" t="str">
        <f t="shared" si="4"/>
        <v/>
      </c>
      <c r="P22" s="98">
        <f t="shared" si="5"/>
        <v>45095</v>
      </c>
      <c r="Q22" s="120" t="s">
        <v>40</v>
      </c>
      <c r="R22" s="99" t="str">
        <f t="shared" si="6"/>
        <v/>
      </c>
      <c r="S22" s="4">
        <f t="shared" si="7"/>
        <v>45125</v>
      </c>
      <c r="T22" s="107"/>
      <c r="U22" s="8" t="str">
        <f t="shared" si="8"/>
        <v/>
      </c>
      <c r="V22" s="4">
        <f t="shared" si="9"/>
        <v>45156</v>
      </c>
      <c r="W22" s="107"/>
      <c r="X22" s="8" t="str">
        <f t="shared" si="10"/>
        <v/>
      </c>
      <c r="Y22" s="4">
        <f t="shared" si="11"/>
        <v>45187</v>
      </c>
      <c r="Z22" s="107"/>
      <c r="AA22" s="8" t="str">
        <f t="shared" si="12"/>
        <v/>
      </c>
      <c r="AB22" s="4">
        <f t="shared" si="13"/>
        <v>45217</v>
      </c>
      <c r="AC22" s="107"/>
      <c r="AD22" s="8">
        <f t="shared" si="14"/>
        <v>42</v>
      </c>
      <c r="AE22" s="57">
        <f t="shared" si="15"/>
        <v>45248</v>
      </c>
      <c r="AF22" s="158"/>
      <c r="AG22" s="58" t="str">
        <f t="shared" si="16"/>
        <v/>
      </c>
      <c r="AH22" s="4">
        <f t="shared" si="17"/>
        <v>45278</v>
      </c>
      <c r="AI22" s="107"/>
      <c r="AJ22" s="8" t="str">
        <f t="shared" si="18"/>
        <v/>
      </c>
    </row>
    <row r="23" spans="1:38" ht="32.1" customHeight="1" x14ac:dyDescent="0.25">
      <c r="A23" s="4">
        <f t="shared" si="19"/>
        <v>44945</v>
      </c>
      <c r="B23" s="42"/>
      <c r="C23" s="38" t="str">
        <f t="shared" si="0"/>
        <v/>
      </c>
      <c r="D23" s="81">
        <f t="shared" si="20"/>
        <v>44976</v>
      </c>
      <c r="E23" s="109"/>
      <c r="F23" s="82" t="str">
        <f t="shared" si="21"/>
        <v/>
      </c>
      <c r="G23" s="85">
        <f t="shared" si="22"/>
        <v>45004</v>
      </c>
      <c r="H23" s="113"/>
      <c r="I23" s="86" t="str">
        <f t="shared" si="1"/>
        <v/>
      </c>
      <c r="J23" s="4">
        <f t="shared" si="23"/>
        <v>45035</v>
      </c>
      <c r="K23" s="107"/>
      <c r="L23" s="8">
        <f t="shared" si="2"/>
        <v>16</v>
      </c>
      <c r="M23" s="4">
        <f t="shared" si="3"/>
        <v>45065</v>
      </c>
      <c r="N23" s="107" t="s">
        <v>40</v>
      </c>
      <c r="O23" s="8" t="str">
        <f t="shared" si="4"/>
        <v/>
      </c>
      <c r="P23" s="4">
        <f t="shared" si="5"/>
        <v>45096</v>
      </c>
      <c r="Q23" s="107"/>
      <c r="R23" s="8" t="str">
        <f t="shared" si="6"/>
        <v/>
      </c>
      <c r="S23" s="4">
        <f t="shared" si="7"/>
        <v>45126</v>
      </c>
      <c r="T23" s="107"/>
      <c r="U23" s="8">
        <f t="shared" si="8"/>
        <v>29</v>
      </c>
      <c r="V23" s="128">
        <f t="shared" si="9"/>
        <v>45157</v>
      </c>
      <c r="W23" s="151"/>
      <c r="X23" s="129" t="str">
        <f t="shared" si="10"/>
        <v/>
      </c>
      <c r="Y23" s="4">
        <f t="shared" si="11"/>
        <v>45188</v>
      </c>
      <c r="Z23" s="107"/>
      <c r="AA23" s="8" t="str">
        <f t="shared" si="12"/>
        <v/>
      </c>
      <c r="AB23" s="4">
        <f t="shared" si="13"/>
        <v>45218</v>
      </c>
      <c r="AC23" s="107"/>
      <c r="AD23" s="8" t="str">
        <f t="shared" si="14"/>
        <v/>
      </c>
      <c r="AE23" s="53">
        <f t="shared" si="15"/>
        <v>45249</v>
      </c>
      <c r="AF23" s="159"/>
      <c r="AG23" s="56" t="str">
        <f t="shared" si="16"/>
        <v/>
      </c>
      <c r="AH23" s="4">
        <f t="shared" si="17"/>
        <v>45279</v>
      </c>
      <c r="AI23" s="107" t="s">
        <v>39</v>
      </c>
      <c r="AJ23" s="8" t="str">
        <f t="shared" si="18"/>
        <v/>
      </c>
    </row>
    <row r="24" spans="1:38" ht="32.1" customHeight="1" x14ac:dyDescent="0.25">
      <c r="A24" s="4">
        <f t="shared" si="19"/>
        <v>44946</v>
      </c>
      <c r="B24" s="42"/>
      <c r="C24" s="38" t="str">
        <f t="shared" si="0"/>
        <v/>
      </c>
      <c r="D24" s="4">
        <f t="shared" si="20"/>
        <v>44977</v>
      </c>
      <c r="E24" s="107" t="s">
        <v>40</v>
      </c>
      <c r="F24" s="8" t="str">
        <f t="shared" si="21"/>
        <v/>
      </c>
      <c r="G24" s="4">
        <f t="shared" si="22"/>
        <v>45005</v>
      </c>
      <c r="H24" s="107"/>
      <c r="I24" s="8" t="str">
        <f t="shared" si="1"/>
        <v/>
      </c>
      <c r="J24" s="4">
        <f t="shared" si="23"/>
        <v>45036</v>
      </c>
      <c r="K24" s="107" t="s">
        <v>40</v>
      </c>
      <c r="L24" s="8" t="str">
        <f t="shared" si="2"/>
        <v/>
      </c>
      <c r="M24" s="41">
        <f t="shared" si="3"/>
        <v>45066</v>
      </c>
      <c r="N24" s="117"/>
      <c r="O24" s="95" t="str">
        <f t="shared" si="4"/>
        <v/>
      </c>
      <c r="P24" s="4">
        <f t="shared" si="5"/>
        <v>45097</v>
      </c>
      <c r="Q24" s="107"/>
      <c r="R24" s="8" t="str">
        <f t="shared" si="6"/>
        <v/>
      </c>
      <c r="S24" s="4">
        <f t="shared" si="7"/>
        <v>45127</v>
      </c>
      <c r="T24" s="107"/>
      <c r="U24" s="8" t="str">
        <f t="shared" si="8"/>
        <v/>
      </c>
      <c r="V24" s="132">
        <f t="shared" si="9"/>
        <v>45158</v>
      </c>
      <c r="W24" s="152"/>
      <c r="X24" s="127" t="str">
        <f t="shared" si="10"/>
        <v/>
      </c>
      <c r="Y24" s="4">
        <f t="shared" si="11"/>
        <v>45189</v>
      </c>
      <c r="Z24" s="107"/>
      <c r="AA24" s="8">
        <f t="shared" si="12"/>
        <v>38</v>
      </c>
      <c r="AB24" s="4">
        <f t="shared" si="13"/>
        <v>45219</v>
      </c>
      <c r="AC24" s="107"/>
      <c r="AD24" s="8" t="str">
        <f t="shared" si="14"/>
        <v/>
      </c>
      <c r="AE24" s="4">
        <f t="shared" si="15"/>
        <v>45250</v>
      </c>
      <c r="AF24" s="107" t="s">
        <v>39</v>
      </c>
      <c r="AG24" s="8" t="str">
        <f t="shared" si="16"/>
        <v/>
      </c>
      <c r="AH24" s="4">
        <f t="shared" si="17"/>
        <v>45280</v>
      </c>
      <c r="AI24" s="107"/>
      <c r="AJ24" s="8">
        <f t="shared" si="18"/>
        <v>51</v>
      </c>
    </row>
    <row r="25" spans="1:38" ht="32.1" customHeight="1" x14ac:dyDescent="0.25">
      <c r="A25" s="79">
        <f t="shared" si="19"/>
        <v>44947</v>
      </c>
      <c r="B25" s="103" t="s">
        <v>40</v>
      </c>
      <c r="C25" s="80" t="str">
        <f t="shared" si="0"/>
        <v/>
      </c>
      <c r="D25" s="4">
        <f t="shared" si="20"/>
        <v>44978</v>
      </c>
      <c r="E25" s="107"/>
      <c r="F25" s="8" t="str">
        <f t="shared" si="21"/>
        <v/>
      </c>
      <c r="G25" s="4">
        <f t="shared" si="22"/>
        <v>45006</v>
      </c>
      <c r="H25" s="107" t="s">
        <v>40</v>
      </c>
      <c r="I25" s="8" t="str">
        <f t="shared" si="1"/>
        <v/>
      </c>
      <c r="J25" s="4">
        <f t="shared" si="23"/>
        <v>45037</v>
      </c>
      <c r="K25" s="107"/>
      <c r="L25" s="8" t="str">
        <f t="shared" si="2"/>
        <v/>
      </c>
      <c r="M25" s="96">
        <f t="shared" si="3"/>
        <v>45067</v>
      </c>
      <c r="N25" s="118"/>
      <c r="O25" s="97" t="str">
        <f t="shared" si="4"/>
        <v/>
      </c>
      <c r="P25" s="4">
        <f t="shared" si="5"/>
        <v>45098</v>
      </c>
      <c r="Q25" s="107"/>
      <c r="R25" s="8">
        <f t="shared" si="6"/>
        <v>25</v>
      </c>
      <c r="S25" s="4">
        <f t="shared" si="7"/>
        <v>45128</v>
      </c>
      <c r="T25" s="107"/>
      <c r="U25" s="8" t="str">
        <f t="shared" si="8"/>
        <v/>
      </c>
      <c r="V25" s="4">
        <f t="shared" si="9"/>
        <v>45159</v>
      </c>
      <c r="W25" s="107"/>
      <c r="X25" s="8" t="str">
        <f t="shared" si="10"/>
        <v/>
      </c>
      <c r="Y25" s="4">
        <f t="shared" si="11"/>
        <v>45190</v>
      </c>
      <c r="Z25" s="107"/>
      <c r="AA25" s="8" t="str">
        <f t="shared" si="12"/>
        <v/>
      </c>
      <c r="AB25" s="141">
        <f t="shared" si="13"/>
        <v>45220</v>
      </c>
      <c r="AC25" s="156"/>
      <c r="AD25" s="140" t="str">
        <f t="shared" si="14"/>
        <v/>
      </c>
      <c r="AE25" s="4">
        <f t="shared" si="15"/>
        <v>45251</v>
      </c>
      <c r="AF25" s="107"/>
      <c r="AG25" s="8" t="str">
        <f t="shared" si="16"/>
        <v/>
      </c>
      <c r="AH25" s="4">
        <f t="shared" si="17"/>
        <v>45281</v>
      </c>
      <c r="AI25" s="107"/>
      <c r="AJ25" s="8" t="str">
        <f t="shared" si="18"/>
        <v/>
      </c>
    </row>
    <row r="26" spans="1:38" ht="32.1" customHeight="1" x14ac:dyDescent="0.25">
      <c r="A26" s="77">
        <f t="shared" si="19"/>
        <v>44948</v>
      </c>
      <c r="B26" s="104"/>
      <c r="C26" s="78" t="str">
        <f t="shared" si="0"/>
        <v/>
      </c>
      <c r="D26" s="4">
        <f t="shared" si="20"/>
        <v>44979</v>
      </c>
      <c r="E26" s="107"/>
      <c r="F26" s="8">
        <f t="shared" si="21"/>
        <v>8</v>
      </c>
      <c r="G26" s="4">
        <f t="shared" si="22"/>
        <v>45007</v>
      </c>
      <c r="H26" s="107"/>
      <c r="I26" s="8">
        <f t="shared" si="1"/>
        <v>12</v>
      </c>
      <c r="J26" s="93">
        <f t="shared" si="23"/>
        <v>45038</v>
      </c>
      <c r="K26" s="116"/>
      <c r="L26" s="94" t="str">
        <f t="shared" si="2"/>
        <v/>
      </c>
      <c r="M26" s="4">
        <f t="shared" si="3"/>
        <v>45068</v>
      </c>
      <c r="N26" s="107"/>
      <c r="O26" s="8" t="str">
        <f t="shared" si="4"/>
        <v/>
      </c>
      <c r="P26" s="4">
        <f t="shared" si="5"/>
        <v>45099</v>
      </c>
      <c r="Q26" s="107"/>
      <c r="R26" s="8" t="str">
        <f t="shared" si="6"/>
        <v/>
      </c>
      <c r="S26" s="125">
        <f t="shared" si="7"/>
        <v>45129</v>
      </c>
      <c r="T26" s="150"/>
      <c r="U26" s="126" t="str">
        <f t="shared" si="8"/>
        <v/>
      </c>
      <c r="V26" s="4">
        <f t="shared" si="9"/>
        <v>45160</v>
      </c>
      <c r="W26" s="107"/>
      <c r="X26" s="8" t="str">
        <f t="shared" si="10"/>
        <v/>
      </c>
      <c r="Y26" s="4">
        <f t="shared" si="11"/>
        <v>45191</v>
      </c>
      <c r="Z26" s="107" t="s">
        <v>39</v>
      </c>
      <c r="AA26" s="8" t="str">
        <f t="shared" si="12"/>
        <v/>
      </c>
      <c r="AB26" s="138">
        <f t="shared" si="13"/>
        <v>45221</v>
      </c>
      <c r="AC26" s="157" t="s">
        <v>39</v>
      </c>
      <c r="AD26" s="139" t="str">
        <f t="shared" si="14"/>
        <v/>
      </c>
      <c r="AE26" s="4">
        <f t="shared" si="15"/>
        <v>45252</v>
      </c>
      <c r="AF26" s="107"/>
      <c r="AG26" s="8">
        <f t="shared" si="16"/>
        <v>47</v>
      </c>
      <c r="AH26" s="4">
        <f t="shared" si="17"/>
        <v>45282</v>
      </c>
      <c r="AI26" s="107"/>
      <c r="AJ26" s="8" t="str">
        <f t="shared" si="18"/>
        <v/>
      </c>
    </row>
    <row r="27" spans="1:38" ht="32.1" customHeight="1" x14ac:dyDescent="0.25">
      <c r="A27" s="4">
        <f>A26+1</f>
        <v>44949</v>
      </c>
      <c r="B27" s="42"/>
      <c r="C27" s="38" t="str">
        <f t="shared" si="0"/>
        <v/>
      </c>
      <c r="D27" s="4">
        <f t="shared" si="20"/>
        <v>44980</v>
      </c>
      <c r="E27" s="107"/>
      <c r="F27" s="8" t="str">
        <f t="shared" si="21"/>
        <v/>
      </c>
      <c r="G27" s="4">
        <f t="shared" si="22"/>
        <v>45008</v>
      </c>
      <c r="H27" s="107"/>
      <c r="I27" s="8" t="str">
        <f t="shared" si="1"/>
        <v/>
      </c>
      <c r="J27" s="89">
        <f t="shared" si="23"/>
        <v>45039</v>
      </c>
      <c r="K27" s="115"/>
      <c r="L27" s="90" t="str">
        <f t="shared" si="2"/>
        <v/>
      </c>
      <c r="M27" s="4">
        <f t="shared" si="3"/>
        <v>45069</v>
      </c>
      <c r="N27" s="107"/>
      <c r="O27" s="8" t="str">
        <f t="shared" si="4"/>
        <v/>
      </c>
      <c r="P27" s="4">
        <f t="shared" si="5"/>
        <v>45100</v>
      </c>
      <c r="Q27" s="107"/>
      <c r="R27" s="8" t="str">
        <f t="shared" si="6"/>
        <v/>
      </c>
      <c r="S27" s="121">
        <f t="shared" si="7"/>
        <v>45130</v>
      </c>
      <c r="T27" s="149"/>
      <c r="U27" s="122" t="str">
        <f t="shared" si="8"/>
        <v/>
      </c>
      <c r="V27" s="4">
        <f t="shared" si="9"/>
        <v>45161</v>
      </c>
      <c r="W27" s="107"/>
      <c r="X27" s="8">
        <f t="shared" si="10"/>
        <v>34</v>
      </c>
      <c r="Y27" s="134">
        <f t="shared" si="11"/>
        <v>45192</v>
      </c>
      <c r="Z27" s="153"/>
      <c r="AA27" s="133" t="str">
        <f t="shared" si="12"/>
        <v/>
      </c>
      <c r="AB27" s="4">
        <f t="shared" si="13"/>
        <v>45222</v>
      </c>
      <c r="AC27" s="107"/>
      <c r="AD27" s="8" t="str">
        <f t="shared" si="14"/>
        <v/>
      </c>
      <c r="AE27" s="4">
        <f t="shared" si="15"/>
        <v>45253</v>
      </c>
      <c r="AF27" s="107"/>
      <c r="AG27" s="8" t="str">
        <f t="shared" si="16"/>
        <v/>
      </c>
      <c r="AH27" s="146">
        <f t="shared" si="17"/>
        <v>45283</v>
      </c>
      <c r="AI27" s="160"/>
      <c r="AJ27" s="147" t="str">
        <f t="shared" si="18"/>
        <v/>
      </c>
    </row>
    <row r="28" spans="1:38" ht="32.1" customHeight="1" x14ac:dyDescent="0.25">
      <c r="A28" s="4">
        <f t="shared" si="19"/>
        <v>44950</v>
      </c>
      <c r="B28" s="42"/>
      <c r="C28" s="38" t="str">
        <f t="shared" si="0"/>
        <v/>
      </c>
      <c r="D28" s="4">
        <f t="shared" si="20"/>
        <v>44981</v>
      </c>
      <c r="E28" s="107"/>
      <c r="F28" s="8" t="str">
        <f t="shared" si="21"/>
        <v/>
      </c>
      <c r="G28" s="4">
        <f t="shared" si="22"/>
        <v>45009</v>
      </c>
      <c r="H28" s="107"/>
      <c r="I28" s="8" t="str">
        <f t="shared" si="1"/>
        <v/>
      </c>
      <c r="J28" s="4">
        <f t="shared" si="23"/>
        <v>45040</v>
      </c>
      <c r="K28" s="107"/>
      <c r="L28" s="8" t="str">
        <f t="shared" si="2"/>
        <v/>
      </c>
      <c r="M28" s="4">
        <f t="shared" si="3"/>
        <v>45070</v>
      </c>
      <c r="N28" s="107"/>
      <c r="O28" s="8">
        <f t="shared" si="4"/>
        <v>21</v>
      </c>
      <c r="P28" s="100">
        <f t="shared" si="5"/>
        <v>45101</v>
      </c>
      <c r="Q28" s="119"/>
      <c r="R28" s="101" t="str">
        <f t="shared" si="6"/>
        <v/>
      </c>
      <c r="S28" s="4">
        <f t="shared" si="7"/>
        <v>45131</v>
      </c>
      <c r="T28" s="107"/>
      <c r="U28" s="8" t="str">
        <f t="shared" si="8"/>
        <v/>
      </c>
      <c r="V28" s="4">
        <f t="shared" si="9"/>
        <v>45162</v>
      </c>
      <c r="W28" s="107" t="s">
        <v>39</v>
      </c>
      <c r="X28" s="8" t="str">
        <f t="shared" si="10"/>
        <v/>
      </c>
      <c r="Y28" s="130">
        <f t="shared" si="11"/>
        <v>45193</v>
      </c>
      <c r="Z28" s="154"/>
      <c r="AA28" s="131" t="str">
        <f t="shared" si="12"/>
        <v/>
      </c>
      <c r="AB28" s="4">
        <f t="shared" si="13"/>
        <v>45223</v>
      </c>
      <c r="AC28" s="107"/>
      <c r="AD28" s="8" t="str">
        <f t="shared" si="14"/>
        <v/>
      </c>
      <c r="AE28" s="4">
        <f t="shared" si="15"/>
        <v>45254</v>
      </c>
      <c r="AF28" s="107"/>
      <c r="AG28" s="8" t="str">
        <f t="shared" si="16"/>
        <v/>
      </c>
      <c r="AH28" s="142">
        <f t="shared" si="17"/>
        <v>45284</v>
      </c>
      <c r="AI28" s="161"/>
      <c r="AJ28" s="143" t="str">
        <f t="shared" si="18"/>
        <v/>
      </c>
    </row>
    <row r="29" spans="1:38" ht="32.1" customHeight="1" x14ac:dyDescent="0.25">
      <c r="A29" s="4">
        <f t="shared" si="19"/>
        <v>44951</v>
      </c>
      <c r="B29" s="42"/>
      <c r="C29" s="38">
        <f t="shared" si="0"/>
        <v>4</v>
      </c>
      <c r="D29" s="83">
        <f t="shared" si="20"/>
        <v>44982</v>
      </c>
      <c r="E29" s="108"/>
      <c r="F29" s="84" t="str">
        <f t="shared" si="21"/>
        <v/>
      </c>
      <c r="G29" s="87">
        <f t="shared" si="22"/>
        <v>45010</v>
      </c>
      <c r="H29" s="112"/>
      <c r="I29" s="88" t="str">
        <f t="shared" si="1"/>
        <v/>
      </c>
      <c r="J29" s="4">
        <f t="shared" si="23"/>
        <v>45041</v>
      </c>
      <c r="K29" s="107"/>
      <c r="L29" s="8" t="str">
        <f t="shared" si="2"/>
        <v/>
      </c>
      <c r="M29" s="4">
        <f t="shared" si="3"/>
        <v>45071</v>
      </c>
      <c r="N29" s="107"/>
      <c r="O29" s="8" t="str">
        <f t="shared" si="4"/>
        <v/>
      </c>
      <c r="P29" s="98">
        <f t="shared" si="5"/>
        <v>45102</v>
      </c>
      <c r="Q29" s="120"/>
      <c r="R29" s="99" t="str">
        <f t="shared" si="6"/>
        <v/>
      </c>
      <c r="S29" s="4">
        <f t="shared" si="7"/>
        <v>45132</v>
      </c>
      <c r="T29" s="107"/>
      <c r="U29" s="8" t="str">
        <f t="shared" si="8"/>
        <v/>
      </c>
      <c r="V29" s="4">
        <f t="shared" si="9"/>
        <v>45163</v>
      </c>
      <c r="W29" s="107"/>
      <c r="X29" s="8" t="str">
        <f t="shared" si="10"/>
        <v/>
      </c>
      <c r="Y29" s="4">
        <f t="shared" si="11"/>
        <v>45194</v>
      </c>
      <c r="Z29" s="107"/>
      <c r="AA29" s="8" t="str">
        <f t="shared" si="12"/>
        <v/>
      </c>
      <c r="AB29" s="4">
        <f t="shared" si="13"/>
        <v>45224</v>
      </c>
      <c r="AC29" s="107"/>
      <c r="AD29" s="8">
        <f t="shared" si="14"/>
        <v>43</v>
      </c>
      <c r="AE29" s="57">
        <f t="shared" si="15"/>
        <v>45255</v>
      </c>
      <c r="AF29" s="158"/>
      <c r="AG29" s="58" t="str">
        <f t="shared" si="16"/>
        <v/>
      </c>
      <c r="AH29" s="4">
        <f t="shared" si="17"/>
        <v>45285</v>
      </c>
      <c r="AI29" s="107"/>
      <c r="AJ29" s="8" t="str">
        <f t="shared" si="18"/>
        <v/>
      </c>
    </row>
    <row r="30" spans="1:38" ht="32.1" customHeight="1" x14ac:dyDescent="0.25">
      <c r="A30" s="4">
        <f t="shared" si="19"/>
        <v>44952</v>
      </c>
      <c r="B30" s="42"/>
      <c r="C30" s="38" t="str">
        <f t="shared" si="0"/>
        <v/>
      </c>
      <c r="D30" s="81">
        <f t="shared" si="20"/>
        <v>44983</v>
      </c>
      <c r="E30" s="109"/>
      <c r="F30" s="82" t="str">
        <f t="shared" si="21"/>
        <v/>
      </c>
      <c r="G30" s="85">
        <f t="shared" si="22"/>
        <v>45011</v>
      </c>
      <c r="H30" s="113"/>
      <c r="I30" s="86" t="str">
        <f t="shared" si="1"/>
        <v/>
      </c>
      <c r="J30" s="4">
        <f t="shared" si="23"/>
        <v>45042</v>
      </c>
      <c r="K30" s="107"/>
      <c r="L30" s="8">
        <f t="shared" si="2"/>
        <v>17</v>
      </c>
      <c r="M30" s="4">
        <f t="shared" si="3"/>
        <v>45072</v>
      </c>
      <c r="N30" s="107"/>
      <c r="O30" s="8" t="str">
        <f t="shared" si="4"/>
        <v/>
      </c>
      <c r="P30" s="4">
        <f t="shared" si="5"/>
        <v>45103</v>
      </c>
      <c r="Q30" s="107" t="s">
        <v>39</v>
      </c>
      <c r="R30" s="8" t="str">
        <f t="shared" si="6"/>
        <v/>
      </c>
      <c r="S30" s="4">
        <f t="shared" si="7"/>
        <v>45133</v>
      </c>
      <c r="T30" s="107" t="s">
        <v>39</v>
      </c>
      <c r="U30" s="8">
        <f t="shared" si="8"/>
        <v>30</v>
      </c>
      <c r="V30" s="128">
        <f t="shared" si="9"/>
        <v>45164</v>
      </c>
      <c r="W30" s="151"/>
      <c r="X30" s="129" t="str">
        <f t="shared" si="10"/>
        <v/>
      </c>
      <c r="Y30" s="4">
        <f t="shared" si="11"/>
        <v>45195</v>
      </c>
      <c r="Z30" s="107"/>
      <c r="AA30" s="8" t="str">
        <f t="shared" si="12"/>
        <v/>
      </c>
      <c r="AB30" s="4">
        <f t="shared" si="13"/>
        <v>45225</v>
      </c>
      <c r="AC30" s="107"/>
      <c r="AD30" s="8" t="str">
        <f t="shared" si="14"/>
        <v/>
      </c>
      <c r="AE30" s="53">
        <f t="shared" si="15"/>
        <v>45256</v>
      </c>
      <c r="AF30" s="159"/>
      <c r="AG30" s="56" t="str">
        <f t="shared" si="16"/>
        <v/>
      </c>
      <c r="AH30" s="4">
        <f t="shared" si="17"/>
        <v>45286</v>
      </c>
      <c r="AI30" s="107"/>
      <c r="AJ30" s="8" t="str">
        <f t="shared" si="18"/>
        <v/>
      </c>
    </row>
    <row r="31" spans="1:38" ht="32.1" customHeight="1" x14ac:dyDescent="0.25">
      <c r="A31" s="4">
        <f t="shared" si="19"/>
        <v>44953</v>
      </c>
      <c r="B31" s="42"/>
      <c r="C31" s="38" t="str">
        <f t="shared" si="0"/>
        <v/>
      </c>
      <c r="D31" s="4">
        <f t="shared" si="20"/>
        <v>44984</v>
      </c>
      <c r="E31" s="107" t="s">
        <v>39</v>
      </c>
      <c r="F31" s="8" t="str">
        <f t="shared" si="21"/>
        <v/>
      </c>
      <c r="G31" s="4">
        <f t="shared" si="22"/>
        <v>45012</v>
      </c>
      <c r="H31" s="107"/>
      <c r="I31" s="8" t="str">
        <f t="shared" si="1"/>
        <v/>
      </c>
      <c r="J31" s="4">
        <f t="shared" si="23"/>
        <v>45043</v>
      </c>
      <c r="K31" s="107" t="s">
        <v>39</v>
      </c>
      <c r="L31" s="8" t="str">
        <f t="shared" si="2"/>
        <v/>
      </c>
      <c r="M31" s="41">
        <f t="shared" si="3"/>
        <v>45073</v>
      </c>
      <c r="N31" s="117" t="s">
        <v>39</v>
      </c>
      <c r="O31" s="95" t="str">
        <f t="shared" si="4"/>
        <v/>
      </c>
      <c r="P31" s="4">
        <f t="shared" si="5"/>
        <v>45104</v>
      </c>
      <c r="Q31" s="107"/>
      <c r="R31" s="8" t="str">
        <f t="shared" si="6"/>
        <v/>
      </c>
      <c r="S31" s="4">
        <f t="shared" si="7"/>
        <v>45134</v>
      </c>
      <c r="T31" s="107"/>
      <c r="U31" s="8" t="str">
        <f t="shared" si="8"/>
        <v/>
      </c>
      <c r="V31" s="132">
        <f t="shared" si="9"/>
        <v>45165</v>
      </c>
      <c r="W31" s="152"/>
      <c r="X31" s="127" t="str">
        <f t="shared" si="10"/>
        <v/>
      </c>
      <c r="Y31" s="4">
        <f t="shared" si="11"/>
        <v>45196</v>
      </c>
      <c r="Z31" s="107"/>
      <c r="AA31" s="8">
        <f t="shared" si="12"/>
        <v>39</v>
      </c>
      <c r="AB31" s="4">
        <f t="shared" si="13"/>
        <v>45226</v>
      </c>
      <c r="AC31" s="107"/>
      <c r="AD31" s="8" t="str">
        <f t="shared" si="14"/>
        <v/>
      </c>
      <c r="AE31" s="4">
        <f t="shared" si="15"/>
        <v>45257</v>
      </c>
      <c r="AF31" s="107" t="s">
        <v>41</v>
      </c>
      <c r="AG31" s="8" t="str">
        <f t="shared" si="16"/>
        <v/>
      </c>
      <c r="AH31" s="4">
        <f t="shared" si="17"/>
        <v>45287</v>
      </c>
      <c r="AI31" s="107" t="s">
        <v>41</v>
      </c>
      <c r="AJ31" s="8">
        <f t="shared" si="18"/>
        <v>52</v>
      </c>
    </row>
    <row r="32" spans="1:38" ht="32.1" customHeight="1" x14ac:dyDescent="0.25">
      <c r="A32" s="79">
        <f t="shared" si="19"/>
        <v>44954</v>
      </c>
      <c r="B32" s="105" t="s">
        <v>39</v>
      </c>
      <c r="C32" s="80" t="str">
        <f t="shared" si="0"/>
        <v/>
      </c>
      <c r="D32" s="4">
        <f t="shared" si="20"/>
        <v>44985</v>
      </c>
      <c r="E32" s="107"/>
      <c r="F32" s="8" t="str">
        <f t="shared" si="21"/>
        <v/>
      </c>
      <c r="G32" s="4">
        <f t="shared" si="22"/>
        <v>45013</v>
      </c>
      <c r="H32" s="107"/>
      <c r="I32" s="8" t="str">
        <f t="shared" si="1"/>
        <v/>
      </c>
      <c r="J32" s="4">
        <f t="shared" si="23"/>
        <v>45044</v>
      </c>
      <c r="K32" s="107"/>
      <c r="L32" s="8" t="str">
        <f t="shared" si="2"/>
        <v/>
      </c>
      <c r="M32" s="96">
        <f t="shared" si="3"/>
        <v>45074</v>
      </c>
      <c r="N32" s="118"/>
      <c r="O32" s="97" t="str">
        <f t="shared" si="4"/>
        <v/>
      </c>
      <c r="P32" s="4">
        <f t="shared" si="5"/>
        <v>45105</v>
      </c>
      <c r="Q32" s="107"/>
      <c r="R32" s="8">
        <f t="shared" si="6"/>
        <v>26</v>
      </c>
      <c r="S32" s="4">
        <f t="shared" si="7"/>
        <v>45135</v>
      </c>
      <c r="T32" s="107"/>
      <c r="U32" s="8" t="str">
        <f t="shared" si="8"/>
        <v/>
      </c>
      <c r="V32" s="4">
        <f t="shared" si="9"/>
        <v>45166</v>
      </c>
      <c r="W32" s="107"/>
      <c r="X32" s="8" t="str">
        <f t="shared" si="10"/>
        <v/>
      </c>
      <c r="Y32" s="4">
        <f t="shared" si="11"/>
        <v>45197</v>
      </c>
      <c r="Z32" s="107"/>
      <c r="AA32" s="8" t="str">
        <f t="shared" si="12"/>
        <v/>
      </c>
      <c r="AB32" s="141">
        <f t="shared" si="13"/>
        <v>45227</v>
      </c>
      <c r="AC32" s="156" t="s">
        <v>41</v>
      </c>
      <c r="AD32" s="140" t="str">
        <f t="shared" si="14"/>
        <v/>
      </c>
      <c r="AE32" s="4">
        <f t="shared" si="15"/>
        <v>45258</v>
      </c>
      <c r="AF32" s="107"/>
      <c r="AG32" s="8" t="str">
        <f t="shared" si="16"/>
        <v/>
      </c>
      <c r="AH32" s="4">
        <f t="shared" si="17"/>
        <v>45288</v>
      </c>
      <c r="AI32" s="107"/>
      <c r="AJ32" s="8" t="str">
        <f t="shared" si="18"/>
        <v/>
      </c>
    </row>
    <row r="33" spans="1:36" ht="32.1" customHeight="1" x14ac:dyDescent="0.25">
      <c r="A33" s="77">
        <f t="shared" si="19"/>
        <v>44955</v>
      </c>
      <c r="B33" s="104"/>
      <c r="C33" s="78" t="str">
        <f t="shared" si="0"/>
        <v/>
      </c>
      <c r="D33" s="4" t="str">
        <f>IF(DAY(DATE($A$1,2,DAY(D32)+1))=1," ",DATE($A$1,2,DAY(D32)+1))</f>
        <v xml:space="preserve"> </v>
      </c>
      <c r="E33" s="107"/>
      <c r="F33" s="8" t="str">
        <f>IF(DAY(DATE($A$1,2,DAY(D32)+1))=1,"",IF(WEEKDAY(D33)=4,WEEKNUM(D33,21),""))</f>
        <v/>
      </c>
      <c r="G33" s="4">
        <f t="shared" si="22"/>
        <v>45014</v>
      </c>
      <c r="H33" s="107" t="s">
        <v>39</v>
      </c>
      <c r="I33" s="8">
        <f t="shared" si="1"/>
        <v>13</v>
      </c>
      <c r="J33" s="93">
        <f t="shared" si="23"/>
        <v>45045</v>
      </c>
      <c r="K33" s="116"/>
      <c r="L33" s="94" t="str">
        <f t="shared" si="2"/>
        <v/>
      </c>
      <c r="M33" s="4">
        <f t="shared" si="3"/>
        <v>45075</v>
      </c>
      <c r="N33" s="107"/>
      <c r="O33" s="8" t="str">
        <f t="shared" si="4"/>
        <v/>
      </c>
      <c r="P33" s="4">
        <f t="shared" si="5"/>
        <v>45106</v>
      </c>
      <c r="Q33" s="107"/>
      <c r="R33" s="8" t="str">
        <f t="shared" si="6"/>
        <v/>
      </c>
      <c r="S33" s="125">
        <f t="shared" si="7"/>
        <v>45136</v>
      </c>
      <c r="T33" s="150"/>
      <c r="U33" s="126" t="str">
        <f t="shared" si="8"/>
        <v/>
      </c>
      <c r="V33" s="4">
        <f t="shared" si="9"/>
        <v>45167</v>
      </c>
      <c r="W33" s="107"/>
      <c r="X33" s="8" t="str">
        <f t="shared" si="10"/>
        <v/>
      </c>
      <c r="Y33" s="4">
        <f t="shared" si="11"/>
        <v>45198</v>
      </c>
      <c r="Z33" s="107" t="s">
        <v>41</v>
      </c>
      <c r="AA33" s="8" t="str">
        <f t="shared" si="12"/>
        <v/>
      </c>
      <c r="AB33" s="138">
        <f t="shared" si="13"/>
        <v>45228</v>
      </c>
      <c r="AC33" s="157"/>
      <c r="AD33" s="139" t="str">
        <f t="shared" si="14"/>
        <v/>
      </c>
      <c r="AE33" s="4">
        <f t="shared" si="15"/>
        <v>45259</v>
      </c>
      <c r="AF33" s="107"/>
      <c r="AG33" s="8">
        <f t="shared" si="16"/>
        <v>48</v>
      </c>
      <c r="AH33" s="4">
        <f t="shared" si="17"/>
        <v>45289</v>
      </c>
      <c r="AI33" s="107"/>
      <c r="AJ33" s="8" t="str">
        <f t="shared" si="18"/>
        <v/>
      </c>
    </row>
    <row r="34" spans="1:36" ht="32.1" customHeight="1" x14ac:dyDescent="0.25">
      <c r="A34" s="4">
        <f>A33+1</f>
        <v>44956</v>
      </c>
      <c r="B34" s="42"/>
      <c r="C34" s="38" t="str">
        <f t="shared" si="0"/>
        <v/>
      </c>
      <c r="D34" s="5"/>
      <c r="E34" s="110"/>
      <c r="F34" s="8" t="str">
        <f>IF(D34&lt;&gt;"",IF(WEEKDAY(D34)=4,WEEKNUM(D34,21),""),"")</f>
        <v/>
      </c>
      <c r="G34" s="4">
        <f t="shared" si="22"/>
        <v>45015</v>
      </c>
      <c r="H34" s="107"/>
      <c r="I34" s="8" t="str">
        <f t="shared" si="1"/>
        <v/>
      </c>
      <c r="J34" s="89">
        <f t="shared" si="23"/>
        <v>45046</v>
      </c>
      <c r="K34" s="115"/>
      <c r="L34" s="90" t="str">
        <f t="shared" si="2"/>
        <v/>
      </c>
      <c r="M34" s="4">
        <f t="shared" si="3"/>
        <v>45076</v>
      </c>
      <c r="N34" s="107"/>
      <c r="O34" s="8" t="str">
        <f t="shared" si="4"/>
        <v/>
      </c>
      <c r="P34" s="4">
        <f t="shared" si="5"/>
        <v>45107</v>
      </c>
      <c r="Q34" s="107"/>
      <c r="R34" s="8" t="str">
        <f t="shared" si="6"/>
        <v/>
      </c>
      <c r="S34" s="121">
        <f t="shared" si="7"/>
        <v>45137</v>
      </c>
      <c r="T34" s="149"/>
      <c r="U34" s="122" t="str">
        <f t="shared" si="8"/>
        <v/>
      </c>
      <c r="V34" s="4">
        <f t="shared" si="9"/>
        <v>45168</v>
      </c>
      <c r="W34" s="107"/>
      <c r="X34" s="8">
        <f t="shared" si="10"/>
        <v>35</v>
      </c>
      <c r="Y34" s="134">
        <f t="shared" si="11"/>
        <v>45199</v>
      </c>
      <c r="Z34" s="153"/>
      <c r="AA34" s="135" t="str">
        <f t="shared" si="12"/>
        <v/>
      </c>
      <c r="AB34" s="4">
        <f t="shared" si="13"/>
        <v>45229</v>
      </c>
      <c r="AC34" s="107"/>
      <c r="AD34" s="8" t="str">
        <f t="shared" si="14"/>
        <v/>
      </c>
      <c r="AE34" s="4">
        <f t="shared" si="15"/>
        <v>45260</v>
      </c>
      <c r="AF34" s="107"/>
      <c r="AG34" s="8" t="str">
        <f t="shared" si="16"/>
        <v/>
      </c>
      <c r="AH34" s="146">
        <f t="shared" si="17"/>
        <v>45290</v>
      </c>
      <c r="AI34" s="160"/>
      <c r="AJ34" s="147" t="str">
        <f t="shared" si="18"/>
        <v/>
      </c>
    </row>
    <row r="35" spans="1:36" ht="32.1" customHeight="1" thickBot="1" x14ac:dyDescent="0.3">
      <c r="A35" s="6">
        <f t="shared" si="19"/>
        <v>44957</v>
      </c>
      <c r="B35" s="43"/>
      <c r="C35" s="9" t="str">
        <f t="shared" si="0"/>
        <v/>
      </c>
      <c r="D35" s="7"/>
      <c r="E35" s="111"/>
      <c r="F35" s="9" t="str">
        <f>IF(D35&lt;&gt;"",IF(WEEKDAY(D35)=4,WEEKNUM(D35,21),""),"")</f>
        <v/>
      </c>
      <c r="G35" s="6">
        <f>G34+1</f>
        <v>45016</v>
      </c>
      <c r="H35" s="43"/>
      <c r="I35" s="9" t="str">
        <f t="shared" si="1"/>
        <v/>
      </c>
      <c r="J35" s="6"/>
      <c r="K35" s="44"/>
      <c r="L35" s="9" t="str">
        <f t="shared" si="2"/>
        <v/>
      </c>
      <c r="M35" s="6">
        <f t="shared" si="3"/>
        <v>45077</v>
      </c>
      <c r="N35" s="43"/>
      <c r="O35" s="9">
        <f t="shared" si="4"/>
        <v>22</v>
      </c>
      <c r="P35" s="6"/>
      <c r="Q35" s="43"/>
      <c r="R35" s="9" t="str">
        <f t="shared" si="6"/>
        <v/>
      </c>
      <c r="S35" s="6">
        <f t="shared" si="7"/>
        <v>45138</v>
      </c>
      <c r="T35" s="43"/>
      <c r="U35" s="9" t="str">
        <f t="shared" si="8"/>
        <v/>
      </c>
      <c r="V35" s="6">
        <f t="shared" si="9"/>
        <v>45169</v>
      </c>
      <c r="W35" s="43" t="s">
        <v>41</v>
      </c>
      <c r="X35" s="9" t="str">
        <f t="shared" si="10"/>
        <v/>
      </c>
      <c r="Y35" s="6"/>
      <c r="Z35" s="43"/>
      <c r="AA35" s="9" t="str">
        <f t="shared" si="12"/>
        <v/>
      </c>
      <c r="AB35" s="6">
        <f t="shared" si="13"/>
        <v>45230</v>
      </c>
      <c r="AC35" s="43"/>
      <c r="AD35" s="9" t="str">
        <f t="shared" si="14"/>
        <v/>
      </c>
      <c r="AE35" s="6"/>
      <c r="AF35" s="43"/>
      <c r="AG35" s="9" t="str">
        <f t="shared" si="16"/>
        <v/>
      </c>
      <c r="AH35" s="144">
        <f t="shared" si="17"/>
        <v>45291</v>
      </c>
      <c r="AI35" s="162"/>
      <c r="AJ35" s="145" t="str">
        <f t="shared" si="18"/>
        <v/>
      </c>
    </row>
    <row r="36" spans="1:36" ht="7.5" customHeight="1" x14ac:dyDescent="0.25">
      <c r="A36" s="1"/>
      <c r="B36" s="1"/>
      <c r="U36" t="s">
        <v>45</v>
      </c>
    </row>
    <row r="37" spans="1:36" ht="49.5" customHeight="1" x14ac:dyDescent="0.25">
      <c r="E37" t="s">
        <v>41</v>
      </c>
      <c r="G37" s="45" t="s">
        <v>48</v>
      </c>
      <c r="H37" s="163" t="s">
        <v>41</v>
      </c>
      <c r="I37" s="232" t="s">
        <v>43</v>
      </c>
      <c r="J37" s="232"/>
      <c r="K37" s="232"/>
      <c r="L37" s="232"/>
      <c r="N37" s="164" t="s">
        <v>40</v>
      </c>
      <c r="O37" s="249" t="s">
        <v>44</v>
      </c>
      <c r="P37" s="249"/>
      <c r="Q37" s="249"/>
      <c r="R37" s="249"/>
      <c r="T37" s="165" t="s">
        <v>39</v>
      </c>
      <c r="U37" s="250" t="s">
        <v>46</v>
      </c>
      <c r="V37" s="250"/>
      <c r="W37" s="250"/>
      <c r="X37" s="250"/>
      <c r="Z37" s="166" t="s">
        <v>42</v>
      </c>
      <c r="AA37" s="251" t="s">
        <v>47</v>
      </c>
      <c r="AB37" s="251"/>
      <c r="AC37" s="251"/>
      <c r="AD37" s="251"/>
    </row>
  </sheetData>
  <mergeCells count="19">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 ref="I37:L37"/>
    <mergeCell ref="O37:R37"/>
    <mergeCell ref="U37:X37"/>
    <mergeCell ref="AA37:AD37"/>
  </mergeCells>
  <printOptions horizontalCentered="1" verticalCentered="1"/>
  <pageMargins left="0.39370078740157483" right="0.39370078740157483" top="0.39370078740157483" bottom="0.39370078740157483" header="0.31496062992125984" footer="0.31496062992125984"/>
  <pageSetup paperSize="9"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7401-BF36-4C26-8036-18FF0E222F5B}">
  <dimension ref="A1:C42"/>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13" t="s">
        <v>50</v>
      </c>
      <c r="C1" s="14"/>
    </row>
    <row r="2" spans="1:3" x14ac:dyDescent="0.25">
      <c r="A2" s="15" t="s">
        <v>38</v>
      </c>
    </row>
    <row r="3" spans="1:3" ht="25.5" customHeight="1" x14ac:dyDescent="0.25">
      <c r="A3" s="263"/>
      <c r="B3" s="263"/>
      <c r="C3" s="263"/>
    </row>
    <row r="4" spans="1:3" ht="16.5" x14ac:dyDescent="0.3">
      <c r="A4" s="16" t="s">
        <v>12</v>
      </c>
      <c r="B4" s="17"/>
      <c r="C4" s="17"/>
    </row>
    <row r="5" spans="1:3" ht="66" x14ac:dyDescent="0.25">
      <c r="A5" s="18" t="s">
        <v>51</v>
      </c>
    </row>
    <row r="6" spans="1:3" x14ac:dyDescent="0.25">
      <c r="B6" s="19"/>
    </row>
    <row r="7" spans="1:3" ht="16.5" x14ac:dyDescent="0.3">
      <c r="A7" s="16" t="s">
        <v>13</v>
      </c>
      <c r="B7" s="17"/>
      <c r="C7" s="17"/>
    </row>
    <row r="8" spans="1:3" ht="33" x14ac:dyDescent="0.25">
      <c r="A8" s="18" t="s">
        <v>52</v>
      </c>
    </row>
    <row r="9" spans="1:3" x14ac:dyDescent="0.25">
      <c r="A9" s="20"/>
      <c r="B9" s="19"/>
    </row>
    <row r="10" spans="1:3" ht="16.5" x14ac:dyDescent="0.3">
      <c r="A10" s="16" t="s">
        <v>14</v>
      </c>
      <c r="B10" s="21"/>
      <c r="C10" s="21"/>
    </row>
    <row r="11" spans="1:3" ht="33" x14ac:dyDescent="0.25">
      <c r="A11" s="18" t="s">
        <v>15</v>
      </c>
    </row>
    <row r="12" spans="1:3" x14ac:dyDescent="0.25">
      <c r="A12" s="22"/>
    </row>
    <row r="13" spans="1:3" ht="16.5" x14ac:dyDescent="0.25">
      <c r="A13" s="18"/>
      <c r="B13" s="19"/>
    </row>
    <row r="14" spans="1:3" ht="15.75" thickBot="1" x14ac:dyDescent="0.3">
      <c r="A14" s="23"/>
      <c r="B14" s="24"/>
      <c r="C14" s="23"/>
    </row>
    <row r="15" spans="1:3" ht="15.75" thickTop="1" x14ac:dyDescent="0.25">
      <c r="A15" s="25" t="s">
        <v>16</v>
      </c>
    </row>
    <row r="16" spans="1:3" x14ac:dyDescent="0.25">
      <c r="A16" s="26" t="s">
        <v>17</v>
      </c>
      <c r="B16" s="27"/>
      <c r="C16" s="27"/>
    </row>
    <row r="17" spans="1:3" x14ac:dyDescent="0.25">
      <c r="A17" s="28"/>
      <c r="B17" s="27"/>
      <c r="C17" s="27"/>
    </row>
    <row r="18" spans="1:3" x14ac:dyDescent="0.25">
      <c r="A18" s="29" t="s">
        <v>18</v>
      </c>
      <c r="B18" s="30"/>
    </row>
    <row r="19" spans="1:3" x14ac:dyDescent="0.25">
      <c r="A19" s="29" t="s">
        <v>19</v>
      </c>
      <c r="B19" s="30"/>
    </row>
    <row r="20" spans="1:3" x14ac:dyDescent="0.25">
      <c r="A20" s="29" t="s">
        <v>20</v>
      </c>
      <c r="B20" s="30"/>
    </row>
    <row r="21" spans="1:3" x14ac:dyDescent="0.25">
      <c r="A21" s="29" t="s">
        <v>21</v>
      </c>
      <c r="B21" s="30"/>
    </row>
    <row r="22" spans="1:3" x14ac:dyDescent="0.25">
      <c r="A22" s="29" t="s">
        <v>22</v>
      </c>
      <c r="B22" s="30"/>
    </row>
    <row r="23" spans="1:3" x14ac:dyDescent="0.25">
      <c r="A23" s="29" t="s">
        <v>23</v>
      </c>
      <c r="B23" s="30"/>
    </row>
    <row r="24" spans="1:3" x14ac:dyDescent="0.25">
      <c r="A24" s="29"/>
      <c r="B24" s="30"/>
    </row>
    <row r="25" spans="1:3" x14ac:dyDescent="0.25">
      <c r="A25" s="31" t="s">
        <v>24</v>
      </c>
      <c r="B25" s="30"/>
    </row>
    <row r="26" spans="1:3" x14ac:dyDescent="0.25">
      <c r="A26" s="29"/>
      <c r="B26" s="30"/>
    </row>
    <row r="27" spans="1:3" x14ac:dyDescent="0.25">
      <c r="A27" s="29" t="s">
        <v>25</v>
      </c>
      <c r="B27" s="30"/>
    </row>
    <row r="28" spans="1:3" x14ac:dyDescent="0.25">
      <c r="A28" s="29" t="s">
        <v>26</v>
      </c>
      <c r="B28" s="30"/>
    </row>
    <row r="29" spans="1:3" x14ac:dyDescent="0.25">
      <c r="A29" s="29" t="s">
        <v>27</v>
      </c>
      <c r="B29" s="30"/>
    </row>
    <row r="30" spans="1:3" x14ac:dyDescent="0.25">
      <c r="A30" s="29" t="s">
        <v>28</v>
      </c>
      <c r="B30" s="30"/>
    </row>
    <row r="31" spans="1:3" x14ac:dyDescent="0.25">
      <c r="A31" s="29" t="s">
        <v>29</v>
      </c>
      <c r="B31" s="30"/>
      <c r="C31" s="32"/>
    </row>
    <row r="32" spans="1:3" x14ac:dyDescent="0.25">
      <c r="A32" s="29" t="s">
        <v>30</v>
      </c>
    </row>
    <row r="33" spans="1:3" x14ac:dyDescent="0.25">
      <c r="A33" s="29" t="s">
        <v>31</v>
      </c>
    </row>
    <row r="34" spans="1:3" x14ac:dyDescent="0.25">
      <c r="A34" s="29" t="s">
        <v>32</v>
      </c>
    </row>
    <row r="35" spans="1:3" x14ac:dyDescent="0.25">
      <c r="A35" s="29" t="s">
        <v>33</v>
      </c>
    </row>
    <row r="36" spans="1:3" x14ac:dyDescent="0.25">
      <c r="A36" s="29" t="s">
        <v>34</v>
      </c>
    </row>
    <row r="37" spans="1:3" x14ac:dyDescent="0.25"/>
    <row r="38" spans="1:3" x14ac:dyDescent="0.25">
      <c r="A38" s="33" t="s">
        <v>35</v>
      </c>
    </row>
    <row r="39" spans="1:3" ht="15.75" thickBot="1" x14ac:dyDescent="0.3">
      <c r="A39" s="23"/>
      <c r="B39" s="23"/>
      <c r="C39" s="23"/>
    </row>
    <row r="40" spans="1:3" ht="15.75" thickTop="1" x14ac:dyDescent="0.25">
      <c r="A40" s="34" t="s">
        <v>36</v>
      </c>
    </row>
    <row r="41" spans="1:3" ht="15" customHeight="1" x14ac:dyDescent="0.25">
      <c r="A41" s="29" t="s">
        <v>37</v>
      </c>
    </row>
    <row r="42" spans="1:3" ht="15" customHeight="1" x14ac:dyDescent="0.25"/>
  </sheetData>
  <mergeCells count="1">
    <mergeCell ref="A3:C3"/>
  </mergeCells>
  <hyperlinks>
    <hyperlink ref="A18" r:id="rId1" xr:uid="{667624D4-1EAE-4167-AA3F-4D61258921A1}"/>
    <hyperlink ref="A19" r:id="rId2" xr:uid="{6B2367E6-4AA5-45BB-A9D9-1911FEA2137E}"/>
    <hyperlink ref="A20" r:id="rId3" xr:uid="{309259FE-2D44-4402-BF19-EF781665D339}"/>
    <hyperlink ref="A21" r:id="rId4" xr:uid="{58F6241B-B624-47DE-9C19-58533958F3B9}"/>
    <hyperlink ref="A41" r:id="rId5" xr:uid="{41BBEC46-9B83-4E3E-A9DF-8EA4710F75BF}"/>
    <hyperlink ref="A22" r:id="rId6" xr:uid="{9768A305-6B77-416B-94A2-E91EA56FB088}"/>
    <hyperlink ref="A16" r:id="rId7" xr:uid="{4692B32E-8ED1-4B43-8648-7E28B0CEA366}"/>
    <hyperlink ref="A27" r:id="rId8" xr:uid="{EA3340C7-724E-4CC8-8ADA-32F98E27ACD9}"/>
    <hyperlink ref="A28" r:id="rId9" xr:uid="{F9057B7B-B3EB-459E-A181-CCFBFF036E09}"/>
    <hyperlink ref="A29" r:id="rId10" xr:uid="{ED37322E-B360-41DA-8177-B50DB85B4866}"/>
    <hyperlink ref="A23" r:id="rId11" xr:uid="{D12F19D3-4E7E-4F7D-8E0C-D3DF09E791CC}"/>
    <hyperlink ref="A33" r:id="rId12" xr:uid="{B5E36654-E244-4413-89F6-412447A9F7BD}"/>
    <hyperlink ref="A36" r:id="rId13" xr:uid="{8753CA20-2FF1-4794-BF84-AD20A2163E51}"/>
    <hyperlink ref="A35" r:id="rId14" xr:uid="{21DA5667-DF26-42D3-9641-1C0DD4E8480E}"/>
    <hyperlink ref="A34" r:id="rId15" xr:uid="{FD86F893-8CCE-4B6C-816A-E9CB3922BDE7}"/>
    <hyperlink ref="A32" r:id="rId16" xr:uid="{2B4C2314-2862-48DD-B874-C90654DEDCE2}"/>
    <hyperlink ref="A31" r:id="rId17" xr:uid="{955B7DB4-DA96-49EB-9CEB-342ACEAAFCF1}"/>
    <hyperlink ref="A30" r:id="rId18" xr:uid="{D5521EDF-6609-4026-8E75-8EFDC13A7B53}"/>
  </hyperlinks>
  <pageMargins left="0.7" right="0.7" top="0.78740157499999996" bottom="0.78740157499999996" header="0.3" footer="0.3"/>
  <pageSetup paperSize="9" orientation="portrait"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Mondkalender blau 2023</vt:lpstr>
      <vt:lpstr>Mondkalender grün 2023</vt:lpstr>
      <vt:lpstr>Mondkalender rot 2023</vt:lpstr>
      <vt:lpstr>Mondkalender bunt 2023</vt:lpstr>
      <vt:lpstr>Info</vt:lpstr>
      <vt:lpstr>Tabelle2</vt:lpstr>
      <vt:lpstr>'Mondkalender blau 2023'!Druckbereich</vt:lpstr>
      <vt:lpstr>'Mondkalender bunt 2023'!Druckbereich</vt:lpstr>
      <vt:lpstr>'Mondkalender grün 2023'!Druckbereich</vt:lpstr>
      <vt:lpstr>'Mondkalender rot 2023'!Druckbereich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Mondkalender 2023</dc:title>
  <dc:creator>alle-meine-vorlagen.de</dc:creator>
  <cp:lastModifiedBy>Timo Mutter</cp:lastModifiedBy>
  <cp:lastPrinted>2022-12-30T11:26:46Z</cp:lastPrinted>
  <dcterms:created xsi:type="dcterms:W3CDTF">2015-02-28T09:28:59Z</dcterms:created>
  <dcterms:modified xsi:type="dcterms:W3CDTF">2022-12-30T11:37:59Z</dcterms:modified>
  <cp:version>1.0</cp:version>
</cp:coreProperties>
</file>