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Mutter-Software\Website - Alle_meine_Vorlagen.de\Hochgeladen\121 Jahresplaner\2023\"/>
    </mc:Choice>
  </mc:AlternateContent>
  <xr:revisionPtr revIDLastSave="0" documentId="13_ncr:1_{FB4847EE-1588-475B-95A7-8448837FAB70}" xr6:coauthVersionLast="47" xr6:coauthVersionMax="47" xr10:uidLastSave="{00000000-0000-0000-0000-000000000000}"/>
  <bookViews>
    <workbookView xWindow="-120" yWindow="-120" windowWidth="38640" windowHeight="21240" xr2:uid="{06AF75F8-70CE-E348-BA3E-8EF8C3F4383C}"/>
  </bookViews>
  <sheets>
    <sheet name="2023" sheetId="2" r:id="rId1"/>
    <sheet name="Ferien-Urlaub" sheetId="1" r:id="rId2"/>
    <sheet name="Info" sheetId="3" r:id="rId3"/>
  </sheets>
  <externalReferences>
    <externalReference r:id="rId4"/>
  </externalReferences>
  <definedNames>
    <definedName name="_xlnm._FilterDatabase" localSheetId="0" hidden="1">'2023'!$C$24:$AK$27</definedName>
    <definedName name="_xlnm.Print_Area" localSheetId="0">'2023'!$A$1:$AN$85</definedName>
    <definedName name="Kalenderjahr" localSheetId="2">[1]Einstellungen!$C$2</definedName>
    <definedName name="Kalenderjahr">'2023'!$A$1</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0" i="2" l="1"/>
  <c r="C11" i="2" l="1"/>
  <c r="D11" i="2" s="1"/>
  <c r="E11" i="2" s="1"/>
  <c r="F11" i="2" s="1"/>
  <c r="G11" i="2" s="1"/>
  <c r="H11" i="2" l="1"/>
  <c r="I11" i="2" s="1"/>
  <c r="J11" i="2" s="1"/>
  <c r="K11" i="2" s="1"/>
  <c r="L11" i="2" s="1"/>
  <c r="M11" i="2" s="1"/>
  <c r="N11" i="2" s="1"/>
  <c r="O11" i="2" s="1"/>
  <c r="P11" i="2" s="1"/>
  <c r="Q11" i="2" s="1"/>
  <c r="R11" i="2" s="1"/>
  <c r="S11" i="2" s="1"/>
  <c r="T11" i="2" s="1"/>
  <c r="U11" i="2" s="1"/>
  <c r="V11" i="2" s="1"/>
  <c r="W11" i="2" s="1"/>
  <c r="X11" i="2" s="1"/>
  <c r="Y11" i="2" s="1"/>
  <c r="Z11" i="2" s="1"/>
  <c r="AA11" i="2" s="1"/>
  <c r="AB11" i="2" s="1"/>
  <c r="AC11" i="2" s="1"/>
  <c r="AD11" i="2" s="1"/>
  <c r="AE11" i="2" s="1"/>
  <c r="AF11" i="2" s="1"/>
  <c r="AG11" i="2" s="1"/>
  <c r="AH11" i="2" s="1"/>
  <c r="AI11" i="2" s="1"/>
  <c r="AJ11" i="2" s="1"/>
  <c r="AK11" i="2" s="1"/>
  <c r="AL11" i="2" s="1"/>
  <c r="AM11" i="2" s="1"/>
  <c r="AN11" i="2" s="1"/>
  <c r="A80" i="2"/>
  <c r="C81" i="2" s="1"/>
  <c r="D81" i="2" s="1"/>
  <c r="E81" i="2" s="1"/>
  <c r="F81" i="2" s="1"/>
  <c r="A73" i="2"/>
  <c r="C74" i="2" s="1"/>
  <c r="D74" i="2" s="1"/>
  <c r="E74" i="2" s="1"/>
  <c r="F74" i="2" s="1"/>
  <c r="A66" i="2"/>
  <c r="C67" i="2" s="1"/>
  <c r="D67" i="2" s="1"/>
  <c r="E67" i="2" s="1"/>
  <c r="F67" i="2" s="1"/>
  <c r="A59" i="2"/>
  <c r="C60" i="2" s="1"/>
  <c r="D60" i="2" s="1"/>
  <c r="E60" i="2" s="1"/>
  <c r="F60" i="2" s="1"/>
  <c r="A52" i="2"/>
  <c r="C53" i="2" s="1"/>
  <c r="D53" i="2" s="1"/>
  <c r="E53" i="2" s="1"/>
  <c r="F53" i="2" s="1"/>
  <c r="A45" i="2"/>
  <c r="C46" i="2" s="1"/>
  <c r="D46" i="2" s="1"/>
  <c r="E46" i="2" s="1"/>
  <c r="F46" i="2" s="1"/>
  <c r="A38" i="2"/>
  <c r="C39" i="2" s="1"/>
  <c r="D39" i="2" s="1"/>
  <c r="E39" i="2" s="1"/>
  <c r="F39" i="2" s="1"/>
  <c r="A31" i="2"/>
  <c r="C32" i="2" s="1"/>
  <c r="D32" i="2" s="1"/>
  <c r="E32" i="2" s="1"/>
  <c r="F32" i="2" s="1"/>
  <c r="A24" i="2"/>
  <c r="C25" i="2" s="1"/>
  <c r="D25" i="2" s="1"/>
  <c r="E25" i="2" s="1"/>
  <c r="F25" i="2" s="1"/>
  <c r="A17" i="2"/>
  <c r="C18" i="2" s="1"/>
  <c r="D18" i="2" s="1"/>
  <c r="E18" i="2" s="1"/>
  <c r="F18" i="2" s="1"/>
  <c r="G25" i="2" l="1"/>
  <c r="H25" i="2" s="1"/>
  <c r="I25" i="2" s="1"/>
  <c r="J25" i="2" s="1"/>
  <c r="K25" i="2" s="1"/>
  <c r="L25" i="2" s="1"/>
  <c r="M25" i="2" s="1"/>
  <c r="J23" i="2" s="1"/>
  <c r="G32" i="2"/>
  <c r="H32" i="2" s="1"/>
  <c r="I32" i="2" s="1"/>
  <c r="J32" i="2" s="1"/>
  <c r="K32" i="2" s="1"/>
  <c r="L32" i="2" s="1"/>
  <c r="M32" i="2" s="1"/>
  <c r="J30" i="2" s="1"/>
  <c r="G60" i="2"/>
  <c r="H60" i="2" s="1"/>
  <c r="I60" i="2" s="1"/>
  <c r="J60" i="2" s="1"/>
  <c r="K60" i="2" s="1"/>
  <c r="L60" i="2" s="1"/>
  <c r="M60" i="2" s="1"/>
  <c r="J58" i="2" s="1"/>
  <c r="G53" i="2"/>
  <c r="H53" i="2" s="1"/>
  <c r="I53" i="2" s="1"/>
  <c r="J53" i="2" s="1"/>
  <c r="K53" i="2" s="1"/>
  <c r="L53" i="2" s="1"/>
  <c r="M53" i="2" s="1"/>
  <c r="J51" i="2" s="1"/>
  <c r="G39" i="2"/>
  <c r="H39" i="2" s="1"/>
  <c r="I39" i="2" s="1"/>
  <c r="J39" i="2" s="1"/>
  <c r="K39" i="2" s="1"/>
  <c r="L39" i="2" s="1"/>
  <c r="M39" i="2" s="1"/>
  <c r="J37" i="2" s="1"/>
  <c r="G67" i="2"/>
  <c r="H67" i="2" s="1"/>
  <c r="I67" i="2" s="1"/>
  <c r="J67" i="2" s="1"/>
  <c r="K67" i="2" s="1"/>
  <c r="L67" i="2" s="1"/>
  <c r="M67" i="2" s="1"/>
  <c r="J65" i="2" s="1"/>
  <c r="G18" i="2"/>
  <c r="H18" i="2" s="1"/>
  <c r="I18" i="2" s="1"/>
  <c r="J18" i="2" s="1"/>
  <c r="K18" i="2" s="1"/>
  <c r="L18" i="2" s="1"/>
  <c r="M18" i="2" s="1"/>
  <c r="J16" i="2" s="1"/>
  <c r="G46" i="2"/>
  <c r="H46" i="2" s="1"/>
  <c r="I46" i="2" s="1"/>
  <c r="J46" i="2" s="1"/>
  <c r="K46" i="2" s="1"/>
  <c r="L46" i="2" s="1"/>
  <c r="M46" i="2" s="1"/>
  <c r="J44" i="2" s="1"/>
  <c r="G74" i="2"/>
  <c r="H74" i="2" s="1"/>
  <c r="I74" i="2" s="1"/>
  <c r="J74" i="2" s="1"/>
  <c r="K74" i="2" s="1"/>
  <c r="L74" i="2" s="1"/>
  <c r="M74" i="2" s="1"/>
  <c r="J72" i="2" s="1"/>
  <c r="G81" i="2"/>
  <c r="H81" i="2" s="1"/>
  <c r="I81" i="2" s="1"/>
  <c r="J81" i="2" s="1"/>
  <c r="K81" i="2" s="1"/>
  <c r="L81" i="2" s="1"/>
  <c r="M81" i="2" s="1"/>
  <c r="J79" i="2" s="1"/>
  <c r="A3" i="2"/>
  <c r="C4" i="2" s="1"/>
  <c r="D4" i="2" s="1"/>
  <c r="E4" i="2" l="1"/>
  <c r="F4" i="2" s="1"/>
  <c r="C37" i="2"/>
  <c r="C79" i="2"/>
  <c r="C58" i="2"/>
  <c r="C23" i="2"/>
  <c r="C44" i="2"/>
  <c r="C65" i="2"/>
  <c r="C30" i="2"/>
  <c r="C72" i="2"/>
  <c r="C51" i="2"/>
  <c r="C16" i="2"/>
  <c r="N46" i="2"/>
  <c r="O46" i="2" s="1"/>
  <c r="P46" i="2" s="1"/>
  <c r="Q46" i="2" s="1"/>
  <c r="R46" i="2" s="1"/>
  <c r="S46" i="2" s="1"/>
  <c r="T46" i="2" s="1"/>
  <c r="Q44" i="2" s="1"/>
  <c r="N67" i="2"/>
  <c r="O67" i="2" s="1"/>
  <c r="P67" i="2" s="1"/>
  <c r="Q67" i="2" s="1"/>
  <c r="R67" i="2" s="1"/>
  <c r="S67" i="2" s="1"/>
  <c r="T67" i="2" s="1"/>
  <c r="Q65" i="2" s="1"/>
  <c r="N53" i="2"/>
  <c r="O53" i="2" s="1"/>
  <c r="P53" i="2" s="1"/>
  <c r="Q53" i="2" s="1"/>
  <c r="R53" i="2" s="1"/>
  <c r="S53" i="2" s="1"/>
  <c r="T53" i="2" s="1"/>
  <c r="Q51" i="2" s="1"/>
  <c r="N32" i="2"/>
  <c r="O32" i="2" s="1"/>
  <c r="P32" i="2" s="1"/>
  <c r="Q32" i="2" s="1"/>
  <c r="R32" i="2" s="1"/>
  <c r="S32" i="2" s="1"/>
  <c r="T32" i="2" s="1"/>
  <c r="Q30" i="2" s="1"/>
  <c r="N81" i="2"/>
  <c r="O81" i="2" s="1"/>
  <c r="P81" i="2" s="1"/>
  <c r="Q81" i="2" s="1"/>
  <c r="R81" i="2" s="1"/>
  <c r="S81" i="2" s="1"/>
  <c r="T81" i="2" s="1"/>
  <c r="Q79" i="2" s="1"/>
  <c r="J9" i="2"/>
  <c r="N74" i="2"/>
  <c r="O74" i="2" s="1"/>
  <c r="P74" i="2" s="1"/>
  <c r="Q74" i="2" s="1"/>
  <c r="R74" i="2" s="1"/>
  <c r="S74" i="2" s="1"/>
  <c r="T74" i="2" s="1"/>
  <c r="Q72" i="2" s="1"/>
  <c r="N18" i="2"/>
  <c r="O18" i="2" s="1"/>
  <c r="P18" i="2" s="1"/>
  <c r="Q18" i="2" s="1"/>
  <c r="R18" i="2" s="1"/>
  <c r="S18" i="2" s="1"/>
  <c r="T18" i="2" s="1"/>
  <c r="Q16" i="2" s="1"/>
  <c r="N39" i="2"/>
  <c r="O39" i="2" s="1"/>
  <c r="P39" i="2" s="1"/>
  <c r="Q39" i="2" s="1"/>
  <c r="R39" i="2" s="1"/>
  <c r="S39" i="2" s="1"/>
  <c r="T39" i="2" s="1"/>
  <c r="Q37" i="2" s="1"/>
  <c r="N60" i="2"/>
  <c r="O60" i="2" s="1"/>
  <c r="P60" i="2" s="1"/>
  <c r="Q60" i="2" s="1"/>
  <c r="R60" i="2" s="1"/>
  <c r="S60" i="2" s="1"/>
  <c r="T60" i="2" s="1"/>
  <c r="Q58" i="2" s="1"/>
  <c r="N25" i="2"/>
  <c r="O25" i="2" s="1"/>
  <c r="P25" i="2" s="1"/>
  <c r="Q25" i="2" s="1"/>
  <c r="R25" i="2" s="1"/>
  <c r="S25" i="2" s="1"/>
  <c r="T25" i="2" s="1"/>
  <c r="Q23" i="2" s="1"/>
  <c r="C2" i="2" l="1"/>
  <c r="G4" i="2"/>
  <c r="H4" i="2" s="1"/>
  <c r="I4" i="2" s="1"/>
  <c r="J4" i="2" s="1"/>
  <c r="K4" i="2" s="1"/>
  <c r="L4" i="2" s="1"/>
  <c r="M4" i="2" s="1"/>
  <c r="J2" i="2" s="1"/>
  <c r="C9" i="2"/>
  <c r="U18" i="2"/>
  <c r="V18" i="2" s="1"/>
  <c r="W18" i="2" s="1"/>
  <c r="X18" i="2" s="1"/>
  <c r="Y18" i="2" s="1"/>
  <c r="Z18" i="2" s="1"/>
  <c r="AA18" i="2" s="1"/>
  <c r="X16" i="2" s="1"/>
  <c r="U32" i="2"/>
  <c r="V32" i="2" s="1"/>
  <c r="W32" i="2" s="1"/>
  <c r="X32" i="2" s="1"/>
  <c r="Y32" i="2" s="1"/>
  <c r="Z32" i="2" s="1"/>
  <c r="AA32" i="2" s="1"/>
  <c r="X30" i="2" s="1"/>
  <c r="U67" i="2"/>
  <c r="V67" i="2" s="1"/>
  <c r="W67" i="2" s="1"/>
  <c r="X67" i="2" s="1"/>
  <c r="Y67" i="2" s="1"/>
  <c r="Z67" i="2" s="1"/>
  <c r="AA67" i="2" s="1"/>
  <c r="X65" i="2" s="1"/>
  <c r="U25" i="2"/>
  <c r="V25" i="2" s="1"/>
  <c r="W25" i="2" s="1"/>
  <c r="X25" i="2" s="1"/>
  <c r="Y25" i="2" s="1"/>
  <c r="Z25" i="2" s="1"/>
  <c r="AA25" i="2" s="1"/>
  <c r="X23" i="2" s="1"/>
  <c r="U60" i="2"/>
  <c r="V60" i="2" s="1"/>
  <c r="W60" i="2" s="1"/>
  <c r="X60" i="2" s="1"/>
  <c r="Y60" i="2" s="1"/>
  <c r="Z60" i="2" s="1"/>
  <c r="AA60" i="2" s="1"/>
  <c r="X58" i="2" s="1"/>
  <c r="Q9" i="2"/>
  <c r="U39" i="2"/>
  <c r="V39" i="2" s="1"/>
  <c r="W39" i="2" s="1"/>
  <c r="X39" i="2" s="1"/>
  <c r="Y39" i="2" s="1"/>
  <c r="Z39" i="2" s="1"/>
  <c r="AA39" i="2" s="1"/>
  <c r="X37" i="2" s="1"/>
  <c r="U74" i="2"/>
  <c r="V74" i="2" s="1"/>
  <c r="W74" i="2" s="1"/>
  <c r="X74" i="2" s="1"/>
  <c r="Y74" i="2" s="1"/>
  <c r="Z74" i="2" s="1"/>
  <c r="AA74" i="2" s="1"/>
  <c r="X72" i="2" s="1"/>
  <c r="U81" i="2"/>
  <c r="V81" i="2" s="1"/>
  <c r="W81" i="2" s="1"/>
  <c r="X81" i="2" s="1"/>
  <c r="Y81" i="2" s="1"/>
  <c r="Z81" i="2" s="1"/>
  <c r="AA81" i="2" s="1"/>
  <c r="X79" i="2" s="1"/>
  <c r="U53" i="2"/>
  <c r="V53" i="2" s="1"/>
  <c r="W53" i="2" s="1"/>
  <c r="X53" i="2" s="1"/>
  <c r="Y53" i="2" s="1"/>
  <c r="Z53" i="2" s="1"/>
  <c r="AA53" i="2" s="1"/>
  <c r="X51" i="2" s="1"/>
  <c r="U46" i="2"/>
  <c r="V46" i="2" s="1"/>
  <c r="W46" i="2" s="1"/>
  <c r="X46" i="2" s="1"/>
  <c r="Y46" i="2" s="1"/>
  <c r="Z46" i="2" s="1"/>
  <c r="AA46" i="2" s="1"/>
  <c r="X44" i="2" s="1"/>
  <c r="AB53" i="2" l="1"/>
  <c r="AC53" i="2" s="1"/>
  <c r="AD53" i="2" s="1"/>
  <c r="AE53" i="2" s="1"/>
  <c r="AF53" i="2" s="1"/>
  <c r="AG53" i="2" s="1"/>
  <c r="AH53" i="2" s="1"/>
  <c r="AE51" i="2" s="1"/>
  <c r="AB74" i="2"/>
  <c r="AC74" i="2" s="1"/>
  <c r="AD74" i="2" s="1"/>
  <c r="AE74" i="2" s="1"/>
  <c r="AF74" i="2" s="1"/>
  <c r="AG74" i="2" s="1"/>
  <c r="AH74" i="2" s="1"/>
  <c r="AE72" i="2" s="1"/>
  <c r="X9" i="2"/>
  <c r="AB25" i="2"/>
  <c r="AC25" i="2" s="1"/>
  <c r="AD25" i="2" s="1"/>
  <c r="AE25" i="2" s="1"/>
  <c r="AF25" i="2" s="1"/>
  <c r="AG25" i="2" s="1"/>
  <c r="AH25" i="2" s="1"/>
  <c r="AE23" i="2" s="1"/>
  <c r="AB32" i="2"/>
  <c r="AC32" i="2" s="1"/>
  <c r="AD32" i="2" s="1"/>
  <c r="AE32" i="2" s="1"/>
  <c r="AF32" i="2" s="1"/>
  <c r="AG32" i="2" s="1"/>
  <c r="AH32" i="2" s="1"/>
  <c r="AE30" i="2" s="1"/>
  <c r="AB46" i="2"/>
  <c r="AC46" i="2" s="1"/>
  <c r="AD46" i="2" s="1"/>
  <c r="AE46" i="2" s="1"/>
  <c r="AF46" i="2" s="1"/>
  <c r="AG46" i="2" s="1"/>
  <c r="AH46" i="2" s="1"/>
  <c r="AE44" i="2" s="1"/>
  <c r="AB81" i="2"/>
  <c r="AC81" i="2" s="1"/>
  <c r="AD81" i="2" s="1"/>
  <c r="AE81" i="2" s="1"/>
  <c r="AF81" i="2" s="1"/>
  <c r="AG81" i="2" s="1"/>
  <c r="AH81" i="2" s="1"/>
  <c r="AE79" i="2" s="1"/>
  <c r="AB39" i="2"/>
  <c r="AC39" i="2" s="1"/>
  <c r="AD39" i="2" s="1"/>
  <c r="AE39" i="2" s="1"/>
  <c r="AF39" i="2" s="1"/>
  <c r="AG39" i="2" s="1"/>
  <c r="AH39" i="2" s="1"/>
  <c r="AE37" i="2" s="1"/>
  <c r="AB60" i="2"/>
  <c r="AC60" i="2" s="1"/>
  <c r="AD60" i="2" s="1"/>
  <c r="AE60" i="2" s="1"/>
  <c r="AF60" i="2" s="1"/>
  <c r="AG60" i="2" s="1"/>
  <c r="AH60" i="2" s="1"/>
  <c r="AE58" i="2" s="1"/>
  <c r="AB67" i="2"/>
  <c r="AC67" i="2" s="1"/>
  <c r="AD67" i="2" s="1"/>
  <c r="AE67" i="2" s="1"/>
  <c r="AF67" i="2" s="1"/>
  <c r="AG67" i="2" s="1"/>
  <c r="AH67" i="2" s="1"/>
  <c r="AE65" i="2" s="1"/>
  <c r="AB18" i="2"/>
  <c r="AC18" i="2" s="1"/>
  <c r="AD18" i="2" s="1"/>
  <c r="AE18" i="2" s="1"/>
  <c r="AF18" i="2" s="1"/>
  <c r="AG18" i="2" s="1"/>
  <c r="AH18" i="2" s="1"/>
  <c r="AE16" i="2" s="1"/>
  <c r="N4" i="2"/>
  <c r="O4" i="2" s="1"/>
  <c r="P4" i="2" s="1"/>
  <c r="Q4" i="2" s="1"/>
  <c r="R4" i="2" s="1"/>
  <c r="S4" i="2" s="1"/>
  <c r="T4" i="2" s="1"/>
  <c r="Q2" i="2" s="1"/>
  <c r="U4" i="2" l="1"/>
  <c r="V4" i="2" s="1"/>
  <c r="W4" i="2" s="1"/>
  <c r="X4" i="2" s="1"/>
  <c r="Y4" i="2" s="1"/>
  <c r="Z4" i="2" s="1"/>
  <c r="AA4" i="2" s="1"/>
  <c r="X2" i="2" s="1"/>
  <c r="AI74" i="2"/>
  <c r="AJ74" i="2" s="1"/>
  <c r="AK74" i="2" s="1"/>
  <c r="AL74" i="2" s="1"/>
  <c r="AL72" i="2" s="1"/>
  <c r="AI18" i="2"/>
  <c r="AJ18" i="2" s="1"/>
  <c r="AK18" i="2" s="1"/>
  <c r="AL18" i="2" s="1"/>
  <c r="AL16" i="2" s="1"/>
  <c r="AI67" i="2"/>
  <c r="AJ67" i="2" s="1"/>
  <c r="AK67" i="2" s="1"/>
  <c r="AL67" i="2" s="1"/>
  <c r="AL65" i="2" s="1"/>
  <c r="AI46" i="2"/>
  <c r="AJ46" i="2" s="1"/>
  <c r="AK46" i="2" s="1"/>
  <c r="AL46" i="2" s="1"/>
  <c r="AL44" i="2" s="1"/>
  <c r="AI25" i="2"/>
  <c r="AJ25" i="2" s="1"/>
  <c r="AK25" i="2" s="1"/>
  <c r="AL25" i="2" s="1"/>
  <c r="AL23" i="2" s="1"/>
  <c r="AI39" i="2"/>
  <c r="AJ39" i="2" s="1"/>
  <c r="AK39" i="2" s="1"/>
  <c r="AL39" i="2" s="1"/>
  <c r="AL37" i="2" s="1"/>
  <c r="AI60" i="2"/>
  <c r="AJ60" i="2" s="1"/>
  <c r="AK60" i="2" s="1"/>
  <c r="AL60" i="2" s="1"/>
  <c r="AL58" i="2" s="1"/>
  <c r="AI81" i="2"/>
  <c r="AJ81" i="2" s="1"/>
  <c r="AK81" i="2" s="1"/>
  <c r="AL81" i="2" s="1"/>
  <c r="AL79" i="2" s="1"/>
  <c r="AI32" i="2"/>
  <c r="AJ32" i="2" s="1"/>
  <c r="AK32" i="2" s="1"/>
  <c r="AL32" i="2" s="1"/>
  <c r="AL30" i="2" s="1"/>
  <c r="AE9" i="2"/>
  <c r="AI53" i="2"/>
  <c r="AJ53" i="2" s="1"/>
  <c r="AK53" i="2" s="1"/>
  <c r="AL53" i="2" s="1"/>
  <c r="AL51" i="2" s="1"/>
  <c r="AB4" i="2" l="1"/>
  <c r="AC4" i="2" s="1"/>
  <c r="AD4" i="2" s="1"/>
  <c r="AE4" i="2" s="1"/>
  <c r="AF4" i="2" s="1"/>
  <c r="AG4" i="2" s="1"/>
  <c r="AH4" i="2" s="1"/>
  <c r="AE2" i="2" s="1"/>
  <c r="AM74" i="2"/>
  <c r="AN74" i="2" s="1"/>
  <c r="AM18" i="2"/>
  <c r="AN18" i="2" s="1"/>
  <c r="AM81" i="2"/>
  <c r="AN81" i="2" s="1"/>
  <c r="AM46" i="2"/>
  <c r="AN46" i="2" s="1"/>
  <c r="AL9" i="2"/>
  <c r="AM60" i="2"/>
  <c r="AN60" i="2" s="1"/>
  <c r="AM53" i="2"/>
  <c r="AN53" i="2" s="1"/>
  <c r="AM32" i="2"/>
  <c r="AN32" i="2" s="1"/>
  <c r="AM39" i="2"/>
  <c r="AN39" i="2" s="1"/>
  <c r="AM25" i="2"/>
  <c r="AN25" i="2" s="1"/>
  <c r="AM67" i="2"/>
  <c r="AN67" i="2" s="1"/>
  <c r="AI4" i="2" l="1"/>
  <c r="AJ4" i="2" s="1"/>
  <c r="AK4" i="2" s="1"/>
  <c r="AL4" i="2" s="1"/>
  <c r="AL2" i="2" s="1"/>
  <c r="AM4" i="2" l="1"/>
  <c r="AN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3" authorId="0" shapeId="0" xr:uid="{86B71712-4E79-4B81-88EE-B1EB1E73871E}">
      <text>
        <r>
          <rPr>
            <sz val="9"/>
            <color indexed="81"/>
            <rFont val="Segoe UI"/>
            <family val="2"/>
          </rPr>
          <t>Die Ferientermine für das benötigte Jahr bitte hier eingeben, Format: Tag.Monat.Jahr, z.B. 01.01.2024</t>
        </r>
      </text>
    </comment>
  </commentList>
</comments>
</file>

<file path=xl/sharedStrings.xml><?xml version="1.0" encoding="utf-8"?>
<sst xmlns="http://schemas.openxmlformats.org/spreadsheetml/2006/main" count="543" uniqueCount="75">
  <si>
    <t xml:space="preserve"> </t>
  </si>
  <si>
    <t>Mo</t>
  </si>
  <si>
    <t>Di</t>
  </si>
  <si>
    <t>Mi</t>
  </si>
  <si>
    <t>Do</t>
  </si>
  <si>
    <t>Fr</t>
  </si>
  <si>
    <t>Sa</t>
  </si>
  <si>
    <t>So</t>
  </si>
  <si>
    <t xml:space="preserve">  </t>
  </si>
  <si>
    <t>Urlaub</t>
  </si>
  <si>
    <t>Weihnachten</t>
  </si>
  <si>
    <t>Ferien</t>
  </si>
  <si>
    <t>Beginn</t>
  </si>
  <si>
    <t>Ende</t>
  </si>
  <si>
    <t>Winter</t>
  </si>
  <si>
    <t>Ostern</t>
  </si>
  <si>
    <t>Pfingsten</t>
  </si>
  <si>
    <t>Sommer</t>
  </si>
  <si>
    <t>Herbst</t>
  </si>
  <si>
    <t>Frei 2</t>
  </si>
  <si>
    <t>Frei 3</t>
  </si>
  <si>
    <t>Frei 4</t>
  </si>
  <si>
    <t xml:space="preserve"> -</t>
  </si>
  <si>
    <t>Frei 5</t>
  </si>
  <si>
    <t>Frei 1</t>
  </si>
  <si>
    <t xml:space="preserve"> &lt;-- Ab hier Platz für bis zu 5 eigene Ferienfolgen</t>
  </si>
  <si>
    <t>Jahresplaner</t>
  </si>
  <si>
    <t>01</t>
  </si>
  <si>
    <t>02</t>
  </si>
  <si>
    <t>03</t>
  </si>
  <si>
    <t>04</t>
  </si>
  <si>
    <t>05</t>
  </si>
  <si>
    <t>06</t>
  </si>
  <si>
    <t>07</t>
  </si>
  <si>
    <t>08</t>
  </si>
  <si>
    <t>09</t>
  </si>
  <si>
    <t>10</t>
  </si>
  <si>
    <t>11</t>
  </si>
  <si>
    <t>12</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</si>
  <si>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</si>
  <si>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</si>
  <si>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</si>
  <si>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</si>
  <si>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</si>
  <si>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</si>
  <si>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</si>
  <si>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FotoDoku - Erstellen Sie ihre individuellen Foto-Dokumentationen, Bautagebücher, Projektbilder-Dokus …</t>
  </si>
  <si>
    <t>￭ Kostenkontrolle-Haushaltsbuch - So hast du deine Kosten im Griff</t>
  </si>
  <si>
    <t>￭ Projektplan Pro für Excel - Plane deine Projekte</t>
  </si>
  <si>
    <t>￭ Protokoll Vorlage für Excel</t>
  </si>
  <si>
    <t>oder</t>
  </si>
  <si>
    <t>￭ Zeiterfassung für Projekte</t>
  </si>
  <si>
    <t>￭ Anwesenheitsliste</t>
  </si>
  <si>
    <t>￭ Excel Vorlage Vertretungsplan</t>
  </si>
  <si>
    <t>￭ Geburtstagskalender zum Ausdrucken</t>
  </si>
  <si>
    <t>￭ Ordnerregister selbst gestalten</t>
  </si>
  <si>
    <t>￭ Stadt Land Fluss Vorlage</t>
  </si>
  <si>
    <t>￭ Übersicht Versicherungen</t>
  </si>
  <si>
    <t>￭ Terminzettel zum Ausdrucken</t>
  </si>
  <si>
    <t>Um nur einige zu nennen...</t>
  </si>
  <si>
    <t xml:space="preserve">Einfach mal vorbeischauen unter: </t>
  </si>
  <si>
    <t>https://www.alle-meine-vorlagen.de/</t>
  </si>
  <si>
    <t>Die Vorlage "Jahresplaner" ist eine Excel Vorlage eines Jahreskalenders. Pro Kalenderwoche können bis zu 4 Terminblöcke eingegeben werden. Der komplette Jahresplan wird übersichtlich auf einer Seite abgebildet. Es können bis zu 15 Ferien bzw. Urlaubsterminserien eingetragen werden, welche dann automatisch im Kalender angezeigt werden. Das Datum des aktuellen Tages wird in Rot dargestellt.</t>
  </si>
  <si>
    <t>Du kannst bis zu 15 Ferien bzw. Urlaubsterminserien im Tabellenblatt "Ferien-Urlaub" eintragen. Zusätzlich können pro Tag oder auch über mehrere Tage hinweg bis zu 4 Einträge gemacht werden.</t>
  </si>
  <si>
    <t>￭ Bauzeitenplaner</t>
  </si>
  <si>
    <t>￭ Wartungsplaner</t>
  </si>
  <si>
    <t>￭ Excel Vorlage Sparplan</t>
  </si>
  <si>
    <t>￭ Finanzplanungstools für Excel</t>
  </si>
  <si>
    <t>Ferientermine Baden-Württemberg 2023</t>
  </si>
  <si>
    <t>Neujahrsempfang</t>
  </si>
  <si>
    <t>Ausflug</t>
  </si>
  <si>
    <t>Ferien Hans Muster</t>
  </si>
  <si>
    <t>Seminar</t>
  </si>
  <si>
    <t>Ferien Mustermann</t>
  </si>
  <si>
    <t>Geburtstag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</si>
</sst>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m"/>
  </numFmts>
  <fonts count="44" x14ac:knownFonts="1">
    <font>
      <sz val="12"/>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9"/>
      <name val="Arial"/>
      <family val="2"/>
    </font>
    <font>
      <sz val="9"/>
      <color indexed="8"/>
      <name val="Arial"/>
      <family val="2"/>
    </font>
    <font>
      <sz val="9"/>
      <color rgb="FFFF0000"/>
      <name val="Arial"/>
      <family val="2"/>
    </font>
    <font>
      <sz val="9"/>
      <color theme="1"/>
      <name val="Arial"/>
      <family val="2"/>
    </font>
    <font>
      <sz val="10"/>
      <color theme="1"/>
      <name val="Arial"/>
      <family val="2"/>
    </font>
    <font>
      <sz val="10"/>
      <color indexed="8"/>
      <name val="Arial"/>
      <family val="2"/>
    </font>
    <font>
      <i/>
      <sz val="8"/>
      <name val="Arial"/>
      <family val="2"/>
    </font>
    <font>
      <sz val="11"/>
      <color rgb="FF9C0006"/>
      <name val="Calibri"/>
      <family val="2"/>
      <scheme val="minor"/>
    </font>
    <font>
      <sz val="10"/>
      <name val="Arial"/>
      <family val="2"/>
    </font>
    <font>
      <b/>
      <sz val="12"/>
      <color indexed="8"/>
      <name val="Arial"/>
      <family val="2"/>
    </font>
    <font>
      <sz val="10"/>
      <color rgb="FFFF0000"/>
      <name val="Arial"/>
      <family val="2"/>
    </font>
    <font>
      <sz val="10"/>
      <color indexed="10"/>
      <name val="Arial"/>
      <family val="2"/>
    </font>
    <font>
      <b/>
      <sz val="10"/>
      <color indexed="8"/>
      <name val="Arial"/>
      <family val="2"/>
    </font>
    <font>
      <b/>
      <sz val="9"/>
      <color rgb="FF0070C0"/>
      <name val="Arial"/>
      <family val="2"/>
    </font>
    <font>
      <sz val="10"/>
      <color theme="1"/>
      <name val="Calibri"/>
      <family val="2"/>
      <scheme val="minor"/>
    </font>
    <font>
      <sz val="9"/>
      <color indexed="81"/>
      <name val="Segoe UI"/>
      <family val="2"/>
    </font>
    <font>
      <sz val="8"/>
      <name val="Calibri"/>
      <family val="2"/>
      <scheme val="minor"/>
    </font>
    <font>
      <b/>
      <sz val="22"/>
      <color rgb="FF0070C0"/>
      <name val="Arial"/>
      <family val="2"/>
    </font>
    <font>
      <sz val="14"/>
      <color rgb="FF0070C0"/>
      <name val="Arial"/>
      <family val="2"/>
    </font>
    <font>
      <b/>
      <sz val="20"/>
      <color rgb="FF0070C0"/>
      <name val="Arial"/>
      <family val="2"/>
    </font>
    <font>
      <b/>
      <sz val="12"/>
      <color rgb="FF0070C0"/>
      <name val="Arial"/>
      <family val="2"/>
    </font>
    <font>
      <sz val="10"/>
      <color rgb="FF0070C0"/>
      <name val="Arial"/>
      <family val="2"/>
    </font>
    <font>
      <b/>
      <sz val="26"/>
      <color rgb="FF0070C0"/>
      <name val="Arial"/>
      <family val="2"/>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u/>
      <sz val="11"/>
      <color theme="10"/>
      <name val="Calibri"/>
      <family val="2"/>
      <scheme val="minor"/>
    </font>
    <font>
      <sz val="11"/>
      <color theme="0"/>
      <name val="Arial Unicode MS"/>
      <family val="2"/>
    </font>
    <font>
      <sz val="11"/>
      <color theme="1" tint="0.34998626667073579"/>
      <name val="Arial Unicode MS"/>
      <family val="2"/>
    </font>
    <font>
      <sz val="11"/>
      <color theme="1" tint="0.34998626667073579"/>
      <name val="Calibri"/>
      <family val="2"/>
      <scheme val="minor"/>
    </font>
    <font>
      <sz val="11"/>
      <color theme="0"/>
      <name val="Verdana"/>
      <family val="2"/>
    </font>
    <font>
      <b/>
      <sz val="11"/>
      <color rgb="FF00B050"/>
      <name val="Calibri"/>
      <family val="2"/>
      <scheme val="minor"/>
    </font>
    <font>
      <b/>
      <u/>
      <sz val="11"/>
      <color rgb="FF00B050"/>
      <name val="Calibri"/>
      <family val="2"/>
      <scheme val="minor"/>
    </font>
    <font>
      <u/>
      <sz val="11"/>
      <color rgb="FF0070C0"/>
      <name val="Calibri"/>
      <family val="2"/>
      <scheme val="minor"/>
    </font>
    <font>
      <b/>
      <sz val="11"/>
      <color theme="10"/>
      <name val="Calibri"/>
      <family val="2"/>
      <scheme val="minor"/>
    </font>
    <font>
      <sz val="11"/>
      <color theme="1"/>
      <name val="Arial"/>
      <family val="2"/>
    </font>
    <font>
      <sz val="11"/>
      <color rgb="FF0070C0"/>
      <name val="Calibri"/>
      <family val="2"/>
      <scheme val="minor"/>
    </font>
    <font>
      <u/>
      <sz val="12"/>
      <color theme="10"/>
      <name val="Calibri"/>
      <family val="2"/>
      <scheme val="minor"/>
    </font>
  </fonts>
  <fills count="15">
    <fill>
      <patternFill patternType="none"/>
    </fill>
    <fill>
      <patternFill patternType="gray125"/>
    </fill>
    <fill>
      <patternFill patternType="solid">
        <fgColor rgb="FFFFC7CE"/>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7" tint="0.399975585192419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rgb="FF0070C0"/>
      </bottom>
      <diagonal/>
    </border>
    <border>
      <left/>
      <right/>
      <top/>
      <bottom style="double">
        <color rgb="FF00B050"/>
      </bottom>
      <diagonal/>
    </border>
  </borders>
  <cellStyleXfs count="6">
    <xf numFmtId="0" fontId="0" fillId="0" borderId="0"/>
    <xf numFmtId="0" fontId="2" fillId="0" borderId="0"/>
    <xf numFmtId="0" fontId="12" fillId="2" borderId="0" applyNumberFormat="0" applyBorder="0" applyAlignment="0" applyProtection="0"/>
    <xf numFmtId="0" fontId="1" fillId="0" borderId="0"/>
    <xf numFmtId="0" fontId="32" fillId="0" borderId="0" applyNumberFormat="0" applyFill="0" applyBorder="0" applyAlignment="0" applyProtection="0"/>
    <xf numFmtId="0" fontId="43" fillId="0" borderId="0" applyNumberFormat="0" applyFill="0" applyBorder="0" applyAlignment="0" applyProtection="0"/>
  </cellStyleXfs>
  <cellXfs count="110">
    <xf numFmtId="0" fontId="0" fillId="0" borderId="0" xfId="0"/>
    <xf numFmtId="0" fontId="3" fillId="0" borderId="0" xfId="1" applyFont="1" applyAlignment="1">
      <alignment vertical="center"/>
    </xf>
    <xf numFmtId="0" fontId="2" fillId="0" borderId="0" xfId="1" applyAlignment="1">
      <alignment horizontal="left"/>
    </xf>
    <xf numFmtId="0" fontId="2" fillId="0" borderId="0" xfId="1"/>
    <xf numFmtId="0" fontId="5" fillId="0" borderId="5" xfId="1" applyFont="1" applyBorder="1" applyAlignment="1">
      <alignment horizontal="left" vertical="top"/>
    </xf>
    <xf numFmtId="0" fontId="8" fillId="0" borderId="7" xfId="1" applyFont="1" applyBorder="1" applyAlignment="1">
      <alignment horizontal="left" vertical="top"/>
    </xf>
    <xf numFmtId="0" fontId="5" fillId="0" borderId="0" xfId="1" applyFont="1"/>
    <xf numFmtId="0" fontId="11" fillId="0" borderId="0" xfId="1" applyFont="1"/>
    <xf numFmtId="0" fontId="6" fillId="0" borderId="0" xfId="1" applyFont="1" applyAlignment="1">
      <alignment horizontal="left" vertical="top"/>
    </xf>
    <xf numFmtId="0" fontId="14" fillId="0" borderId="0" xfId="1" applyFont="1" applyAlignment="1">
      <alignment horizontal="left" vertical="center"/>
    </xf>
    <xf numFmtId="0" fontId="13" fillId="0" borderId="0" xfId="1" applyFont="1"/>
    <xf numFmtId="0" fontId="17" fillId="0" borderId="0" xfId="1" applyFont="1" applyAlignment="1">
      <alignment horizontal="left" vertical="center"/>
    </xf>
    <xf numFmtId="0" fontId="10" fillId="0" borderId="0" xfId="1" applyFont="1" applyAlignment="1">
      <alignment horizontal="left" vertical="top" wrapText="1"/>
    </xf>
    <xf numFmtId="0" fontId="2" fillId="4" borderId="5" xfId="1" applyFill="1" applyBorder="1" applyAlignment="1">
      <alignment horizontal="left"/>
    </xf>
    <xf numFmtId="0" fontId="5" fillId="4" borderId="0" xfId="1" applyFont="1" applyFill="1" applyAlignment="1">
      <alignment horizontal="left" vertical="top" wrapText="1"/>
    </xf>
    <xf numFmtId="0" fontId="8" fillId="4" borderId="0" xfId="1" applyFont="1" applyFill="1" applyAlignment="1">
      <alignment horizontal="left" vertical="top" wrapText="1"/>
    </xf>
    <xf numFmtId="0" fontId="5" fillId="4" borderId="7" xfId="1" applyFont="1" applyFill="1" applyBorder="1" applyAlignment="1">
      <alignment horizontal="left" vertical="top" wrapText="1"/>
    </xf>
    <xf numFmtId="0" fontId="6" fillId="5" borderId="4" xfId="1" applyFont="1" applyFill="1" applyBorder="1" applyAlignment="1">
      <alignment horizontal="center" vertical="center" wrapText="1"/>
    </xf>
    <xf numFmtId="0" fontId="6" fillId="5" borderId="5" xfId="1" applyFont="1" applyFill="1" applyBorder="1" applyAlignment="1">
      <alignment horizontal="center" vertical="center"/>
    </xf>
    <xf numFmtId="0" fontId="6" fillId="5" borderId="5" xfId="1" applyFont="1" applyFill="1" applyBorder="1" applyAlignment="1">
      <alignment horizontal="center" vertical="center" wrapText="1"/>
    </xf>
    <xf numFmtId="0" fontId="5" fillId="5" borderId="5" xfId="1" applyFont="1" applyFill="1" applyBorder="1" applyAlignment="1">
      <alignment horizontal="center" vertical="center"/>
    </xf>
    <xf numFmtId="164" fontId="8" fillId="5" borderId="6" xfId="1" applyNumberFormat="1" applyFont="1" applyFill="1" applyBorder="1" applyAlignment="1">
      <alignment horizontal="center" vertical="center" wrapText="1"/>
    </xf>
    <xf numFmtId="164" fontId="8" fillId="5" borderId="7" xfId="1" applyNumberFormat="1" applyFont="1" applyFill="1" applyBorder="1" applyAlignment="1">
      <alignment horizontal="center" vertical="center" wrapText="1"/>
    </xf>
    <xf numFmtId="0" fontId="19" fillId="0" borderId="0" xfId="0" applyFont="1"/>
    <xf numFmtId="0" fontId="0" fillId="4" borderId="8" xfId="0" applyFill="1" applyBorder="1"/>
    <xf numFmtId="0" fontId="0" fillId="3" borderId="8" xfId="0" applyFill="1" applyBorder="1"/>
    <xf numFmtId="14" fontId="0" fillId="3" borderId="8" xfId="0" applyNumberFormat="1" applyFill="1" applyBorder="1" applyAlignment="1">
      <alignment horizontal="left"/>
    </xf>
    <xf numFmtId="0" fontId="15" fillId="0" borderId="0" xfId="1" applyFont="1" applyAlignment="1">
      <alignment horizontal="left"/>
    </xf>
    <xf numFmtId="0" fontId="2" fillId="0" borderId="0" xfId="1" applyAlignment="1">
      <alignment horizontal="center"/>
    </xf>
    <xf numFmtId="0" fontId="13" fillId="0" borderId="0" xfId="1" applyFont="1" applyAlignment="1">
      <alignment horizontal="left"/>
    </xf>
    <xf numFmtId="0" fontId="4" fillId="0" borderId="0" xfId="1" applyFont="1" applyAlignment="1">
      <alignment horizontal="left"/>
    </xf>
    <xf numFmtId="0" fontId="15" fillId="0" borderId="0" xfId="1" applyFont="1"/>
    <xf numFmtId="0" fontId="9" fillId="0" borderId="0" xfId="1" applyFont="1" applyAlignment="1">
      <alignment horizontal="left"/>
    </xf>
    <xf numFmtId="0" fontId="10" fillId="0" borderId="0" xfId="1" applyFont="1" applyAlignment="1">
      <alignment horizontal="left"/>
    </xf>
    <xf numFmtId="0" fontId="15" fillId="0" borderId="0" xfId="1" applyFont="1" applyAlignment="1">
      <alignment horizontal="left" vertical="top" wrapText="1"/>
    </xf>
    <xf numFmtId="49" fontId="13" fillId="0" borderId="0" xfId="1" applyNumberFormat="1" applyFont="1"/>
    <xf numFmtId="0" fontId="16" fillId="0" borderId="0" xfId="1" applyFont="1" applyAlignment="1">
      <alignment horizontal="left" vertical="top" wrapText="1"/>
    </xf>
    <xf numFmtId="0" fontId="5" fillId="5" borderId="9" xfId="1" applyFont="1" applyFill="1" applyBorder="1" applyAlignment="1">
      <alignment horizontal="center" vertical="center"/>
    </xf>
    <xf numFmtId="164" fontId="8" fillId="5" borderId="11" xfId="1" applyNumberFormat="1" applyFont="1" applyFill="1" applyBorder="1" applyAlignment="1">
      <alignment horizontal="center" vertical="center" wrapText="1"/>
    </xf>
    <xf numFmtId="0" fontId="10" fillId="0" borderId="4" xfId="1" applyFont="1" applyBorder="1"/>
    <xf numFmtId="0" fontId="10" fillId="0" borderId="5" xfId="1" applyFont="1" applyBorder="1"/>
    <xf numFmtId="0" fontId="10" fillId="0" borderId="10" xfId="1" applyFont="1" applyBorder="1"/>
    <xf numFmtId="0" fontId="10" fillId="0" borderId="0" xfId="1" applyFont="1"/>
    <xf numFmtId="0" fontId="10" fillId="0" borderId="6" xfId="1" applyFont="1" applyBorder="1"/>
    <xf numFmtId="0" fontId="10" fillId="0" borderId="7" xfId="1" applyFont="1" applyBorder="1"/>
    <xf numFmtId="0" fontId="10" fillId="0" borderId="9" xfId="1" applyFont="1" applyBorder="1"/>
    <xf numFmtId="0" fontId="10" fillId="0" borderId="12" xfId="1" applyFont="1" applyBorder="1"/>
    <xf numFmtId="0" fontId="10" fillId="0" borderId="11" xfId="1" applyFont="1" applyBorder="1"/>
    <xf numFmtId="0" fontId="5" fillId="0" borderId="0" xfId="1" applyFont="1" applyAlignment="1">
      <alignment horizontal="left" vertical="top"/>
    </xf>
    <xf numFmtId="0" fontId="8" fillId="0" borderId="0" xfId="1" applyFont="1" applyAlignment="1">
      <alignment horizontal="left" vertical="top"/>
    </xf>
    <xf numFmtId="0" fontId="8" fillId="0" borderId="0" xfId="1" applyFont="1"/>
    <xf numFmtId="0" fontId="7" fillId="6" borderId="5" xfId="1" applyFont="1" applyFill="1" applyBorder="1" applyAlignment="1">
      <alignment horizontal="center" vertical="center" wrapText="1"/>
    </xf>
    <xf numFmtId="164" fontId="8" fillId="6" borderId="7" xfId="1" applyNumberFormat="1" applyFont="1" applyFill="1" applyBorder="1" applyAlignment="1">
      <alignment horizontal="center" vertical="center" wrapText="1"/>
    </xf>
    <xf numFmtId="0" fontId="7" fillId="6" borderId="9" xfId="1" applyFont="1" applyFill="1" applyBorder="1" applyAlignment="1">
      <alignment horizontal="center" vertical="center" wrapText="1"/>
    </xf>
    <xf numFmtId="164" fontId="8" fillId="6" borderId="11" xfId="1" applyNumberFormat="1" applyFont="1" applyFill="1" applyBorder="1" applyAlignment="1">
      <alignment horizontal="center" vertical="center" wrapText="1"/>
    </xf>
    <xf numFmtId="0" fontId="10" fillId="7" borderId="5" xfId="1" applyFont="1" applyFill="1" applyBorder="1"/>
    <xf numFmtId="0" fontId="10" fillId="7" borderId="9" xfId="1" applyFont="1" applyFill="1" applyBorder="1"/>
    <xf numFmtId="0" fontId="10" fillId="7" borderId="0" xfId="1" applyFont="1" applyFill="1"/>
    <xf numFmtId="0" fontId="10" fillId="7" borderId="12" xfId="1" applyFont="1" applyFill="1" applyBorder="1"/>
    <xf numFmtId="0" fontId="10" fillId="7" borderId="7" xfId="1" applyFont="1" applyFill="1" applyBorder="1"/>
    <xf numFmtId="0" fontId="10" fillId="7" borderId="11" xfId="1" applyFont="1" applyFill="1" applyBorder="1"/>
    <xf numFmtId="0" fontId="2" fillId="0" borderId="0" xfId="1" applyAlignment="1">
      <alignment horizontal="right"/>
    </xf>
    <xf numFmtId="0" fontId="6" fillId="5" borderId="9" xfId="1" applyFont="1" applyFill="1" applyBorder="1" applyAlignment="1">
      <alignment horizontal="center" vertical="center"/>
    </xf>
    <xf numFmtId="0" fontId="25" fillId="0" borderId="0" xfId="1" applyFont="1" applyAlignment="1">
      <alignment vertical="center"/>
    </xf>
    <xf numFmtId="0" fontId="26" fillId="0" borderId="0" xfId="1" applyFont="1" applyAlignment="1">
      <alignment horizontal="left"/>
    </xf>
    <xf numFmtId="0" fontId="27" fillId="0" borderId="0" xfId="1" applyFont="1" applyAlignment="1">
      <alignment horizontal="left" vertical="center"/>
    </xf>
    <xf numFmtId="49" fontId="22" fillId="4" borderId="10" xfId="1" applyNumberFormat="1" applyFont="1" applyFill="1" applyBorder="1" applyAlignment="1">
      <alignment horizontal="center" vertical="top"/>
    </xf>
    <xf numFmtId="0" fontId="29" fillId="0" borderId="0" xfId="3" applyFont="1"/>
    <xf numFmtId="0" fontId="1" fillId="0" borderId="0" xfId="3"/>
    <xf numFmtId="0" fontId="30" fillId="0" borderId="0" xfId="3" applyFont="1"/>
    <xf numFmtId="0" fontId="31" fillId="0" borderId="0" xfId="3" applyFont="1"/>
    <xf numFmtId="0" fontId="33" fillId="8" borderId="0" xfId="3" applyFont="1" applyFill="1"/>
    <xf numFmtId="0" fontId="28" fillId="8" borderId="0" xfId="3" applyFont="1" applyFill="1"/>
    <xf numFmtId="0" fontId="34" fillId="0" borderId="0" xfId="3" applyFont="1" applyAlignment="1">
      <alignment vertical="top" wrapText="1"/>
    </xf>
    <xf numFmtId="0" fontId="1" fillId="0" borderId="0" xfId="3" applyAlignment="1">
      <alignment wrapText="1"/>
    </xf>
    <xf numFmtId="0" fontId="35" fillId="0" borderId="0" xfId="3" applyFont="1"/>
    <xf numFmtId="0" fontId="36" fillId="8" borderId="0" xfId="3" applyFont="1" applyFill="1"/>
    <xf numFmtId="0" fontId="9" fillId="0" borderId="0" xfId="3" applyFont="1" applyAlignment="1">
      <alignment vertical="top" wrapText="1"/>
    </xf>
    <xf numFmtId="0" fontId="1" fillId="0" borderId="14" xfId="3" applyBorder="1"/>
    <xf numFmtId="0" fontId="1" fillId="0" borderId="14" xfId="3" applyBorder="1" applyAlignment="1">
      <alignment wrapText="1"/>
    </xf>
    <xf numFmtId="0" fontId="37" fillId="0" borderId="0" xfId="3" applyFont="1"/>
    <xf numFmtId="0" fontId="38" fillId="0" borderId="0" xfId="4" applyFont="1" applyAlignment="1">
      <alignment horizontal="left"/>
    </xf>
    <xf numFmtId="0" fontId="32" fillId="0" borderId="0" xfId="4" applyAlignment="1">
      <alignment horizontal="left"/>
    </xf>
    <xf numFmtId="0" fontId="39" fillId="0" borderId="0" xfId="4" applyFont="1" applyAlignment="1">
      <alignment horizontal="left"/>
    </xf>
    <xf numFmtId="0" fontId="32" fillId="0" borderId="0" xfId="4" applyAlignment="1">
      <alignment horizontal="left" indent="1"/>
    </xf>
    <xf numFmtId="0" fontId="26" fillId="0" borderId="0" xfId="3" applyFont="1" applyAlignment="1">
      <alignment horizontal="left"/>
    </xf>
    <xf numFmtId="0" fontId="40" fillId="0" borderId="0" xfId="4" applyFont="1" applyAlignment="1">
      <alignment horizontal="left" indent="1"/>
    </xf>
    <xf numFmtId="0" fontId="41" fillId="0" borderId="0" xfId="3" applyFont="1" applyAlignment="1">
      <alignment horizontal="right"/>
    </xf>
    <xf numFmtId="0" fontId="42" fillId="0" borderId="0" xfId="3" applyFont="1" applyAlignment="1">
      <alignment horizontal="left" indent="1"/>
    </xf>
    <xf numFmtId="0" fontId="37" fillId="0" borderId="0" xfId="3" applyFont="1" applyAlignment="1">
      <alignment horizontal="left" indent="1"/>
    </xf>
    <xf numFmtId="0" fontId="43" fillId="0" borderId="0" xfId="5" applyAlignment="1">
      <alignment horizontal="left" indent="1"/>
    </xf>
    <xf numFmtId="165" fontId="23" fillId="4" borderId="13" xfId="1" applyNumberFormat="1" applyFont="1" applyFill="1" applyBorder="1" applyAlignment="1">
      <alignment horizontal="left" vertical="center"/>
    </xf>
    <xf numFmtId="165" fontId="23" fillId="4" borderId="4" xfId="1" applyNumberFormat="1" applyFont="1" applyFill="1" applyBorder="1" applyAlignment="1">
      <alignment vertical="center"/>
    </xf>
    <xf numFmtId="0" fontId="10" fillId="9" borderId="9" xfId="1" applyFont="1" applyFill="1" applyBorder="1"/>
    <xf numFmtId="0" fontId="10" fillId="9" borderId="5" xfId="1" applyFont="1" applyFill="1" applyBorder="1"/>
    <xf numFmtId="0" fontId="10" fillId="10" borderId="0" xfId="1" applyFont="1" applyFill="1"/>
    <xf numFmtId="0" fontId="10" fillId="10" borderId="12" xfId="1" applyFont="1" applyFill="1" applyBorder="1"/>
    <xf numFmtId="0" fontId="10" fillId="11" borderId="11" xfId="1" applyFont="1" applyFill="1" applyBorder="1"/>
    <xf numFmtId="0" fontId="10" fillId="11" borderId="7" xfId="1" applyFont="1" applyFill="1" applyBorder="1"/>
    <xf numFmtId="0" fontId="10" fillId="12" borderId="5" xfId="1" applyFont="1" applyFill="1" applyBorder="1"/>
    <xf numFmtId="0" fontId="10" fillId="13" borderId="5" xfId="1" applyFont="1" applyFill="1" applyBorder="1"/>
    <xf numFmtId="0" fontId="10" fillId="14" borderId="7" xfId="1" applyFont="1" applyFill="1" applyBorder="1"/>
    <xf numFmtId="0" fontId="18" fillId="4" borderId="2" xfId="1" applyFont="1" applyFill="1" applyBorder="1" applyAlignment="1">
      <alignment horizontal="center" vertical="top" wrapText="1"/>
    </xf>
    <xf numFmtId="0" fontId="18" fillId="4" borderId="3" xfId="1" applyFont="1" applyFill="1" applyBorder="1" applyAlignment="1">
      <alignment horizontal="center" vertical="top" wrapText="1"/>
    </xf>
    <xf numFmtId="0" fontId="18" fillId="4" borderId="1" xfId="1" applyFont="1" applyFill="1" applyBorder="1" applyAlignment="1">
      <alignment horizontal="center" vertical="top" wrapText="1"/>
    </xf>
    <xf numFmtId="164" fontId="18" fillId="4" borderId="1" xfId="1" applyNumberFormat="1" applyFont="1" applyFill="1" applyBorder="1" applyAlignment="1">
      <alignment horizontal="center" vertical="top" wrapText="1"/>
    </xf>
    <xf numFmtId="49" fontId="24" fillId="4" borderId="10" xfId="1" applyNumberFormat="1" applyFont="1" applyFill="1" applyBorder="1" applyAlignment="1">
      <alignment horizontal="left" vertical="top"/>
    </xf>
    <xf numFmtId="49" fontId="22" fillId="4" borderId="10" xfId="1" applyNumberFormat="1" applyFont="1" applyFill="1" applyBorder="1" applyAlignment="1">
      <alignment horizontal="center" vertical="top"/>
    </xf>
    <xf numFmtId="49" fontId="22" fillId="4" borderId="6" xfId="1" applyNumberFormat="1" applyFont="1" applyFill="1" applyBorder="1" applyAlignment="1">
      <alignment horizontal="center" vertical="top"/>
    </xf>
    <xf numFmtId="0" fontId="32" fillId="0" borderId="0" xfId="4" applyAlignment="1">
      <alignment horizontal="right"/>
    </xf>
  </cellXfs>
  <cellStyles count="6">
    <cellStyle name="Link" xfId="5" builtinId="8"/>
    <cellStyle name="Link 2" xfId="4" xr:uid="{2442C7CF-A5B9-450D-9CBB-FB4C3CC48D6F}"/>
    <cellStyle name="Schlecht 2" xfId="2" xr:uid="{B75574E3-A674-C848-B5EC-CAB92A4F512A}"/>
    <cellStyle name="Standard" xfId="0" builtinId="0"/>
    <cellStyle name="Standard 2" xfId="1" xr:uid="{4D8BD3F7-A0FB-CB4A-90E7-DC874619A504}"/>
    <cellStyle name="Standard 3" xfId="3" xr:uid="{3C7CB554-B0EE-42C8-A01A-AB5235C6A0B3}"/>
  </cellStyles>
  <dxfs count="14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alle-meine-vorlagen.de"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35</xdr:col>
      <xdr:colOff>314325</xdr:colOff>
      <xdr:row>0</xdr:row>
      <xdr:rowOff>76200</xdr:rowOff>
    </xdr:from>
    <xdr:to>
      <xdr:col>39</xdr:col>
      <xdr:colOff>369785</xdr:colOff>
      <xdr:row>0</xdr:row>
      <xdr:rowOff>424361</xdr:rowOff>
    </xdr:to>
    <xdr:pic>
      <xdr:nvPicPr>
        <xdr:cNvPr id="3" name="Grafik 2">
          <a:hlinkClick xmlns:r="http://schemas.openxmlformats.org/officeDocument/2006/relationships" r:id="rId1"/>
          <a:extLst>
            <a:ext uri="{FF2B5EF4-FFF2-40B4-BE49-F238E27FC236}">
              <a16:creationId xmlns:a16="http://schemas.microsoft.com/office/drawing/2014/main" id="{3D055110-A30D-40BE-9B07-50E38EA358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30525" y="76200"/>
          <a:ext cx="1808060" cy="3481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4019549</xdr:colOff>
      <xdr:row>1</xdr:row>
      <xdr:rowOff>28575</xdr:rowOff>
    </xdr:from>
    <xdr:to>
      <xdr:col>2</xdr:col>
      <xdr:colOff>733424</xdr:colOff>
      <xdr:row>2</xdr:row>
      <xdr:rowOff>307567</xdr:rowOff>
    </xdr:to>
    <xdr:pic>
      <xdr:nvPicPr>
        <xdr:cNvPr id="2" name="Grafik 1">
          <a:hlinkClick xmlns:r="http://schemas.openxmlformats.org/officeDocument/2006/relationships" r:id="rId1"/>
          <a:extLst>
            <a:ext uri="{FF2B5EF4-FFF2-40B4-BE49-F238E27FC236}">
              <a16:creationId xmlns:a16="http://schemas.microsoft.com/office/drawing/2014/main" id="{11D97320-0C69-4932-9F0E-2B0104A84674}"/>
            </a:ext>
          </a:extLst>
        </xdr:cNvPr>
        <xdr:cNvPicPr>
          <a:picLocks noChangeAspect="1"/>
        </xdr:cNvPicPr>
      </xdr:nvPicPr>
      <xdr:blipFill>
        <a:blip xmlns:r="http://schemas.openxmlformats.org/officeDocument/2006/relationships" r:embed="rId2"/>
        <a:stretch>
          <a:fillRect/>
        </a:stretch>
      </xdr:blipFill>
      <xdr:spPr>
        <a:xfrm>
          <a:off x="4019549" y="314325"/>
          <a:ext cx="2524125" cy="469492"/>
        </a:xfrm>
        <a:prstGeom prst="rect">
          <a:avLst/>
        </a:prstGeom>
        <a:ln w="19050">
          <a:noFill/>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utter-Software/Website%20-%20Alle_meine_Vorlagen.de/Hochgeladen/102%20Ausleihliste/Ausleihl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alle-meine-vorlagen.de/private-finanzplanung-tools-fuer-excel/" TargetMode="External"/><Relationship Id="rId13" Type="http://schemas.openxmlformats.org/officeDocument/2006/relationships/hyperlink" Target="https://www.alle-meine-vorlagen.de/terminzettel-zum-ausdrucken/" TargetMode="External"/><Relationship Id="rId18" Type="http://schemas.openxmlformats.org/officeDocument/2006/relationships/hyperlink" Target="https://www.alle-meine-vorlagen.de/excel-vorlage-vertretungspla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hyperlink" Target="https://www.alle-meine-vorlagen.de/ordnerregister-selbst-erstellen/" TargetMode="External"/><Relationship Id="rId17" Type="http://schemas.openxmlformats.org/officeDocument/2006/relationships/hyperlink" Target="https://www.alle-meine-vorlagen.de/geburtstagskalender-zum-ausdrucken/" TargetMode="External"/><Relationship Id="rId2" Type="http://schemas.openxmlformats.org/officeDocument/2006/relationships/hyperlink" Target="https://www.alle-meine-vorlagen.de/kostenkontrolle-haushaltsbuch-2-02/" TargetMode="External"/><Relationship Id="rId16" Type="http://schemas.openxmlformats.org/officeDocument/2006/relationships/hyperlink" Target="https://www.alle-meine-vorlagen.de/bauzeitenplaner-vorlage-fuer-excel/" TargetMode="External"/><Relationship Id="rId20" Type="http://schemas.openxmlformats.org/officeDocument/2006/relationships/drawing" Target="../drawings/drawing2.xm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excel-vorlage-sparplan-ruecklagen-durch-monatliche-sparraten/" TargetMode="External"/><Relationship Id="rId5" Type="http://schemas.openxmlformats.org/officeDocument/2006/relationships/hyperlink" Target="https://www.alle-meine-vorlagen.de/" TargetMode="External"/><Relationship Id="rId15" Type="http://schemas.openxmlformats.org/officeDocument/2006/relationships/hyperlink" Target="https://www.alle-meine-vorlagen.de/stadt-land-fluss-vorlage-beliebtes-spiel-fuer-jung-und-alt/" TargetMode="External"/><Relationship Id="rId10" Type="http://schemas.openxmlformats.org/officeDocument/2006/relationships/hyperlink" Target="https://www.alle-meine-vorlagen.de/anwesenheitsliste/" TargetMode="External"/><Relationship Id="rId19" Type="http://schemas.openxmlformats.org/officeDocument/2006/relationships/printerSettings" Target="../printerSettings/printerSettings2.bin"/><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zeiterfassung-fuer-projekte/" TargetMode="External"/><Relationship Id="rId14" Type="http://schemas.openxmlformats.org/officeDocument/2006/relationships/hyperlink" Target="https://www.alle-meine-vorlagen.de/uebersicht-versicherungen-so-senkst-du-deine-versicherungskos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EF3D-26D1-904A-891B-6CD175079EE8}">
  <sheetPr>
    <pageSetUpPr fitToPage="1"/>
  </sheetPr>
  <dimension ref="A1:AZ143"/>
  <sheetViews>
    <sheetView showGridLines="0" tabSelected="1" zoomScale="85" zoomScaleNormal="85" zoomScaleSheetLayoutView="157" workbookViewId="0">
      <selection activeCell="Q11" sqref="Q11"/>
    </sheetView>
  </sheetViews>
  <sheetFormatPr baseColWidth="10" defaultColWidth="10.875" defaultRowHeight="12.75" x14ac:dyDescent="0.2"/>
  <cols>
    <col min="1" max="1" width="13.5" style="2" customWidth="1"/>
    <col min="2" max="2" width="2.875" style="2" customWidth="1"/>
    <col min="3" max="7" width="5.75" style="2" customWidth="1"/>
    <col min="8" max="9" width="5.75" style="27" customWidth="1"/>
    <col min="10" max="14" width="5.75" style="2" customWidth="1"/>
    <col min="15" max="16" width="5.75" style="27" customWidth="1"/>
    <col min="17" max="21" width="5.75" style="2" customWidth="1"/>
    <col min="22" max="23" width="5.75" style="27" customWidth="1"/>
    <col min="24" max="28" width="5.75" style="2" customWidth="1"/>
    <col min="29" max="30" width="5.75" style="27" customWidth="1"/>
    <col min="31" max="35" width="5.75" style="2" customWidth="1"/>
    <col min="36" max="37" width="5.75" style="27" customWidth="1"/>
    <col min="38" max="40" width="5.75" style="2" customWidth="1"/>
    <col min="41" max="49" width="11.5" style="3" customWidth="1"/>
    <col min="50" max="16384" width="10.875" style="2"/>
  </cols>
  <sheetData>
    <row r="1" spans="1:49" ht="38.25" customHeight="1" x14ac:dyDescent="0.2">
      <c r="A1" s="65">
        <v>2023</v>
      </c>
      <c r="B1" s="65" t="s">
        <v>26</v>
      </c>
      <c r="C1" s="63"/>
      <c r="D1" s="64"/>
      <c r="E1" s="64"/>
      <c r="F1" s="64"/>
      <c r="H1" s="2"/>
      <c r="I1" s="2"/>
      <c r="O1" s="2"/>
      <c r="P1" s="2"/>
      <c r="V1" s="2"/>
      <c r="W1" s="2"/>
      <c r="AC1" s="2"/>
      <c r="AD1" s="2"/>
      <c r="AJ1" s="2"/>
      <c r="AK1" s="2"/>
      <c r="AN1" s="61"/>
    </row>
    <row r="2" spans="1:49" ht="12" customHeight="1" x14ac:dyDescent="0.2">
      <c r="A2" s="92"/>
      <c r="B2" s="13"/>
      <c r="C2" s="102" t="str">
        <f>IF(F4&lt;&gt;"","KW "&amp;WEEKNUM(F4,21),"KW "&amp;WEEKNUM(DATEVALUE("31.12."&amp;A1),21))</f>
        <v>KW 52</v>
      </c>
      <c r="D2" s="102"/>
      <c r="E2" s="102"/>
      <c r="F2" s="102"/>
      <c r="G2" s="102"/>
      <c r="H2" s="102"/>
      <c r="I2" s="103"/>
      <c r="J2" s="105" t="str">
        <f>"KW "&amp;WEEKNUM(M4,21)</f>
        <v>KW 1</v>
      </c>
      <c r="K2" s="102"/>
      <c r="L2" s="102"/>
      <c r="M2" s="102"/>
      <c r="N2" s="102"/>
      <c r="O2" s="102"/>
      <c r="P2" s="103"/>
      <c r="Q2" s="104" t="str">
        <f>"KW "&amp;WEEKNUM(T4,21)</f>
        <v>KW 2</v>
      </c>
      <c r="R2" s="102"/>
      <c r="S2" s="102"/>
      <c r="T2" s="102"/>
      <c r="U2" s="102"/>
      <c r="V2" s="102"/>
      <c r="W2" s="103"/>
      <c r="X2" s="104" t="str">
        <f>"KW "&amp;WEEKNUM(AA4,21)</f>
        <v>KW 3</v>
      </c>
      <c r="Y2" s="102"/>
      <c r="Z2" s="102"/>
      <c r="AA2" s="102"/>
      <c r="AB2" s="102"/>
      <c r="AC2" s="102"/>
      <c r="AD2" s="103"/>
      <c r="AE2" s="104" t="str">
        <f>IF(AH4&lt;&gt;"","KW "&amp;WEEKNUM(AH4,21),IF(AE4&lt;&gt;"","KW "&amp;WEEKNUM(AE4,21),""))</f>
        <v>KW 4</v>
      </c>
      <c r="AF2" s="102"/>
      <c r="AG2" s="102"/>
      <c r="AH2" s="102"/>
      <c r="AI2" s="102"/>
      <c r="AJ2" s="102"/>
      <c r="AK2" s="103"/>
      <c r="AL2" s="104" t="str">
        <f>IF(AL4&lt;&gt;"","KW "&amp;WEEKNUM(AL4,21),"")</f>
        <v>KW 5</v>
      </c>
      <c r="AM2" s="102"/>
      <c r="AN2" s="103"/>
    </row>
    <row r="3" spans="1:49" s="4" customFormat="1" ht="14.1" customHeight="1" x14ac:dyDescent="0.2">
      <c r="A3" s="91">
        <f>DATE($A$1,1,1)</f>
        <v>44927</v>
      </c>
      <c r="B3" s="14"/>
      <c r="C3" s="17" t="s">
        <v>1</v>
      </c>
      <c r="D3" s="18" t="s">
        <v>2</v>
      </c>
      <c r="E3" s="18" t="s">
        <v>3</v>
      </c>
      <c r="F3" s="19" t="s">
        <v>4</v>
      </c>
      <c r="G3" s="19" t="s">
        <v>5</v>
      </c>
      <c r="H3" s="51" t="s">
        <v>6</v>
      </c>
      <c r="I3" s="53" t="s">
        <v>7</v>
      </c>
      <c r="J3" s="19" t="s">
        <v>1</v>
      </c>
      <c r="K3" s="18" t="s">
        <v>2</v>
      </c>
      <c r="L3" s="18" t="s">
        <v>3</v>
      </c>
      <c r="M3" s="19" t="s">
        <v>4</v>
      </c>
      <c r="N3" s="18" t="s">
        <v>5</v>
      </c>
      <c r="O3" s="51" t="s">
        <v>6</v>
      </c>
      <c r="P3" s="53" t="s">
        <v>7</v>
      </c>
      <c r="Q3" s="18" t="s">
        <v>1</v>
      </c>
      <c r="R3" s="18" t="s">
        <v>2</v>
      </c>
      <c r="S3" s="19" t="s">
        <v>3</v>
      </c>
      <c r="T3" s="18" t="s">
        <v>4</v>
      </c>
      <c r="U3" s="18" t="s">
        <v>5</v>
      </c>
      <c r="V3" s="51" t="s">
        <v>6</v>
      </c>
      <c r="W3" s="53" t="s">
        <v>7</v>
      </c>
      <c r="X3" s="18" t="s">
        <v>1</v>
      </c>
      <c r="Y3" s="18" t="s">
        <v>2</v>
      </c>
      <c r="Z3" s="18" t="s">
        <v>3</v>
      </c>
      <c r="AA3" s="18" t="s">
        <v>4</v>
      </c>
      <c r="AB3" s="18" t="s">
        <v>5</v>
      </c>
      <c r="AC3" s="51" t="s">
        <v>6</v>
      </c>
      <c r="AD3" s="53" t="s">
        <v>7</v>
      </c>
      <c r="AE3" s="18" t="s">
        <v>1</v>
      </c>
      <c r="AF3" s="18" t="s">
        <v>2</v>
      </c>
      <c r="AG3" s="18" t="s">
        <v>3</v>
      </c>
      <c r="AH3" s="18" t="s">
        <v>4</v>
      </c>
      <c r="AI3" s="18" t="s">
        <v>5</v>
      </c>
      <c r="AJ3" s="51" t="s">
        <v>6</v>
      </c>
      <c r="AK3" s="53" t="s">
        <v>7</v>
      </c>
      <c r="AL3" s="18" t="s">
        <v>1</v>
      </c>
      <c r="AM3" s="18" t="s">
        <v>2</v>
      </c>
      <c r="AN3" s="62" t="s">
        <v>3</v>
      </c>
      <c r="AO3" s="3"/>
      <c r="AP3" s="3"/>
      <c r="AQ3" s="3"/>
      <c r="AR3" s="3"/>
      <c r="AS3" s="3"/>
      <c r="AT3" s="3"/>
      <c r="AU3" s="3"/>
      <c r="AV3" s="3"/>
      <c r="AW3" s="3"/>
    </row>
    <row r="4" spans="1:49" s="5" customFormat="1" ht="15" customHeight="1" x14ac:dyDescent="0.2">
      <c r="A4" s="106" t="s">
        <v>27</v>
      </c>
      <c r="B4" s="15"/>
      <c r="C4" s="21" t="str">
        <f>IF(WEEKDAY(DATE(Kalenderjahr,MONTH($A3),1),2)=1,DATE(Kalenderjahr,MONTH($A3),1),"")</f>
        <v/>
      </c>
      <c r="D4" s="22" t="str">
        <f>IF(C4="",IF(WEEKDAY(DATE(Kalenderjahr,MONTH($A3),1),2)=2,DATE(Kalenderjahr,MONTH($A3),1),""),C4+1)</f>
        <v/>
      </c>
      <c r="E4" s="22" t="str">
        <f>IF(D4="",IF(WEEKDAY(DATE(Kalenderjahr,MONTH($A3),1),2)=3,DATE(Kalenderjahr,MONTH($A3),1),""),D4+1)</f>
        <v/>
      </c>
      <c r="F4" s="22" t="str">
        <f>IF(E4="",IF(WEEKDAY(DATE(Kalenderjahr,MONTH($A3),1),2)=4,DATE(Kalenderjahr,MONTH($A3),1),""),E4+1)</f>
        <v/>
      </c>
      <c r="G4" s="22" t="str">
        <f>IF(F4="",IF(WEEKDAY(DATE(Kalenderjahr,MONTH($A3),1),2)=5,DATE(Kalenderjahr,MONTH($A3),1),""),F4+1)</f>
        <v/>
      </c>
      <c r="H4" s="52" t="str">
        <f>IF(G4="",IF(WEEKDAY(DATE(Kalenderjahr,MONTH($A3),1),2)=6,DATE(Kalenderjahr,MONTH($A3),1),""),G4+1)</f>
        <v/>
      </c>
      <c r="I4" s="54">
        <f>IF(H4="",IF(WEEKDAY(DATE(Kalenderjahr,MONTH($A3),1),2)=7,DATE(Kalenderjahr,MONTH($A3),1),""),H4+1)</f>
        <v>44927</v>
      </c>
      <c r="J4" s="22">
        <f t="shared" ref="J4:AB4" si="0">I4+1</f>
        <v>44928</v>
      </c>
      <c r="K4" s="22">
        <f t="shared" si="0"/>
        <v>44929</v>
      </c>
      <c r="L4" s="22">
        <f t="shared" si="0"/>
        <v>44930</v>
      </c>
      <c r="M4" s="22">
        <f t="shared" si="0"/>
        <v>44931</v>
      </c>
      <c r="N4" s="22">
        <f t="shared" si="0"/>
        <v>44932</v>
      </c>
      <c r="O4" s="52">
        <f t="shared" si="0"/>
        <v>44933</v>
      </c>
      <c r="P4" s="54">
        <f t="shared" si="0"/>
        <v>44934</v>
      </c>
      <c r="Q4" s="22">
        <f t="shared" si="0"/>
        <v>44935</v>
      </c>
      <c r="R4" s="22">
        <f t="shared" si="0"/>
        <v>44936</v>
      </c>
      <c r="S4" s="22">
        <f t="shared" si="0"/>
        <v>44937</v>
      </c>
      <c r="T4" s="22">
        <f t="shared" si="0"/>
        <v>44938</v>
      </c>
      <c r="U4" s="22">
        <f t="shared" si="0"/>
        <v>44939</v>
      </c>
      <c r="V4" s="52">
        <f t="shared" si="0"/>
        <v>44940</v>
      </c>
      <c r="W4" s="54">
        <f t="shared" si="0"/>
        <v>44941</v>
      </c>
      <c r="X4" s="22">
        <f t="shared" si="0"/>
        <v>44942</v>
      </c>
      <c r="Y4" s="22">
        <f t="shared" si="0"/>
        <v>44943</v>
      </c>
      <c r="Z4" s="22">
        <f t="shared" si="0"/>
        <v>44944</v>
      </c>
      <c r="AA4" s="22">
        <f t="shared" si="0"/>
        <v>44945</v>
      </c>
      <c r="AB4" s="22">
        <f t="shared" si="0"/>
        <v>44946</v>
      </c>
      <c r="AC4" s="52">
        <f t="shared" ref="AC4:AJ4" si="1">IF(AB4&lt;&gt;"",IF(MONTH(AB4+1)=MONTH(AB4),AB4+1,""),"")</f>
        <v>44947</v>
      </c>
      <c r="AD4" s="54">
        <f t="shared" si="1"/>
        <v>44948</v>
      </c>
      <c r="AE4" s="22">
        <f t="shared" si="1"/>
        <v>44949</v>
      </c>
      <c r="AF4" s="22">
        <f t="shared" si="1"/>
        <v>44950</v>
      </c>
      <c r="AG4" s="22">
        <f t="shared" si="1"/>
        <v>44951</v>
      </c>
      <c r="AH4" s="22">
        <f t="shared" si="1"/>
        <v>44952</v>
      </c>
      <c r="AI4" s="22">
        <f t="shared" si="1"/>
        <v>44953</v>
      </c>
      <c r="AJ4" s="52">
        <f t="shared" si="1"/>
        <v>44954</v>
      </c>
      <c r="AK4" s="54">
        <f>IF(AJ4&lt;&gt;"",IF(MONTH(AJ4+1)=MONTH(AJ4),AJ4+1,""),"")</f>
        <v>44955</v>
      </c>
      <c r="AL4" s="22">
        <f t="shared" ref="AL4:AN4" si="2">IF(AK4&lt;&gt;"",IF(MONTH(AK4+1)=MONTH(AK4),AK4+1,""),"")</f>
        <v>44956</v>
      </c>
      <c r="AM4" s="22">
        <f t="shared" si="2"/>
        <v>44957</v>
      </c>
      <c r="AN4" s="38" t="str">
        <f t="shared" si="2"/>
        <v/>
      </c>
      <c r="AO4" s="3"/>
      <c r="AP4" s="3"/>
      <c r="AQ4" s="3"/>
      <c r="AR4" s="3"/>
      <c r="AS4" s="3"/>
      <c r="AT4" s="3"/>
      <c r="AU4" s="3"/>
      <c r="AV4" s="3"/>
      <c r="AW4" s="3"/>
    </row>
    <row r="5" spans="1:49" s="6" customFormat="1" ht="12" customHeight="1" x14ac:dyDescent="0.2">
      <c r="A5" s="106"/>
      <c r="B5" s="14"/>
      <c r="C5" s="39" t="s">
        <v>8</v>
      </c>
      <c r="D5" s="40"/>
      <c r="E5" s="40"/>
      <c r="F5" s="40"/>
      <c r="G5" s="40"/>
      <c r="H5" s="55"/>
      <c r="I5" s="93" t="s">
        <v>69</v>
      </c>
      <c r="J5" s="94"/>
      <c r="K5" s="94"/>
      <c r="L5" s="94"/>
      <c r="M5" s="94"/>
      <c r="N5" s="94"/>
      <c r="O5" s="55"/>
      <c r="P5" s="56"/>
      <c r="Q5" s="40"/>
      <c r="R5" s="40"/>
      <c r="S5" s="99" t="s">
        <v>72</v>
      </c>
      <c r="T5" s="99"/>
      <c r="U5" s="99"/>
      <c r="V5" s="55"/>
      <c r="W5" s="56"/>
      <c r="X5" s="99" t="s">
        <v>72</v>
      </c>
      <c r="Y5" s="99"/>
      <c r="Z5" s="99"/>
      <c r="AA5" s="40"/>
      <c r="AB5" s="40"/>
      <c r="AC5" s="55"/>
      <c r="AD5" s="56"/>
      <c r="AE5" s="40"/>
      <c r="AF5" s="40"/>
      <c r="AG5" s="40"/>
      <c r="AH5" s="40"/>
      <c r="AI5" s="40"/>
      <c r="AJ5" s="55"/>
      <c r="AK5" s="56"/>
      <c r="AL5" s="40"/>
      <c r="AM5" s="40"/>
      <c r="AN5" s="45"/>
      <c r="AO5" s="3"/>
      <c r="AP5" s="3"/>
      <c r="AQ5" s="3"/>
      <c r="AR5" s="3"/>
      <c r="AS5" s="3"/>
      <c r="AT5" s="3"/>
      <c r="AU5" s="3"/>
      <c r="AV5" s="3"/>
      <c r="AW5" s="3"/>
    </row>
    <row r="6" spans="1:49" s="6" customFormat="1" ht="12" customHeight="1" x14ac:dyDescent="0.2">
      <c r="A6" s="66"/>
      <c r="B6" s="14"/>
      <c r="C6" s="41"/>
      <c r="D6" s="42"/>
      <c r="E6" s="42"/>
      <c r="F6" s="42"/>
      <c r="G6" s="42"/>
      <c r="H6" s="57"/>
      <c r="I6" s="58"/>
      <c r="J6" s="42"/>
      <c r="K6" s="42"/>
      <c r="L6" s="42"/>
      <c r="M6" s="42"/>
      <c r="N6" s="42"/>
      <c r="O6" s="95" t="s">
        <v>70</v>
      </c>
      <c r="P6" s="96"/>
      <c r="Q6" s="95"/>
      <c r="R6" s="42"/>
      <c r="S6" s="42"/>
      <c r="T6" s="42"/>
      <c r="U6" s="42"/>
      <c r="V6" s="57"/>
      <c r="W6" s="58"/>
      <c r="X6" s="42"/>
      <c r="Y6" s="42"/>
      <c r="Z6" s="42"/>
      <c r="AA6" s="42"/>
      <c r="AB6" s="42"/>
      <c r="AC6" s="57"/>
      <c r="AD6" s="58"/>
      <c r="AE6" s="42"/>
      <c r="AF6" s="42"/>
      <c r="AG6" s="42"/>
      <c r="AH6" s="42"/>
      <c r="AI6" s="42"/>
      <c r="AJ6" s="57"/>
      <c r="AK6" s="58"/>
      <c r="AL6" s="42"/>
      <c r="AM6" s="42"/>
      <c r="AN6" s="46"/>
      <c r="AO6" s="3"/>
      <c r="AP6" s="3"/>
      <c r="AQ6" s="3"/>
      <c r="AR6" s="3"/>
      <c r="AS6" s="3"/>
      <c r="AT6" s="3"/>
      <c r="AU6" s="3"/>
      <c r="AV6" s="3"/>
      <c r="AW6" s="3"/>
    </row>
    <row r="7" spans="1:49" s="6" customFormat="1" ht="12" customHeight="1" x14ac:dyDescent="0.2">
      <c r="A7" s="107"/>
      <c r="B7" s="14"/>
      <c r="C7" s="41"/>
      <c r="D7" s="42"/>
      <c r="E7" s="42"/>
      <c r="F7" s="42"/>
      <c r="G7" s="42"/>
      <c r="H7" s="57"/>
      <c r="I7" s="58"/>
      <c r="J7" s="42"/>
      <c r="K7" s="42"/>
      <c r="L7" s="42"/>
      <c r="M7" s="42"/>
      <c r="N7" s="42"/>
      <c r="O7" s="57"/>
      <c r="P7" s="58"/>
      <c r="Q7" s="42"/>
      <c r="R7" s="42"/>
      <c r="S7" s="42"/>
      <c r="T7" s="42"/>
      <c r="U7" s="42"/>
      <c r="V7" s="57"/>
      <c r="W7" s="58"/>
      <c r="X7" s="42"/>
      <c r="Y7" s="42"/>
      <c r="Z7" s="42"/>
      <c r="AA7" s="42"/>
      <c r="AB7" s="42"/>
      <c r="AC7" s="57"/>
      <c r="AD7" s="58"/>
      <c r="AE7" s="42"/>
      <c r="AF7" s="42"/>
      <c r="AG7" s="42"/>
      <c r="AH7" s="42"/>
      <c r="AI7" s="42"/>
      <c r="AJ7" s="57"/>
      <c r="AK7" s="58"/>
      <c r="AL7" s="42"/>
      <c r="AM7" s="42"/>
      <c r="AN7" s="46"/>
      <c r="AO7" s="3"/>
      <c r="AP7" s="3"/>
      <c r="AQ7" s="3"/>
      <c r="AR7" s="3"/>
      <c r="AS7" s="3"/>
      <c r="AT7" s="3"/>
      <c r="AU7" s="3"/>
      <c r="AV7" s="3"/>
      <c r="AW7" s="3"/>
    </row>
    <row r="8" spans="1:49" s="6" customFormat="1" ht="12" customHeight="1" x14ac:dyDescent="0.2">
      <c r="A8" s="107" t="s">
        <v>0</v>
      </c>
      <c r="B8" s="16"/>
      <c r="C8" s="43"/>
      <c r="D8" s="44"/>
      <c r="E8" s="44"/>
      <c r="F8" s="44"/>
      <c r="G8" s="44"/>
      <c r="H8" s="59"/>
      <c r="I8" s="97" t="s">
        <v>71</v>
      </c>
      <c r="J8" s="98"/>
      <c r="K8" s="98"/>
      <c r="L8" s="98"/>
      <c r="M8" s="98"/>
      <c r="N8" s="98"/>
      <c r="O8" s="98"/>
      <c r="P8" s="97"/>
      <c r="Q8" s="98"/>
      <c r="R8" s="98"/>
      <c r="S8" s="98"/>
      <c r="T8" s="98"/>
      <c r="U8" s="98"/>
      <c r="V8" s="59"/>
      <c r="W8" s="60"/>
      <c r="X8" s="44"/>
      <c r="Y8" s="44"/>
      <c r="Z8" s="44"/>
      <c r="AA8" s="44"/>
      <c r="AB8" s="44"/>
      <c r="AC8" s="59"/>
      <c r="AD8" s="60"/>
      <c r="AE8" s="44"/>
      <c r="AF8" s="44"/>
      <c r="AG8" s="44"/>
      <c r="AH8" s="44"/>
      <c r="AI8" s="44"/>
      <c r="AJ8" s="59"/>
      <c r="AK8" s="60"/>
      <c r="AL8" s="44"/>
      <c r="AM8" s="44"/>
      <c r="AN8" s="47"/>
      <c r="AO8" s="3"/>
      <c r="AP8" s="3"/>
      <c r="AQ8" s="3"/>
      <c r="AR8" s="3"/>
      <c r="AS8" s="3"/>
      <c r="AT8" s="3"/>
      <c r="AU8" s="3"/>
      <c r="AV8" s="3"/>
      <c r="AW8" s="3"/>
    </row>
    <row r="9" spans="1:49" s="6" customFormat="1" ht="12" customHeight="1" x14ac:dyDescent="0.2">
      <c r="A9" s="92"/>
      <c r="B9" s="13"/>
      <c r="C9" s="102" t="str">
        <f>IF(F11&lt;&gt;"","KW "&amp;WEEKNUM(F11,21),IF(I11&lt;&gt;"","KW "&amp;WEEKNUM(I11,21),""))</f>
        <v>KW 5</v>
      </c>
      <c r="D9" s="102"/>
      <c r="E9" s="102"/>
      <c r="F9" s="102"/>
      <c r="G9" s="102"/>
      <c r="H9" s="102"/>
      <c r="I9" s="103"/>
      <c r="J9" s="104" t="str">
        <f>"KW "&amp;WEEKNUM(M11,21)</f>
        <v>KW 6</v>
      </c>
      <c r="K9" s="102"/>
      <c r="L9" s="102"/>
      <c r="M9" s="102"/>
      <c r="N9" s="102"/>
      <c r="O9" s="102"/>
      <c r="P9" s="103"/>
      <c r="Q9" s="104" t="str">
        <f>"KW "&amp;WEEKNUM(T11,21)</f>
        <v>KW 7</v>
      </c>
      <c r="R9" s="102"/>
      <c r="S9" s="102"/>
      <c r="T9" s="102"/>
      <c r="U9" s="102"/>
      <c r="V9" s="102"/>
      <c r="W9" s="103"/>
      <c r="X9" s="104" t="str">
        <f>"KW "&amp;WEEKNUM(AA11,21)</f>
        <v>KW 8</v>
      </c>
      <c r="Y9" s="102"/>
      <c r="Z9" s="102"/>
      <c r="AA9" s="102"/>
      <c r="AB9" s="102"/>
      <c r="AC9" s="102"/>
      <c r="AD9" s="103"/>
      <c r="AE9" s="104" t="str">
        <f>IF(AH11&lt;&gt;"","KW "&amp;WEEKNUM(AH11,21),IF(AE11&lt;&gt;"","KW "&amp;WEEKNUM(AE11,21),""))</f>
        <v>KW 9</v>
      </c>
      <c r="AF9" s="102"/>
      <c r="AG9" s="102"/>
      <c r="AH9" s="102"/>
      <c r="AI9" s="102"/>
      <c r="AJ9" s="102"/>
      <c r="AK9" s="103"/>
      <c r="AL9" s="104" t="str">
        <f>IF(AL11&lt;&gt;"","KW "&amp;WEEKNUM(AL11,21),"")</f>
        <v/>
      </c>
      <c r="AM9" s="102"/>
      <c r="AN9" s="103"/>
      <c r="AO9" s="3"/>
      <c r="AP9" s="3"/>
      <c r="AQ9" s="3"/>
      <c r="AR9" s="3"/>
      <c r="AS9" s="3"/>
      <c r="AT9" s="3"/>
      <c r="AU9" s="3"/>
      <c r="AV9" s="3"/>
      <c r="AW9" s="3"/>
    </row>
    <row r="10" spans="1:49" s="4" customFormat="1" ht="14.1" customHeight="1" x14ac:dyDescent="0.2">
      <c r="A10" s="91">
        <f>DATE($A$1,2,1)</f>
        <v>44958</v>
      </c>
      <c r="B10" s="14"/>
      <c r="C10" s="17" t="s">
        <v>1</v>
      </c>
      <c r="D10" s="18" t="s">
        <v>2</v>
      </c>
      <c r="E10" s="18" t="s">
        <v>3</v>
      </c>
      <c r="F10" s="19" t="s">
        <v>4</v>
      </c>
      <c r="G10" s="19" t="s">
        <v>5</v>
      </c>
      <c r="H10" s="51" t="s">
        <v>6</v>
      </c>
      <c r="I10" s="53" t="s">
        <v>7</v>
      </c>
      <c r="J10" s="19" t="s">
        <v>1</v>
      </c>
      <c r="K10" s="18" t="s">
        <v>2</v>
      </c>
      <c r="L10" s="18" t="s">
        <v>3</v>
      </c>
      <c r="M10" s="19" t="s">
        <v>4</v>
      </c>
      <c r="N10" s="18" t="s">
        <v>5</v>
      </c>
      <c r="O10" s="51" t="s">
        <v>6</v>
      </c>
      <c r="P10" s="53" t="s">
        <v>7</v>
      </c>
      <c r="Q10" s="18" t="s">
        <v>1</v>
      </c>
      <c r="R10" s="18" t="s">
        <v>2</v>
      </c>
      <c r="S10" s="19" t="s">
        <v>3</v>
      </c>
      <c r="T10" s="18" t="s">
        <v>4</v>
      </c>
      <c r="U10" s="18" t="s">
        <v>5</v>
      </c>
      <c r="V10" s="51" t="s">
        <v>6</v>
      </c>
      <c r="W10" s="53" t="s">
        <v>7</v>
      </c>
      <c r="X10" s="18" t="s">
        <v>1</v>
      </c>
      <c r="Y10" s="18" t="s">
        <v>2</v>
      </c>
      <c r="Z10" s="18" t="s">
        <v>3</v>
      </c>
      <c r="AA10" s="18" t="s">
        <v>4</v>
      </c>
      <c r="AB10" s="18" t="s">
        <v>5</v>
      </c>
      <c r="AC10" s="51" t="s">
        <v>6</v>
      </c>
      <c r="AD10" s="53" t="s">
        <v>7</v>
      </c>
      <c r="AE10" s="18" t="s">
        <v>1</v>
      </c>
      <c r="AF10" s="18" t="s">
        <v>2</v>
      </c>
      <c r="AG10" s="18" t="s">
        <v>3</v>
      </c>
      <c r="AH10" s="18" t="s">
        <v>4</v>
      </c>
      <c r="AI10" s="18" t="s">
        <v>5</v>
      </c>
      <c r="AJ10" s="51" t="s">
        <v>6</v>
      </c>
      <c r="AK10" s="53" t="s">
        <v>7</v>
      </c>
      <c r="AL10" s="20" t="s">
        <v>1</v>
      </c>
      <c r="AM10" s="20" t="s">
        <v>2</v>
      </c>
      <c r="AN10" s="37" t="s">
        <v>3</v>
      </c>
      <c r="AO10" s="3"/>
      <c r="AP10" s="3"/>
      <c r="AQ10" s="3"/>
      <c r="AR10" s="3"/>
      <c r="AS10" s="3"/>
      <c r="AT10" s="3"/>
      <c r="AU10" s="3"/>
      <c r="AV10" s="3"/>
      <c r="AW10" s="3"/>
    </row>
    <row r="11" spans="1:49" s="5" customFormat="1" ht="14.1" customHeight="1" x14ac:dyDescent="0.2">
      <c r="A11" s="106" t="s">
        <v>28</v>
      </c>
      <c r="B11" s="15"/>
      <c r="C11" s="21" t="str">
        <f>IF(WEEKDAY(DATE(Kalenderjahr,MONTH($A10),1),2)=1,DATE(Kalenderjahr,MONTH($A10),1),"")</f>
        <v/>
      </c>
      <c r="D11" s="22" t="str">
        <f>IF(C11="",IF(WEEKDAY(DATE(Kalenderjahr,MONTH($A10),1),2)=2,DATE(Kalenderjahr,MONTH($A10),1),""),C11+1)</f>
        <v/>
      </c>
      <c r="E11" s="22">
        <f>IF(D11="",IF(WEEKDAY(DATE(Kalenderjahr,MONTH($A10),1),2)=3,DATE(Kalenderjahr,MONTH($A10),1),""),D11+1)</f>
        <v>44958</v>
      </c>
      <c r="F11" s="22">
        <f>IF(E11="",IF(WEEKDAY(DATE(Kalenderjahr,MONTH($A10),1),2)=4,DATE(Kalenderjahr,MONTH($A10),1),""),E11+1)</f>
        <v>44959</v>
      </c>
      <c r="G11" s="22">
        <f>IF(F11="",IF(WEEKDAY(DATE(Kalenderjahr,MONTH($A10),1),2)=5,DATE(Kalenderjahr,MONTH($A10),1),""),F11+1)</f>
        <v>44960</v>
      </c>
      <c r="H11" s="52">
        <f>IF(G11="",IF(WEEKDAY(DATE(Kalenderjahr,MONTH($A10),1),2)=6,DATE(Kalenderjahr,MONTH($A10),1),""),G11+1)</f>
        <v>44961</v>
      </c>
      <c r="I11" s="54">
        <f>IF(H11="",IF(WEEKDAY(DATE(Kalenderjahr,MONTH($A10),1),2)=7,DATE(Kalenderjahr,MONTH($A10),1),""),H11+1)</f>
        <v>44962</v>
      </c>
      <c r="J11" s="22">
        <f t="shared" ref="J11" si="3">I11+1</f>
        <v>44963</v>
      </c>
      <c r="K11" s="22">
        <f t="shared" ref="K11" si="4">J11+1</f>
        <v>44964</v>
      </c>
      <c r="L11" s="22">
        <f t="shared" ref="L11" si="5">K11+1</f>
        <v>44965</v>
      </c>
      <c r="M11" s="22">
        <f t="shared" ref="M11" si="6">L11+1</f>
        <v>44966</v>
      </c>
      <c r="N11" s="22">
        <f t="shared" ref="N11" si="7">M11+1</f>
        <v>44967</v>
      </c>
      <c r="O11" s="52">
        <f t="shared" ref="O11" si="8">N11+1</f>
        <v>44968</v>
      </c>
      <c r="P11" s="54">
        <f t="shared" ref="P11" si="9">O11+1</f>
        <v>44969</v>
      </c>
      <c r="Q11" s="22">
        <f t="shared" ref="Q11" si="10">P11+1</f>
        <v>44970</v>
      </c>
      <c r="R11" s="22">
        <f t="shared" ref="R11" si="11">Q11+1</f>
        <v>44971</v>
      </c>
      <c r="S11" s="22">
        <f t="shared" ref="S11" si="12">R11+1</f>
        <v>44972</v>
      </c>
      <c r="T11" s="22">
        <f t="shared" ref="T11" si="13">S11+1</f>
        <v>44973</v>
      </c>
      <c r="U11" s="22">
        <f t="shared" ref="U11" si="14">T11+1</f>
        <v>44974</v>
      </c>
      <c r="V11" s="52">
        <f t="shared" ref="V11" si="15">U11+1</f>
        <v>44975</v>
      </c>
      <c r="W11" s="54">
        <f t="shared" ref="W11" si="16">V11+1</f>
        <v>44976</v>
      </c>
      <c r="X11" s="22">
        <f t="shared" ref="X11" si="17">W11+1</f>
        <v>44977</v>
      </c>
      <c r="Y11" s="22">
        <f t="shared" ref="Y11" si="18">X11+1</f>
        <v>44978</v>
      </c>
      <c r="Z11" s="22">
        <f t="shared" ref="Z11" si="19">Y11+1</f>
        <v>44979</v>
      </c>
      <c r="AA11" s="22">
        <f t="shared" ref="AA11" si="20">Z11+1</f>
        <v>44980</v>
      </c>
      <c r="AB11" s="22">
        <f t="shared" ref="AB11" si="21">AA11+1</f>
        <v>44981</v>
      </c>
      <c r="AC11" s="52">
        <f t="shared" ref="AC11" si="22">IF(AB11&lt;&gt;"",IF(MONTH(AB11+1)=MONTH(AB11),AB11+1,""),"")</f>
        <v>44982</v>
      </c>
      <c r="AD11" s="54">
        <f t="shared" ref="AD11" si="23">IF(AC11&lt;&gt;"",IF(MONTH(AC11+1)=MONTH(AC11),AC11+1,""),"")</f>
        <v>44983</v>
      </c>
      <c r="AE11" s="22">
        <f t="shared" ref="AE11" si="24">IF(AD11&lt;&gt;"",IF(MONTH(AD11+1)=MONTH(AD11),AD11+1,""),"")</f>
        <v>44984</v>
      </c>
      <c r="AF11" s="22">
        <f t="shared" ref="AF11" si="25">IF(AE11&lt;&gt;"",IF(MONTH(AE11+1)=MONTH(AE11),AE11+1,""),"")</f>
        <v>44985</v>
      </c>
      <c r="AG11" s="22" t="str">
        <f t="shared" ref="AG11" si="26">IF(AF11&lt;&gt;"",IF(MONTH(AF11+1)=MONTH(AF11),AF11+1,""),"")</f>
        <v/>
      </c>
      <c r="AH11" s="22" t="str">
        <f t="shared" ref="AH11" si="27">IF(AG11&lt;&gt;"",IF(MONTH(AG11+1)=MONTH(AG11),AG11+1,""),"")</f>
        <v/>
      </c>
      <c r="AI11" s="22" t="str">
        <f t="shared" ref="AI11" si="28">IF(AH11&lt;&gt;"",IF(MONTH(AH11+1)=MONTH(AH11),AH11+1,""),"")</f>
        <v/>
      </c>
      <c r="AJ11" s="52" t="str">
        <f t="shared" ref="AJ11" si="29">IF(AI11&lt;&gt;"",IF(MONTH(AI11+1)=MONTH(AI11),AI11+1,""),"")</f>
        <v/>
      </c>
      <c r="AK11" s="54" t="str">
        <f>IF(AJ11&lt;&gt;"",IF(MONTH(AJ11+1)=MONTH(AJ11),AJ11+1,""),"")</f>
        <v/>
      </c>
      <c r="AL11" s="22" t="str">
        <f t="shared" ref="AL11" si="30">IF(AK11&lt;&gt;"",IF(MONTH(AK11+1)=MONTH(AK11),AK11+1,""),"")</f>
        <v/>
      </c>
      <c r="AM11" s="22" t="str">
        <f t="shared" ref="AM11" si="31">IF(AL11&lt;&gt;"",IF(MONTH(AL11+1)=MONTH(AL11),AL11+1,""),"")</f>
        <v/>
      </c>
      <c r="AN11" s="38" t="str">
        <f t="shared" ref="AN11" si="32">IF(AM11&lt;&gt;"",IF(MONTH(AM11+1)=MONTH(AM11),AM11+1,""),"")</f>
        <v/>
      </c>
      <c r="AO11" s="3"/>
      <c r="AP11" s="3"/>
      <c r="AQ11" s="3"/>
      <c r="AR11" s="3"/>
      <c r="AS11" s="3"/>
      <c r="AT11" s="3"/>
      <c r="AU11" s="3"/>
      <c r="AV11" s="3"/>
      <c r="AW11" s="3"/>
    </row>
    <row r="12" spans="1:49" s="7" customFormat="1" ht="12" customHeight="1" x14ac:dyDescent="0.2">
      <c r="A12" s="106"/>
      <c r="B12" s="14"/>
      <c r="C12" s="39"/>
      <c r="D12" s="40"/>
      <c r="E12" s="40"/>
      <c r="F12" s="40"/>
      <c r="G12" s="40"/>
      <c r="H12" s="55"/>
      <c r="I12" s="56"/>
      <c r="J12" s="40"/>
      <c r="K12" s="40"/>
      <c r="L12" s="40"/>
      <c r="M12" s="40"/>
      <c r="N12" s="40"/>
      <c r="O12" s="55"/>
      <c r="P12" s="56"/>
      <c r="Q12" s="100" t="s">
        <v>73</v>
      </c>
      <c r="R12" s="100"/>
      <c r="S12" s="100"/>
      <c r="T12" s="100"/>
      <c r="U12" s="100"/>
      <c r="V12" s="55"/>
      <c r="W12" s="56"/>
      <c r="X12" s="40"/>
      <c r="Y12" s="40"/>
      <c r="Z12" s="40"/>
      <c r="AA12" s="40"/>
      <c r="AB12" s="40"/>
      <c r="AC12" s="55"/>
      <c r="AD12" s="56"/>
      <c r="AE12" s="40"/>
      <c r="AF12" s="40"/>
      <c r="AG12" s="40"/>
      <c r="AH12" s="40"/>
      <c r="AI12" s="40"/>
      <c r="AJ12" s="55"/>
      <c r="AK12" s="56"/>
      <c r="AL12" s="40"/>
      <c r="AM12" s="40"/>
      <c r="AN12" s="45"/>
      <c r="AO12" s="3" t="s">
        <v>0</v>
      </c>
      <c r="AP12" s="3"/>
      <c r="AQ12" s="3"/>
      <c r="AR12" s="3"/>
      <c r="AS12" s="3"/>
      <c r="AT12" s="3"/>
      <c r="AU12" s="3"/>
      <c r="AV12" s="3"/>
      <c r="AW12" s="3"/>
    </row>
    <row r="13" spans="1:49" s="7" customFormat="1" ht="12" customHeight="1" x14ac:dyDescent="0.2">
      <c r="A13" s="66"/>
      <c r="B13" s="14"/>
      <c r="C13" s="41"/>
      <c r="D13" s="42"/>
      <c r="E13" s="42"/>
      <c r="F13" s="42"/>
      <c r="G13" s="42"/>
      <c r="H13" s="57"/>
      <c r="I13" s="58"/>
      <c r="J13" s="42"/>
      <c r="K13" s="42"/>
      <c r="L13" s="42"/>
      <c r="M13" s="42"/>
      <c r="N13" s="42"/>
      <c r="O13" s="57"/>
      <c r="P13" s="58"/>
      <c r="Q13" s="42"/>
      <c r="R13" s="42"/>
      <c r="S13" s="42"/>
      <c r="T13" s="42"/>
      <c r="U13" s="42"/>
      <c r="V13" s="57"/>
      <c r="W13" s="58"/>
      <c r="X13" s="42"/>
      <c r="Y13" s="42"/>
      <c r="Z13" s="42"/>
      <c r="AA13" s="42"/>
      <c r="AB13" s="42"/>
      <c r="AC13" s="57"/>
      <c r="AD13" s="58"/>
      <c r="AE13" s="42"/>
      <c r="AF13" s="42"/>
      <c r="AG13" s="42"/>
      <c r="AH13" s="42"/>
      <c r="AI13" s="42"/>
      <c r="AJ13" s="57"/>
      <c r="AK13" s="58"/>
      <c r="AL13" s="42"/>
      <c r="AM13" s="42"/>
      <c r="AN13" s="46"/>
      <c r="AO13" s="3"/>
      <c r="AP13" s="3"/>
      <c r="AQ13" s="3"/>
      <c r="AR13" s="3"/>
      <c r="AS13" s="3"/>
      <c r="AT13" s="3"/>
      <c r="AU13" s="3"/>
      <c r="AV13" s="3"/>
      <c r="AW13" s="3"/>
    </row>
    <row r="14" spans="1:49" s="6" customFormat="1" ht="12" customHeight="1" x14ac:dyDescent="0.2">
      <c r="A14" s="107"/>
      <c r="B14" s="14"/>
      <c r="C14" s="41"/>
      <c r="D14" s="42"/>
      <c r="E14" s="42" t="s">
        <v>0</v>
      </c>
      <c r="F14" s="42"/>
      <c r="G14" s="42"/>
      <c r="H14" s="57"/>
      <c r="I14" s="58"/>
      <c r="J14" s="42"/>
      <c r="K14" s="42"/>
      <c r="L14" s="42"/>
      <c r="M14" s="42"/>
      <c r="N14" s="42"/>
      <c r="O14" s="57"/>
      <c r="P14" s="58"/>
      <c r="Q14" s="42"/>
      <c r="R14" s="42"/>
      <c r="S14" s="42"/>
      <c r="T14" s="42"/>
      <c r="U14" s="42"/>
      <c r="V14" s="57"/>
      <c r="W14" s="58"/>
      <c r="X14" s="42"/>
      <c r="Y14" s="42"/>
      <c r="Z14" s="42"/>
      <c r="AA14" s="42"/>
      <c r="AB14" s="42"/>
      <c r="AC14" s="57"/>
      <c r="AD14" s="58"/>
      <c r="AE14" s="42"/>
      <c r="AF14" s="42"/>
      <c r="AG14" s="42"/>
      <c r="AH14" s="42"/>
      <c r="AI14" s="42"/>
      <c r="AJ14" s="57"/>
      <c r="AK14" s="58"/>
      <c r="AL14" s="42"/>
      <c r="AM14" s="42"/>
      <c r="AN14" s="46"/>
      <c r="AO14" s="3"/>
      <c r="AP14" s="3"/>
      <c r="AQ14" s="3"/>
      <c r="AR14" s="3"/>
      <c r="AS14" s="3"/>
      <c r="AT14" s="3"/>
      <c r="AU14" s="3"/>
      <c r="AV14" s="3"/>
      <c r="AW14" s="3"/>
    </row>
    <row r="15" spans="1:49" s="6" customFormat="1" ht="12" customHeight="1" x14ac:dyDescent="0.2">
      <c r="A15" s="107"/>
      <c r="B15" s="16"/>
      <c r="C15" s="43"/>
      <c r="D15" s="44"/>
      <c r="E15" s="44"/>
      <c r="F15" s="44"/>
      <c r="G15" s="44"/>
      <c r="H15" s="59"/>
      <c r="I15" s="60"/>
      <c r="J15" s="44"/>
      <c r="K15" s="44"/>
      <c r="L15" s="44"/>
      <c r="M15" s="44"/>
      <c r="N15" s="101" t="s">
        <v>74</v>
      </c>
      <c r="O15" s="59"/>
      <c r="P15" s="60"/>
      <c r="Q15" s="44"/>
      <c r="R15" s="44"/>
      <c r="S15" s="44"/>
      <c r="T15" s="44"/>
      <c r="U15" s="44"/>
      <c r="V15" s="59"/>
      <c r="W15" s="60"/>
      <c r="X15" s="44"/>
      <c r="Y15" s="44"/>
      <c r="Z15" s="44"/>
      <c r="AA15" s="44"/>
      <c r="AB15" s="44"/>
      <c r="AC15" s="59"/>
      <c r="AD15" s="60"/>
      <c r="AE15" s="44"/>
      <c r="AF15" s="44"/>
      <c r="AG15" s="44"/>
      <c r="AH15" s="44"/>
      <c r="AI15" s="44"/>
      <c r="AJ15" s="59"/>
      <c r="AK15" s="60"/>
      <c r="AL15" s="44"/>
      <c r="AM15" s="44"/>
      <c r="AN15" s="47"/>
      <c r="AO15" s="3"/>
      <c r="AP15" s="3"/>
      <c r="AQ15" s="3"/>
      <c r="AR15" s="3"/>
      <c r="AS15" s="3"/>
      <c r="AT15" s="3"/>
      <c r="AU15" s="3"/>
      <c r="AV15" s="3"/>
      <c r="AW15" s="3"/>
    </row>
    <row r="16" spans="1:49" s="6" customFormat="1" ht="12" customHeight="1" x14ac:dyDescent="0.2">
      <c r="A16" s="92"/>
      <c r="B16" s="13"/>
      <c r="C16" s="102" t="str">
        <f>IF(F18&lt;&gt;"","KW "&amp;WEEKNUM(F18,21),IF(I18&lt;&gt;"","KW "&amp;WEEKNUM(I18,21),""))</f>
        <v>KW 9</v>
      </c>
      <c r="D16" s="102"/>
      <c r="E16" s="102"/>
      <c r="F16" s="102"/>
      <c r="G16" s="102"/>
      <c r="H16" s="102"/>
      <c r="I16" s="103"/>
      <c r="J16" s="104" t="str">
        <f>"KW "&amp;WEEKNUM(M18,21)</f>
        <v>KW 10</v>
      </c>
      <c r="K16" s="102"/>
      <c r="L16" s="102"/>
      <c r="M16" s="102"/>
      <c r="N16" s="102"/>
      <c r="O16" s="102"/>
      <c r="P16" s="103"/>
      <c r="Q16" s="104" t="str">
        <f>"KW "&amp;WEEKNUM(T18,21)</f>
        <v>KW 11</v>
      </c>
      <c r="R16" s="102"/>
      <c r="S16" s="102"/>
      <c r="T16" s="102"/>
      <c r="U16" s="102"/>
      <c r="V16" s="102"/>
      <c r="W16" s="103"/>
      <c r="X16" s="104" t="str">
        <f>"KW "&amp;WEEKNUM(AA18,21)</f>
        <v>KW 12</v>
      </c>
      <c r="Y16" s="102"/>
      <c r="Z16" s="102"/>
      <c r="AA16" s="102"/>
      <c r="AB16" s="102"/>
      <c r="AC16" s="102"/>
      <c r="AD16" s="103"/>
      <c r="AE16" s="104" t="str">
        <f>IF(AH18&lt;&gt;"","KW "&amp;WEEKNUM(AH18,21),IF(AE18&lt;&gt;"","KW "&amp;WEEKNUM(AE18,21),""))</f>
        <v>KW 13</v>
      </c>
      <c r="AF16" s="102"/>
      <c r="AG16" s="102"/>
      <c r="AH16" s="102"/>
      <c r="AI16" s="102"/>
      <c r="AJ16" s="102"/>
      <c r="AK16" s="103"/>
      <c r="AL16" s="104" t="str">
        <f>IF(AL18&lt;&gt;"","KW "&amp;WEEKNUM(AL18,21),"")</f>
        <v/>
      </c>
      <c r="AM16" s="102"/>
      <c r="AN16" s="103"/>
      <c r="AO16" s="3"/>
      <c r="AP16" s="3"/>
      <c r="AQ16" s="3"/>
      <c r="AR16" s="3"/>
      <c r="AS16" s="3"/>
      <c r="AT16" s="3"/>
      <c r="AU16" s="3"/>
      <c r="AV16" s="3"/>
      <c r="AW16" s="3"/>
    </row>
    <row r="17" spans="1:49" s="4" customFormat="1" ht="14.1" customHeight="1" x14ac:dyDescent="0.2">
      <c r="A17" s="91">
        <f>DATE($A$1,3,1)</f>
        <v>44986</v>
      </c>
      <c r="B17" s="14"/>
      <c r="C17" s="17" t="s">
        <v>1</v>
      </c>
      <c r="D17" s="18" t="s">
        <v>2</v>
      </c>
      <c r="E17" s="18" t="s">
        <v>3</v>
      </c>
      <c r="F17" s="19" t="s">
        <v>4</v>
      </c>
      <c r="G17" s="19" t="s">
        <v>5</v>
      </c>
      <c r="H17" s="51" t="s">
        <v>6</v>
      </c>
      <c r="I17" s="53" t="s">
        <v>7</v>
      </c>
      <c r="J17" s="19" t="s">
        <v>1</v>
      </c>
      <c r="K17" s="18" t="s">
        <v>2</v>
      </c>
      <c r="L17" s="18" t="s">
        <v>3</v>
      </c>
      <c r="M17" s="19" t="s">
        <v>4</v>
      </c>
      <c r="N17" s="18" t="s">
        <v>5</v>
      </c>
      <c r="O17" s="51" t="s">
        <v>6</v>
      </c>
      <c r="P17" s="53" t="s">
        <v>7</v>
      </c>
      <c r="Q17" s="18" t="s">
        <v>1</v>
      </c>
      <c r="R17" s="18" t="s">
        <v>2</v>
      </c>
      <c r="S17" s="19" t="s">
        <v>3</v>
      </c>
      <c r="T17" s="18" t="s">
        <v>4</v>
      </c>
      <c r="U17" s="18" t="s">
        <v>5</v>
      </c>
      <c r="V17" s="51" t="s">
        <v>6</v>
      </c>
      <c r="W17" s="53" t="s">
        <v>7</v>
      </c>
      <c r="X17" s="18" t="s">
        <v>1</v>
      </c>
      <c r="Y17" s="18" t="s">
        <v>2</v>
      </c>
      <c r="Z17" s="18" t="s">
        <v>3</v>
      </c>
      <c r="AA17" s="18" t="s">
        <v>4</v>
      </c>
      <c r="AB17" s="18" t="s">
        <v>5</v>
      </c>
      <c r="AC17" s="51" t="s">
        <v>6</v>
      </c>
      <c r="AD17" s="53" t="s">
        <v>7</v>
      </c>
      <c r="AE17" s="18" t="s">
        <v>1</v>
      </c>
      <c r="AF17" s="18" t="s">
        <v>2</v>
      </c>
      <c r="AG17" s="18" t="s">
        <v>3</v>
      </c>
      <c r="AH17" s="18" t="s">
        <v>4</v>
      </c>
      <c r="AI17" s="18" t="s">
        <v>5</v>
      </c>
      <c r="AJ17" s="51" t="s">
        <v>6</v>
      </c>
      <c r="AK17" s="53" t="s">
        <v>7</v>
      </c>
      <c r="AL17" s="20" t="s">
        <v>1</v>
      </c>
      <c r="AM17" s="20" t="s">
        <v>2</v>
      </c>
      <c r="AN17" s="37" t="s">
        <v>3</v>
      </c>
      <c r="AO17" s="3"/>
      <c r="AP17" s="3"/>
      <c r="AQ17" s="3"/>
      <c r="AR17" s="3"/>
      <c r="AS17" s="3"/>
      <c r="AT17" s="3"/>
      <c r="AU17" s="3"/>
      <c r="AV17" s="3"/>
      <c r="AW17" s="3"/>
    </row>
    <row r="18" spans="1:49" s="5" customFormat="1" ht="14.1" customHeight="1" x14ac:dyDescent="0.2">
      <c r="A18" s="106" t="s">
        <v>29</v>
      </c>
      <c r="B18" s="15"/>
      <c r="C18" s="21" t="str">
        <f>IF(WEEKDAY(DATE(Kalenderjahr,MONTH($A17),1),2)=1,DATE(Kalenderjahr,MONTH($A17),1),"")</f>
        <v/>
      </c>
      <c r="D18" s="22" t="str">
        <f>IF(C18="",IF(WEEKDAY(DATE(Kalenderjahr,MONTH($A17),1),2)=2,DATE(Kalenderjahr,MONTH($A17),1),""),C18+1)</f>
        <v/>
      </c>
      <c r="E18" s="22">
        <f>IF(D18="",IF(WEEKDAY(DATE(Kalenderjahr,MONTH($A17),1),2)=3,DATE(Kalenderjahr,MONTH($A17),1),""),D18+1)</f>
        <v>44986</v>
      </c>
      <c r="F18" s="22">
        <f>IF(E18="",IF(WEEKDAY(DATE(Kalenderjahr,MONTH($A17),1),2)=4,DATE(Kalenderjahr,MONTH($A17),1),""),E18+1)</f>
        <v>44987</v>
      </c>
      <c r="G18" s="22">
        <f>IF(F18="",IF(WEEKDAY(DATE(Kalenderjahr,MONTH($A17),1),2)=5,DATE(Kalenderjahr,MONTH($A17),1),""),F18+1)</f>
        <v>44988</v>
      </c>
      <c r="H18" s="52">
        <f>IF(G18="",IF(WEEKDAY(DATE(Kalenderjahr,MONTH($A17),1),2)=6,DATE(Kalenderjahr,MONTH($A17),1),""),G18+1)</f>
        <v>44989</v>
      </c>
      <c r="I18" s="54">
        <f>IF(H18="",IF(WEEKDAY(DATE(Kalenderjahr,MONTH($A17),1),2)=7,DATE(Kalenderjahr,MONTH($A17),1),""),H18+1)</f>
        <v>44990</v>
      </c>
      <c r="J18" s="22">
        <f t="shared" ref="J18:AB18" si="33">I18+1</f>
        <v>44991</v>
      </c>
      <c r="K18" s="22">
        <f t="shared" si="33"/>
        <v>44992</v>
      </c>
      <c r="L18" s="22">
        <f t="shared" si="33"/>
        <v>44993</v>
      </c>
      <c r="M18" s="22">
        <f t="shared" si="33"/>
        <v>44994</v>
      </c>
      <c r="N18" s="22">
        <f t="shared" si="33"/>
        <v>44995</v>
      </c>
      <c r="O18" s="52">
        <f t="shared" si="33"/>
        <v>44996</v>
      </c>
      <c r="P18" s="54">
        <f t="shared" si="33"/>
        <v>44997</v>
      </c>
      <c r="Q18" s="22">
        <f t="shared" si="33"/>
        <v>44998</v>
      </c>
      <c r="R18" s="22">
        <f t="shared" si="33"/>
        <v>44999</v>
      </c>
      <c r="S18" s="22">
        <f t="shared" si="33"/>
        <v>45000</v>
      </c>
      <c r="T18" s="22">
        <f t="shared" si="33"/>
        <v>45001</v>
      </c>
      <c r="U18" s="22">
        <f t="shared" si="33"/>
        <v>45002</v>
      </c>
      <c r="V18" s="52">
        <f t="shared" si="33"/>
        <v>45003</v>
      </c>
      <c r="W18" s="54">
        <f t="shared" si="33"/>
        <v>45004</v>
      </c>
      <c r="X18" s="22">
        <f t="shared" si="33"/>
        <v>45005</v>
      </c>
      <c r="Y18" s="22">
        <f t="shared" si="33"/>
        <v>45006</v>
      </c>
      <c r="Z18" s="22">
        <f t="shared" si="33"/>
        <v>45007</v>
      </c>
      <c r="AA18" s="22">
        <f t="shared" si="33"/>
        <v>45008</v>
      </c>
      <c r="AB18" s="22">
        <f t="shared" si="33"/>
        <v>45009</v>
      </c>
      <c r="AC18" s="52">
        <f t="shared" ref="AC18:AJ18" si="34">IF(AB18&lt;&gt;"",IF(MONTH(AB18+1)=MONTH(AB18),AB18+1,""),"")</f>
        <v>45010</v>
      </c>
      <c r="AD18" s="54">
        <f t="shared" si="34"/>
        <v>45011</v>
      </c>
      <c r="AE18" s="22">
        <f t="shared" si="34"/>
        <v>45012</v>
      </c>
      <c r="AF18" s="22">
        <f t="shared" si="34"/>
        <v>45013</v>
      </c>
      <c r="AG18" s="22">
        <f t="shared" si="34"/>
        <v>45014</v>
      </c>
      <c r="AH18" s="22">
        <f t="shared" si="34"/>
        <v>45015</v>
      </c>
      <c r="AI18" s="22">
        <f t="shared" si="34"/>
        <v>45016</v>
      </c>
      <c r="AJ18" s="52" t="str">
        <f t="shared" si="34"/>
        <v/>
      </c>
      <c r="AK18" s="54" t="str">
        <f>IF(AJ18&lt;&gt;"",IF(MONTH(AJ18+1)=MONTH(AJ18),AJ18+1,""),"")</f>
        <v/>
      </c>
      <c r="AL18" s="22" t="str">
        <f t="shared" ref="AL18:AN18" si="35">IF(AK18&lt;&gt;"",IF(MONTH(AK18+1)=MONTH(AK18),AK18+1,""),"")</f>
        <v/>
      </c>
      <c r="AM18" s="22" t="str">
        <f t="shared" si="35"/>
        <v/>
      </c>
      <c r="AN18" s="38" t="str">
        <f t="shared" si="35"/>
        <v/>
      </c>
      <c r="AO18" s="3"/>
      <c r="AP18" s="3"/>
      <c r="AQ18" s="3"/>
      <c r="AR18" s="3"/>
      <c r="AS18" s="3"/>
      <c r="AT18" s="3"/>
      <c r="AU18" s="3"/>
      <c r="AV18" s="3"/>
      <c r="AW18" s="3"/>
    </row>
    <row r="19" spans="1:49" s="7" customFormat="1" ht="12" customHeight="1" x14ac:dyDescent="0.2">
      <c r="A19" s="106"/>
      <c r="B19" s="14"/>
      <c r="C19" s="39"/>
      <c r="D19" s="40"/>
      <c r="E19" s="40"/>
      <c r="F19" s="40"/>
      <c r="G19" s="40"/>
      <c r="H19" s="55"/>
      <c r="I19" s="56"/>
      <c r="J19" s="40"/>
      <c r="K19" s="40"/>
      <c r="L19" s="40"/>
      <c r="M19" s="40"/>
      <c r="N19" s="40"/>
      <c r="O19" s="55"/>
      <c r="P19" s="56"/>
      <c r="Q19" s="40"/>
      <c r="R19" s="40"/>
      <c r="S19" s="40"/>
      <c r="T19" s="40"/>
      <c r="U19" s="40"/>
      <c r="V19" s="55"/>
      <c r="W19" s="56"/>
      <c r="X19" s="40"/>
      <c r="Y19" s="40"/>
      <c r="Z19" s="40"/>
      <c r="AA19" s="40"/>
      <c r="AB19" s="40"/>
      <c r="AC19" s="55"/>
      <c r="AD19" s="56"/>
      <c r="AE19" s="40"/>
      <c r="AF19" s="40"/>
      <c r="AG19" s="40"/>
      <c r="AH19" s="40"/>
      <c r="AI19" s="40"/>
      <c r="AJ19" s="55"/>
      <c r="AK19" s="56"/>
      <c r="AL19" s="40"/>
      <c r="AM19" s="40"/>
      <c r="AN19" s="45"/>
      <c r="AO19" s="3"/>
      <c r="AP19" s="3"/>
      <c r="AQ19" s="3"/>
      <c r="AR19" s="3"/>
      <c r="AS19" s="3"/>
      <c r="AT19" s="3"/>
      <c r="AU19" s="3"/>
      <c r="AV19" s="3"/>
      <c r="AW19" s="3"/>
    </row>
    <row r="20" spans="1:49" s="7" customFormat="1" ht="12" customHeight="1" x14ac:dyDescent="0.2">
      <c r="A20" s="66"/>
      <c r="B20" s="14"/>
      <c r="C20" s="41"/>
      <c r="D20" s="42"/>
      <c r="E20" s="42"/>
      <c r="F20" s="42"/>
      <c r="G20" s="42"/>
      <c r="H20" s="57"/>
      <c r="I20" s="58"/>
      <c r="J20" s="42"/>
      <c r="K20" s="42"/>
      <c r="L20" s="42"/>
      <c r="M20" s="42"/>
      <c r="N20" s="42"/>
      <c r="O20" s="57"/>
      <c r="P20" s="58"/>
      <c r="Q20" s="42"/>
      <c r="R20" s="42"/>
      <c r="S20" s="42"/>
      <c r="T20" s="42"/>
      <c r="U20" s="42"/>
      <c r="V20" s="57"/>
      <c r="W20" s="58"/>
      <c r="X20" s="42"/>
      <c r="Y20" s="42"/>
      <c r="Z20" s="42"/>
      <c r="AA20" s="42"/>
      <c r="AB20" s="42"/>
      <c r="AC20" s="57"/>
      <c r="AD20" s="58"/>
      <c r="AE20" s="42"/>
      <c r="AF20" s="42"/>
      <c r="AG20" s="42"/>
      <c r="AH20" s="42"/>
      <c r="AI20" s="42"/>
      <c r="AJ20" s="57"/>
      <c r="AK20" s="58"/>
      <c r="AL20" s="42"/>
      <c r="AM20" s="42"/>
      <c r="AN20" s="46"/>
      <c r="AO20" s="3"/>
      <c r="AP20" s="3"/>
      <c r="AQ20" s="3"/>
      <c r="AR20" s="3"/>
      <c r="AS20" s="3"/>
      <c r="AT20" s="3"/>
      <c r="AU20" s="3"/>
      <c r="AV20" s="3"/>
      <c r="AW20" s="3"/>
    </row>
    <row r="21" spans="1:49" s="6" customFormat="1" ht="12" customHeight="1" x14ac:dyDescent="0.2">
      <c r="A21" s="107"/>
      <c r="B21" s="14"/>
      <c r="C21" s="41"/>
      <c r="D21" s="42"/>
      <c r="E21" s="42"/>
      <c r="F21" s="42"/>
      <c r="G21" s="42"/>
      <c r="H21" s="57"/>
      <c r="I21" s="58"/>
      <c r="J21" s="42"/>
      <c r="K21" s="42"/>
      <c r="L21" s="42"/>
      <c r="M21" s="42"/>
      <c r="N21" s="42"/>
      <c r="O21" s="57"/>
      <c r="P21" s="58"/>
      <c r="Q21" s="42"/>
      <c r="R21" s="42"/>
      <c r="S21" s="42"/>
      <c r="T21" s="42"/>
      <c r="U21" s="42"/>
      <c r="V21" s="57"/>
      <c r="W21" s="58"/>
      <c r="X21" s="42"/>
      <c r="Y21" s="42"/>
      <c r="Z21" s="42"/>
      <c r="AA21" s="42"/>
      <c r="AB21" s="42"/>
      <c r="AC21" s="57"/>
      <c r="AD21" s="58"/>
      <c r="AE21" s="42"/>
      <c r="AF21" s="42"/>
      <c r="AG21" s="42"/>
      <c r="AH21" s="42"/>
      <c r="AI21" s="42"/>
      <c r="AJ21" s="57"/>
      <c r="AK21" s="58"/>
      <c r="AL21" s="42"/>
      <c r="AM21" s="42"/>
      <c r="AN21" s="46"/>
      <c r="AO21" s="3"/>
      <c r="AP21" s="3"/>
      <c r="AQ21" s="3"/>
      <c r="AR21" s="3"/>
      <c r="AS21" s="3"/>
      <c r="AT21" s="3"/>
      <c r="AU21" s="3"/>
      <c r="AV21" s="3"/>
      <c r="AW21" s="3"/>
    </row>
    <row r="22" spans="1:49" s="6" customFormat="1" ht="12" customHeight="1" x14ac:dyDescent="0.2">
      <c r="A22" s="107"/>
      <c r="B22" s="16"/>
      <c r="C22" s="43"/>
      <c r="D22" s="44"/>
      <c r="E22" s="44"/>
      <c r="F22" s="44"/>
      <c r="G22" s="44"/>
      <c r="H22" s="59"/>
      <c r="I22" s="60"/>
      <c r="J22" s="44"/>
      <c r="K22" s="44"/>
      <c r="L22" s="44"/>
      <c r="M22" s="44"/>
      <c r="N22" s="44"/>
      <c r="O22" s="59"/>
      <c r="P22" s="60"/>
      <c r="Q22" s="44"/>
      <c r="R22" s="44"/>
      <c r="S22" s="44"/>
      <c r="T22" s="44"/>
      <c r="U22" s="44"/>
      <c r="V22" s="59"/>
      <c r="W22" s="60"/>
      <c r="X22" s="44"/>
      <c r="Y22" s="44"/>
      <c r="Z22" s="44"/>
      <c r="AA22" s="44"/>
      <c r="AB22" s="44"/>
      <c r="AC22" s="59"/>
      <c r="AD22" s="60"/>
      <c r="AE22" s="44"/>
      <c r="AF22" s="44"/>
      <c r="AG22" s="44"/>
      <c r="AH22" s="44"/>
      <c r="AI22" s="44"/>
      <c r="AJ22" s="59"/>
      <c r="AK22" s="60"/>
      <c r="AL22" s="44"/>
      <c r="AM22" s="44"/>
      <c r="AN22" s="47"/>
      <c r="AO22" s="3"/>
      <c r="AP22" s="3"/>
      <c r="AQ22" s="3"/>
      <c r="AR22" s="3"/>
      <c r="AS22" s="3"/>
      <c r="AT22" s="3"/>
      <c r="AU22" s="3"/>
      <c r="AV22" s="3"/>
      <c r="AW22" s="3"/>
    </row>
    <row r="23" spans="1:49" s="6" customFormat="1" ht="12" customHeight="1" x14ac:dyDescent="0.2">
      <c r="A23" s="92"/>
      <c r="B23" s="13"/>
      <c r="C23" s="102" t="str">
        <f>IF(F25&lt;&gt;"","KW "&amp;WEEKNUM(F25,21),IF(I25&lt;&gt;"","KW "&amp;WEEKNUM(I25,21),""))</f>
        <v>KW 13</v>
      </c>
      <c r="D23" s="102"/>
      <c r="E23" s="102"/>
      <c r="F23" s="102"/>
      <c r="G23" s="102"/>
      <c r="H23" s="102"/>
      <c r="I23" s="103"/>
      <c r="J23" s="104" t="str">
        <f>"KW "&amp;WEEKNUM(M25,21)</f>
        <v>KW 14</v>
      </c>
      <c r="K23" s="102"/>
      <c r="L23" s="102"/>
      <c r="M23" s="102"/>
      <c r="N23" s="102"/>
      <c r="O23" s="102"/>
      <c r="P23" s="103"/>
      <c r="Q23" s="104" t="str">
        <f>"KW "&amp;WEEKNUM(T25,21)</f>
        <v>KW 15</v>
      </c>
      <c r="R23" s="102"/>
      <c r="S23" s="102"/>
      <c r="T23" s="102"/>
      <c r="U23" s="102"/>
      <c r="V23" s="102"/>
      <c r="W23" s="103"/>
      <c r="X23" s="104" t="str">
        <f>"KW "&amp;WEEKNUM(AA25,21)</f>
        <v>KW 16</v>
      </c>
      <c r="Y23" s="102"/>
      <c r="Z23" s="102"/>
      <c r="AA23" s="102"/>
      <c r="AB23" s="102"/>
      <c r="AC23" s="102"/>
      <c r="AD23" s="103"/>
      <c r="AE23" s="104" t="str">
        <f>IF(AH25&lt;&gt;"","KW "&amp;WEEKNUM(AH25,21),IF(AE25&lt;&gt;"","KW "&amp;WEEKNUM(AE25,21),""))</f>
        <v>KW 17</v>
      </c>
      <c r="AF23" s="102"/>
      <c r="AG23" s="102"/>
      <c r="AH23" s="102"/>
      <c r="AI23" s="102"/>
      <c r="AJ23" s="102"/>
      <c r="AK23" s="103"/>
      <c r="AL23" s="104" t="str">
        <f>IF(AL25&lt;&gt;"","KW "&amp;WEEKNUM(AL25,21),"")</f>
        <v/>
      </c>
      <c r="AM23" s="102"/>
      <c r="AN23" s="103"/>
      <c r="AO23" s="3"/>
      <c r="AP23" s="3"/>
      <c r="AQ23" s="3"/>
      <c r="AR23" s="3"/>
      <c r="AS23" s="3" t="s">
        <v>0</v>
      </c>
      <c r="AT23" s="3"/>
      <c r="AU23" s="3"/>
      <c r="AV23" s="3"/>
      <c r="AW23" s="3"/>
    </row>
    <row r="24" spans="1:49" s="4" customFormat="1" ht="14.1" customHeight="1" x14ac:dyDescent="0.2">
      <c r="A24" s="91">
        <f>DATE($A$1,4,1)</f>
        <v>45017</v>
      </c>
      <c r="B24" s="14"/>
      <c r="C24" s="17" t="s">
        <v>1</v>
      </c>
      <c r="D24" s="18" t="s">
        <v>2</v>
      </c>
      <c r="E24" s="18" t="s">
        <v>3</v>
      </c>
      <c r="F24" s="19" t="s">
        <v>4</v>
      </c>
      <c r="G24" s="19" t="s">
        <v>5</v>
      </c>
      <c r="H24" s="51" t="s">
        <v>6</v>
      </c>
      <c r="I24" s="53" t="s">
        <v>7</v>
      </c>
      <c r="J24" s="19" t="s">
        <v>1</v>
      </c>
      <c r="K24" s="18" t="s">
        <v>2</v>
      </c>
      <c r="L24" s="18" t="s">
        <v>3</v>
      </c>
      <c r="M24" s="19" t="s">
        <v>4</v>
      </c>
      <c r="N24" s="18" t="s">
        <v>5</v>
      </c>
      <c r="O24" s="51" t="s">
        <v>6</v>
      </c>
      <c r="P24" s="53" t="s">
        <v>7</v>
      </c>
      <c r="Q24" s="18" t="s">
        <v>1</v>
      </c>
      <c r="R24" s="18" t="s">
        <v>2</v>
      </c>
      <c r="S24" s="19" t="s">
        <v>3</v>
      </c>
      <c r="T24" s="18" t="s">
        <v>4</v>
      </c>
      <c r="U24" s="18" t="s">
        <v>5</v>
      </c>
      <c r="V24" s="51" t="s">
        <v>6</v>
      </c>
      <c r="W24" s="53" t="s">
        <v>7</v>
      </c>
      <c r="X24" s="18" t="s">
        <v>1</v>
      </c>
      <c r="Y24" s="18" t="s">
        <v>2</v>
      </c>
      <c r="Z24" s="18" t="s">
        <v>3</v>
      </c>
      <c r="AA24" s="18" t="s">
        <v>4</v>
      </c>
      <c r="AB24" s="18" t="s">
        <v>5</v>
      </c>
      <c r="AC24" s="51" t="s">
        <v>6</v>
      </c>
      <c r="AD24" s="53" t="s">
        <v>7</v>
      </c>
      <c r="AE24" s="18" t="s">
        <v>1</v>
      </c>
      <c r="AF24" s="18" t="s">
        <v>2</v>
      </c>
      <c r="AG24" s="18" t="s">
        <v>3</v>
      </c>
      <c r="AH24" s="18" t="s">
        <v>4</v>
      </c>
      <c r="AI24" s="18" t="s">
        <v>5</v>
      </c>
      <c r="AJ24" s="51" t="s">
        <v>6</v>
      </c>
      <c r="AK24" s="53" t="s">
        <v>7</v>
      </c>
      <c r="AL24" s="20" t="s">
        <v>1</v>
      </c>
      <c r="AM24" s="20" t="s">
        <v>2</v>
      </c>
      <c r="AN24" s="37" t="s">
        <v>3</v>
      </c>
      <c r="AO24" s="3"/>
      <c r="AP24" s="3"/>
      <c r="AQ24" s="3"/>
      <c r="AR24" s="3"/>
      <c r="AS24" s="3"/>
      <c r="AT24" s="3"/>
      <c r="AU24" s="3"/>
      <c r="AV24" s="3"/>
      <c r="AW24" s="3"/>
    </row>
    <row r="25" spans="1:49" s="5" customFormat="1" ht="14.1" customHeight="1" x14ac:dyDescent="0.2">
      <c r="A25" s="106" t="s">
        <v>30</v>
      </c>
      <c r="B25" s="15"/>
      <c r="C25" s="21" t="str">
        <f>IF(WEEKDAY(DATE(Kalenderjahr,MONTH($A24),1),2)=1,DATE(Kalenderjahr,MONTH($A24),1),"")</f>
        <v/>
      </c>
      <c r="D25" s="22" t="str">
        <f>IF(C25="",IF(WEEKDAY(DATE(Kalenderjahr,MONTH($A24),1),2)=2,DATE(Kalenderjahr,MONTH($A24),1),""),C25+1)</f>
        <v/>
      </c>
      <c r="E25" s="22" t="str">
        <f>IF(D25="",IF(WEEKDAY(DATE(Kalenderjahr,MONTH($A24),1),2)=3,DATE(Kalenderjahr,MONTH($A24),1),""),D25+1)</f>
        <v/>
      </c>
      <c r="F25" s="22" t="str">
        <f>IF(E25="",IF(WEEKDAY(DATE(Kalenderjahr,MONTH($A24),1),2)=4,DATE(Kalenderjahr,MONTH($A24),1),""),E25+1)</f>
        <v/>
      </c>
      <c r="G25" s="22" t="str">
        <f>IF(F25="",IF(WEEKDAY(DATE(Kalenderjahr,MONTH($A24),1),2)=5,DATE(Kalenderjahr,MONTH($A24),1),""),F25+1)</f>
        <v/>
      </c>
      <c r="H25" s="52">
        <f>IF(G25="",IF(WEEKDAY(DATE(Kalenderjahr,MONTH($A24),1),2)=6,DATE(Kalenderjahr,MONTH($A24),1),""),G25+1)</f>
        <v>45017</v>
      </c>
      <c r="I25" s="54">
        <f>IF(H25="",IF(WEEKDAY(DATE(Kalenderjahr,MONTH($A24),1),2)=7,DATE(Kalenderjahr,MONTH($A24),1),""),H25+1)</f>
        <v>45018</v>
      </c>
      <c r="J25" s="22">
        <f t="shared" ref="J25:AB25" si="36">I25+1</f>
        <v>45019</v>
      </c>
      <c r="K25" s="22">
        <f t="shared" si="36"/>
        <v>45020</v>
      </c>
      <c r="L25" s="22">
        <f t="shared" si="36"/>
        <v>45021</v>
      </c>
      <c r="M25" s="22">
        <f t="shared" si="36"/>
        <v>45022</v>
      </c>
      <c r="N25" s="22">
        <f t="shared" si="36"/>
        <v>45023</v>
      </c>
      <c r="O25" s="52">
        <f t="shared" si="36"/>
        <v>45024</v>
      </c>
      <c r="P25" s="54">
        <f t="shared" si="36"/>
        <v>45025</v>
      </c>
      <c r="Q25" s="22">
        <f t="shared" si="36"/>
        <v>45026</v>
      </c>
      <c r="R25" s="22">
        <f t="shared" si="36"/>
        <v>45027</v>
      </c>
      <c r="S25" s="22">
        <f t="shared" si="36"/>
        <v>45028</v>
      </c>
      <c r="T25" s="22">
        <f t="shared" si="36"/>
        <v>45029</v>
      </c>
      <c r="U25" s="22">
        <f t="shared" si="36"/>
        <v>45030</v>
      </c>
      <c r="V25" s="52">
        <f t="shared" si="36"/>
        <v>45031</v>
      </c>
      <c r="W25" s="54">
        <f t="shared" si="36"/>
        <v>45032</v>
      </c>
      <c r="X25" s="22">
        <f t="shared" si="36"/>
        <v>45033</v>
      </c>
      <c r="Y25" s="22">
        <f t="shared" si="36"/>
        <v>45034</v>
      </c>
      <c r="Z25" s="22">
        <f t="shared" si="36"/>
        <v>45035</v>
      </c>
      <c r="AA25" s="22">
        <f t="shared" si="36"/>
        <v>45036</v>
      </c>
      <c r="AB25" s="22">
        <f t="shared" si="36"/>
        <v>45037</v>
      </c>
      <c r="AC25" s="52">
        <f t="shared" ref="AC25:AJ25" si="37">IF(AB25&lt;&gt;"",IF(MONTH(AB25+1)=MONTH(AB25),AB25+1,""),"")</f>
        <v>45038</v>
      </c>
      <c r="AD25" s="54">
        <f t="shared" si="37"/>
        <v>45039</v>
      </c>
      <c r="AE25" s="22">
        <f t="shared" si="37"/>
        <v>45040</v>
      </c>
      <c r="AF25" s="22">
        <f t="shared" si="37"/>
        <v>45041</v>
      </c>
      <c r="AG25" s="22">
        <f t="shared" si="37"/>
        <v>45042</v>
      </c>
      <c r="AH25" s="22">
        <f t="shared" si="37"/>
        <v>45043</v>
      </c>
      <c r="AI25" s="22">
        <f t="shared" si="37"/>
        <v>45044</v>
      </c>
      <c r="AJ25" s="52">
        <f t="shared" si="37"/>
        <v>45045</v>
      </c>
      <c r="AK25" s="54">
        <f>IF(AJ25&lt;&gt;"",IF(MONTH(AJ25+1)=MONTH(AJ25),AJ25+1,""),"")</f>
        <v>45046</v>
      </c>
      <c r="AL25" s="22" t="str">
        <f t="shared" ref="AL25:AN25" si="38">IF(AK25&lt;&gt;"",IF(MONTH(AK25+1)=MONTH(AK25),AK25+1,""),"")</f>
        <v/>
      </c>
      <c r="AM25" s="22" t="str">
        <f t="shared" si="38"/>
        <v/>
      </c>
      <c r="AN25" s="38" t="str">
        <f t="shared" si="38"/>
        <v/>
      </c>
      <c r="AO25" s="3"/>
      <c r="AP25" s="3"/>
      <c r="AQ25" s="3"/>
      <c r="AR25" s="3"/>
      <c r="AS25" s="3"/>
      <c r="AT25" s="3"/>
      <c r="AU25" s="3"/>
      <c r="AV25" s="3"/>
      <c r="AW25" s="3"/>
    </row>
    <row r="26" spans="1:49" s="7" customFormat="1" ht="12" customHeight="1" x14ac:dyDescent="0.2">
      <c r="A26" s="106"/>
      <c r="B26" s="14"/>
      <c r="C26" s="39"/>
      <c r="D26" s="40"/>
      <c r="E26" s="40"/>
      <c r="F26" s="40"/>
      <c r="G26" s="40"/>
      <c r="H26" s="55"/>
      <c r="I26" s="56"/>
      <c r="J26" s="40"/>
      <c r="K26" s="40"/>
      <c r="L26" s="40"/>
      <c r="M26" s="40"/>
      <c r="N26" s="40"/>
      <c r="O26" s="55"/>
      <c r="P26" s="56"/>
      <c r="Q26" s="40"/>
      <c r="R26" s="40"/>
      <c r="S26" s="40"/>
      <c r="T26" s="40"/>
      <c r="U26" s="40"/>
      <c r="V26" s="55"/>
      <c r="W26" s="56"/>
      <c r="X26" s="40"/>
      <c r="Y26" s="40"/>
      <c r="Z26" s="40"/>
      <c r="AA26" s="40"/>
      <c r="AB26" s="40"/>
      <c r="AC26" s="55"/>
      <c r="AD26" s="56"/>
      <c r="AE26" s="40"/>
      <c r="AF26" s="40"/>
      <c r="AG26" s="40"/>
      <c r="AH26" s="40"/>
      <c r="AI26" s="40"/>
      <c r="AJ26" s="55"/>
      <c r="AK26" s="56"/>
      <c r="AL26" s="40"/>
      <c r="AM26" s="40"/>
      <c r="AN26" s="45"/>
      <c r="AO26" s="3"/>
      <c r="AP26" s="3"/>
      <c r="AQ26" s="3"/>
      <c r="AR26" s="3"/>
      <c r="AS26" s="3"/>
      <c r="AT26" s="3"/>
      <c r="AU26" s="3"/>
      <c r="AV26" s="3"/>
      <c r="AW26" s="3"/>
    </row>
    <row r="27" spans="1:49" s="7" customFormat="1" ht="12" customHeight="1" x14ac:dyDescent="0.2">
      <c r="A27" s="66"/>
      <c r="B27" s="14"/>
      <c r="C27" s="41"/>
      <c r="D27" s="42"/>
      <c r="E27" s="42"/>
      <c r="F27" s="42"/>
      <c r="G27" s="42"/>
      <c r="H27" s="57"/>
      <c r="I27" s="58"/>
      <c r="J27" s="42"/>
      <c r="K27" s="42"/>
      <c r="L27" s="42"/>
      <c r="M27" s="42"/>
      <c r="N27" s="42"/>
      <c r="O27" s="57"/>
      <c r="P27" s="58"/>
      <c r="Q27" s="42"/>
      <c r="R27" s="42"/>
      <c r="S27" s="42"/>
      <c r="T27" s="42"/>
      <c r="U27" s="42"/>
      <c r="V27" s="57"/>
      <c r="W27" s="58"/>
      <c r="X27" s="42"/>
      <c r="Y27" s="42"/>
      <c r="Z27" s="42"/>
      <c r="AA27" s="42"/>
      <c r="AB27" s="42"/>
      <c r="AC27" s="57"/>
      <c r="AD27" s="58"/>
      <c r="AE27" s="42"/>
      <c r="AF27" s="42"/>
      <c r="AG27" s="42"/>
      <c r="AH27" s="42"/>
      <c r="AI27" s="42"/>
      <c r="AJ27" s="57"/>
      <c r="AK27" s="58"/>
      <c r="AL27" s="42"/>
      <c r="AM27" s="42"/>
      <c r="AN27" s="46"/>
      <c r="AO27" s="3"/>
      <c r="AP27" s="3"/>
      <c r="AQ27" s="3"/>
      <c r="AR27" s="3"/>
      <c r="AS27" s="3"/>
      <c r="AT27" s="3"/>
      <c r="AU27" s="3"/>
      <c r="AV27" s="3"/>
      <c r="AW27" s="3"/>
    </row>
    <row r="28" spans="1:49" s="6" customFormat="1" ht="12" customHeight="1" x14ac:dyDescent="0.2">
      <c r="A28" s="107"/>
      <c r="B28" s="14"/>
      <c r="C28" s="41"/>
      <c r="D28" s="42"/>
      <c r="E28" s="42"/>
      <c r="F28" s="42"/>
      <c r="G28" s="42"/>
      <c r="H28" s="57"/>
      <c r="I28" s="58"/>
      <c r="J28" s="42"/>
      <c r="K28" s="42"/>
      <c r="L28" s="42"/>
      <c r="M28" s="42"/>
      <c r="N28" s="42"/>
      <c r="O28" s="57"/>
      <c r="P28" s="58"/>
      <c r="Q28" s="42"/>
      <c r="R28" s="42"/>
      <c r="S28" s="42"/>
      <c r="T28" s="42"/>
      <c r="U28" s="42"/>
      <c r="V28" s="57"/>
      <c r="W28" s="58"/>
      <c r="X28" s="42"/>
      <c r="Y28" s="42"/>
      <c r="Z28" s="42"/>
      <c r="AA28" s="42"/>
      <c r="AB28" s="42"/>
      <c r="AC28" s="57"/>
      <c r="AD28" s="58"/>
      <c r="AE28" s="42"/>
      <c r="AF28" s="42"/>
      <c r="AG28" s="42"/>
      <c r="AH28" s="42"/>
      <c r="AI28" s="42"/>
      <c r="AJ28" s="57"/>
      <c r="AK28" s="58"/>
      <c r="AL28" s="42"/>
      <c r="AM28" s="42"/>
      <c r="AN28" s="46"/>
      <c r="AO28" s="3"/>
      <c r="AP28" s="3"/>
      <c r="AQ28" s="3"/>
      <c r="AR28" s="3"/>
      <c r="AS28" s="3"/>
      <c r="AT28" s="3"/>
      <c r="AU28" s="3"/>
      <c r="AV28" s="3"/>
      <c r="AW28" s="3"/>
    </row>
    <row r="29" spans="1:49" s="6" customFormat="1" ht="12" customHeight="1" x14ac:dyDescent="0.2">
      <c r="A29" s="107"/>
      <c r="B29" s="16"/>
      <c r="C29" s="43"/>
      <c r="D29" s="44"/>
      <c r="E29" s="44"/>
      <c r="F29" s="44"/>
      <c r="G29" s="44"/>
      <c r="H29" s="59"/>
      <c r="I29" s="60"/>
      <c r="J29" s="44"/>
      <c r="K29" s="44"/>
      <c r="L29" s="44"/>
      <c r="M29" s="44"/>
      <c r="N29" s="44"/>
      <c r="O29" s="59"/>
      <c r="P29" s="60"/>
      <c r="Q29" s="44"/>
      <c r="R29" s="44"/>
      <c r="S29" s="44"/>
      <c r="T29" s="44"/>
      <c r="U29" s="44"/>
      <c r="V29" s="59"/>
      <c r="W29" s="60"/>
      <c r="X29" s="44"/>
      <c r="Y29" s="44"/>
      <c r="Z29" s="44"/>
      <c r="AA29" s="44"/>
      <c r="AB29" s="44"/>
      <c r="AC29" s="59"/>
      <c r="AD29" s="60"/>
      <c r="AE29" s="44"/>
      <c r="AF29" s="44"/>
      <c r="AG29" s="44"/>
      <c r="AH29" s="44"/>
      <c r="AI29" s="44"/>
      <c r="AJ29" s="59"/>
      <c r="AK29" s="60"/>
      <c r="AL29" s="44"/>
      <c r="AM29" s="44"/>
      <c r="AN29" s="47"/>
      <c r="AO29" s="3"/>
      <c r="AP29" s="3"/>
      <c r="AQ29" s="3"/>
      <c r="AR29" s="3"/>
      <c r="AS29" s="3"/>
      <c r="AT29" s="3"/>
      <c r="AU29" s="3"/>
      <c r="AV29" s="3"/>
      <c r="AW29" s="3"/>
    </row>
    <row r="30" spans="1:49" s="6" customFormat="1" ht="12" customHeight="1" x14ac:dyDescent="0.2">
      <c r="A30" s="92"/>
      <c r="B30" s="13"/>
      <c r="C30" s="102" t="str">
        <f>IF(F32&lt;&gt;"","KW "&amp;WEEKNUM(F32,21),IF(I32&lt;&gt;"","KW "&amp;WEEKNUM(I32,21),""))</f>
        <v>KW 18</v>
      </c>
      <c r="D30" s="102"/>
      <c r="E30" s="102"/>
      <c r="F30" s="102"/>
      <c r="G30" s="102"/>
      <c r="H30" s="102"/>
      <c r="I30" s="103"/>
      <c r="J30" s="104" t="str">
        <f>"KW "&amp;WEEKNUM(M32,21)</f>
        <v>KW 19</v>
      </c>
      <c r="K30" s="102"/>
      <c r="L30" s="102"/>
      <c r="M30" s="102"/>
      <c r="N30" s="102"/>
      <c r="O30" s="102"/>
      <c r="P30" s="103"/>
      <c r="Q30" s="104" t="str">
        <f>"KW "&amp;WEEKNUM(T32,21)</f>
        <v>KW 20</v>
      </c>
      <c r="R30" s="102"/>
      <c r="S30" s="102"/>
      <c r="T30" s="102"/>
      <c r="U30" s="102"/>
      <c r="V30" s="102"/>
      <c r="W30" s="103"/>
      <c r="X30" s="104" t="str">
        <f>"KW "&amp;WEEKNUM(AA32,21)</f>
        <v>KW 21</v>
      </c>
      <c r="Y30" s="102"/>
      <c r="Z30" s="102"/>
      <c r="AA30" s="102"/>
      <c r="AB30" s="102"/>
      <c r="AC30" s="102"/>
      <c r="AD30" s="103"/>
      <c r="AE30" s="104" t="str">
        <f>IF(AH32&lt;&gt;"","KW "&amp;WEEKNUM(AH32,21),IF(AE32&lt;&gt;"","KW "&amp;WEEKNUM(AE32,21),""))</f>
        <v>KW 22</v>
      </c>
      <c r="AF30" s="102"/>
      <c r="AG30" s="102"/>
      <c r="AH30" s="102"/>
      <c r="AI30" s="102"/>
      <c r="AJ30" s="102"/>
      <c r="AK30" s="103"/>
      <c r="AL30" s="104" t="str">
        <f>IF(AL32&lt;&gt;"","KW "&amp;WEEKNUM(AL32,21),"")</f>
        <v/>
      </c>
      <c r="AM30" s="102"/>
      <c r="AN30" s="103"/>
      <c r="AO30" s="3"/>
      <c r="AP30" s="3"/>
      <c r="AQ30" s="3"/>
      <c r="AR30" s="3"/>
      <c r="AS30" s="3"/>
      <c r="AT30" s="3"/>
      <c r="AU30" s="3"/>
      <c r="AV30" s="3"/>
      <c r="AW30" s="3"/>
    </row>
    <row r="31" spans="1:49" s="4" customFormat="1" ht="14.1" customHeight="1" x14ac:dyDescent="0.2">
      <c r="A31" s="91">
        <f>DATE($A$1,5,1)</f>
        <v>45047</v>
      </c>
      <c r="B31" s="14"/>
      <c r="C31" s="17" t="s">
        <v>1</v>
      </c>
      <c r="D31" s="18" t="s">
        <v>2</v>
      </c>
      <c r="E31" s="18" t="s">
        <v>3</v>
      </c>
      <c r="F31" s="19" t="s">
        <v>4</v>
      </c>
      <c r="G31" s="19" t="s">
        <v>5</v>
      </c>
      <c r="H31" s="51" t="s">
        <v>6</v>
      </c>
      <c r="I31" s="53" t="s">
        <v>7</v>
      </c>
      <c r="J31" s="19" t="s">
        <v>1</v>
      </c>
      <c r="K31" s="18" t="s">
        <v>2</v>
      </c>
      <c r="L31" s="18" t="s">
        <v>3</v>
      </c>
      <c r="M31" s="19" t="s">
        <v>4</v>
      </c>
      <c r="N31" s="18" t="s">
        <v>5</v>
      </c>
      <c r="O31" s="51" t="s">
        <v>6</v>
      </c>
      <c r="P31" s="53" t="s">
        <v>7</v>
      </c>
      <c r="Q31" s="18" t="s">
        <v>1</v>
      </c>
      <c r="R31" s="18" t="s">
        <v>2</v>
      </c>
      <c r="S31" s="19" t="s">
        <v>3</v>
      </c>
      <c r="T31" s="18" t="s">
        <v>4</v>
      </c>
      <c r="U31" s="18" t="s">
        <v>5</v>
      </c>
      <c r="V31" s="51" t="s">
        <v>6</v>
      </c>
      <c r="W31" s="53" t="s">
        <v>7</v>
      </c>
      <c r="X31" s="18" t="s">
        <v>1</v>
      </c>
      <c r="Y31" s="18" t="s">
        <v>2</v>
      </c>
      <c r="Z31" s="18" t="s">
        <v>3</v>
      </c>
      <c r="AA31" s="18" t="s">
        <v>4</v>
      </c>
      <c r="AB31" s="18" t="s">
        <v>5</v>
      </c>
      <c r="AC31" s="51" t="s">
        <v>6</v>
      </c>
      <c r="AD31" s="53" t="s">
        <v>7</v>
      </c>
      <c r="AE31" s="18" t="s">
        <v>1</v>
      </c>
      <c r="AF31" s="18" t="s">
        <v>2</v>
      </c>
      <c r="AG31" s="18" t="s">
        <v>3</v>
      </c>
      <c r="AH31" s="18" t="s">
        <v>4</v>
      </c>
      <c r="AI31" s="18" t="s">
        <v>5</v>
      </c>
      <c r="AJ31" s="51" t="s">
        <v>6</v>
      </c>
      <c r="AK31" s="53" t="s">
        <v>7</v>
      </c>
      <c r="AL31" s="20" t="s">
        <v>1</v>
      </c>
      <c r="AM31" s="20" t="s">
        <v>2</v>
      </c>
      <c r="AN31" s="37" t="s">
        <v>3</v>
      </c>
      <c r="AO31" s="3"/>
      <c r="AP31" s="3"/>
      <c r="AQ31" s="3"/>
      <c r="AR31" s="3"/>
      <c r="AS31" s="3"/>
      <c r="AT31" s="3"/>
      <c r="AU31" s="3"/>
      <c r="AV31" s="3"/>
      <c r="AW31" s="3"/>
    </row>
    <row r="32" spans="1:49" s="5" customFormat="1" ht="14.1" customHeight="1" x14ac:dyDescent="0.2">
      <c r="A32" s="106" t="s">
        <v>31</v>
      </c>
      <c r="B32" s="15"/>
      <c r="C32" s="21">
        <f>IF(WEEKDAY(DATE(Kalenderjahr,MONTH($A31),1),2)=1,DATE(Kalenderjahr,MONTH($A31),1),"")</f>
        <v>45047</v>
      </c>
      <c r="D32" s="22">
        <f>IF(C32="",IF(WEEKDAY(DATE(Kalenderjahr,MONTH($A31),1),2)=2,DATE(Kalenderjahr,MONTH($A31),1),""),C32+1)</f>
        <v>45048</v>
      </c>
      <c r="E32" s="22">
        <f>IF(D32="",IF(WEEKDAY(DATE(Kalenderjahr,MONTH($A31),1),2)=3,DATE(Kalenderjahr,MONTH($A31),1),""),D32+1)</f>
        <v>45049</v>
      </c>
      <c r="F32" s="22">
        <f>IF(E32="",IF(WEEKDAY(DATE(Kalenderjahr,MONTH($A31),1),2)=4,DATE(Kalenderjahr,MONTH($A31),1),""),E32+1)</f>
        <v>45050</v>
      </c>
      <c r="G32" s="22">
        <f>IF(F32="",IF(WEEKDAY(DATE(Kalenderjahr,MONTH($A31),1),2)=5,DATE(Kalenderjahr,MONTH($A31),1),""),F32+1)</f>
        <v>45051</v>
      </c>
      <c r="H32" s="52">
        <f>IF(G32="",IF(WEEKDAY(DATE(Kalenderjahr,MONTH($A31),1),2)=6,DATE(Kalenderjahr,MONTH($A31),1),""),G32+1)</f>
        <v>45052</v>
      </c>
      <c r="I32" s="54">
        <f>IF(H32="",IF(WEEKDAY(DATE(Kalenderjahr,MONTH($A31),1),2)=7,DATE(Kalenderjahr,MONTH($A31),1),""),H32+1)</f>
        <v>45053</v>
      </c>
      <c r="J32" s="22">
        <f t="shared" ref="J32:AB32" si="39">I32+1</f>
        <v>45054</v>
      </c>
      <c r="K32" s="22">
        <f t="shared" si="39"/>
        <v>45055</v>
      </c>
      <c r="L32" s="22">
        <f t="shared" si="39"/>
        <v>45056</v>
      </c>
      <c r="M32" s="22">
        <f t="shared" si="39"/>
        <v>45057</v>
      </c>
      <c r="N32" s="22">
        <f t="shared" si="39"/>
        <v>45058</v>
      </c>
      <c r="O32" s="52">
        <f t="shared" si="39"/>
        <v>45059</v>
      </c>
      <c r="P32" s="54">
        <f t="shared" si="39"/>
        <v>45060</v>
      </c>
      <c r="Q32" s="22">
        <f t="shared" si="39"/>
        <v>45061</v>
      </c>
      <c r="R32" s="22">
        <f t="shared" si="39"/>
        <v>45062</v>
      </c>
      <c r="S32" s="22">
        <f t="shared" si="39"/>
        <v>45063</v>
      </c>
      <c r="T32" s="22">
        <f t="shared" si="39"/>
        <v>45064</v>
      </c>
      <c r="U32" s="22">
        <f t="shared" si="39"/>
        <v>45065</v>
      </c>
      <c r="V32" s="52">
        <f t="shared" si="39"/>
        <v>45066</v>
      </c>
      <c r="W32" s="54">
        <f t="shared" si="39"/>
        <v>45067</v>
      </c>
      <c r="X32" s="22">
        <f t="shared" si="39"/>
        <v>45068</v>
      </c>
      <c r="Y32" s="22">
        <f t="shared" si="39"/>
        <v>45069</v>
      </c>
      <c r="Z32" s="22">
        <f t="shared" si="39"/>
        <v>45070</v>
      </c>
      <c r="AA32" s="22">
        <f t="shared" si="39"/>
        <v>45071</v>
      </c>
      <c r="AB32" s="22">
        <f t="shared" si="39"/>
        <v>45072</v>
      </c>
      <c r="AC32" s="52">
        <f t="shared" ref="AC32:AJ32" si="40">IF(AB32&lt;&gt;"",IF(MONTH(AB32+1)=MONTH(AB32),AB32+1,""),"")</f>
        <v>45073</v>
      </c>
      <c r="AD32" s="54">
        <f t="shared" si="40"/>
        <v>45074</v>
      </c>
      <c r="AE32" s="22">
        <f t="shared" si="40"/>
        <v>45075</v>
      </c>
      <c r="AF32" s="22">
        <f t="shared" si="40"/>
        <v>45076</v>
      </c>
      <c r="AG32" s="22">
        <f t="shared" si="40"/>
        <v>45077</v>
      </c>
      <c r="AH32" s="22" t="str">
        <f t="shared" si="40"/>
        <v/>
      </c>
      <c r="AI32" s="22" t="str">
        <f t="shared" si="40"/>
        <v/>
      </c>
      <c r="AJ32" s="52" t="str">
        <f t="shared" si="40"/>
        <v/>
      </c>
      <c r="AK32" s="54" t="str">
        <f>IF(AJ32&lt;&gt;"",IF(MONTH(AJ32+1)=MONTH(AJ32),AJ32+1,""),"")</f>
        <v/>
      </c>
      <c r="AL32" s="22" t="str">
        <f t="shared" ref="AL32:AN32" si="41">IF(AK32&lt;&gt;"",IF(MONTH(AK32+1)=MONTH(AK32),AK32+1,""),"")</f>
        <v/>
      </c>
      <c r="AM32" s="22" t="str">
        <f t="shared" si="41"/>
        <v/>
      </c>
      <c r="AN32" s="38" t="str">
        <f t="shared" si="41"/>
        <v/>
      </c>
      <c r="AO32" s="3"/>
      <c r="AP32" s="3"/>
      <c r="AQ32" s="3"/>
      <c r="AR32" s="3"/>
      <c r="AS32" s="3"/>
      <c r="AT32" s="3"/>
      <c r="AU32" s="3"/>
      <c r="AV32" s="3"/>
      <c r="AW32" s="3"/>
    </row>
    <row r="33" spans="1:49" s="7" customFormat="1" ht="12" customHeight="1" x14ac:dyDescent="0.2">
      <c r="A33" s="106"/>
      <c r="B33" s="14"/>
      <c r="C33" s="39"/>
      <c r="D33" s="40"/>
      <c r="E33" s="40"/>
      <c r="F33" s="40"/>
      <c r="G33" s="40"/>
      <c r="H33" s="55"/>
      <c r="I33" s="56"/>
      <c r="J33" s="40"/>
      <c r="K33" s="40"/>
      <c r="L33" s="40"/>
      <c r="M33" s="40"/>
      <c r="N33" s="40"/>
      <c r="O33" s="55"/>
      <c r="P33" s="56"/>
      <c r="Q33" s="40"/>
      <c r="R33" s="40"/>
      <c r="S33" s="40"/>
      <c r="T33" s="40"/>
      <c r="U33" s="40"/>
      <c r="V33" s="55"/>
      <c r="W33" s="56"/>
      <c r="X33" s="40"/>
      <c r="Y33" s="40"/>
      <c r="Z33" s="40"/>
      <c r="AA33" s="40"/>
      <c r="AB33" s="40"/>
      <c r="AC33" s="55"/>
      <c r="AD33" s="56"/>
      <c r="AE33" s="40"/>
      <c r="AF33" s="40"/>
      <c r="AG33" s="40"/>
      <c r="AH33" s="40"/>
      <c r="AI33" s="40"/>
      <c r="AJ33" s="55"/>
      <c r="AK33" s="56"/>
      <c r="AL33" s="40"/>
      <c r="AM33" s="40"/>
      <c r="AN33" s="45"/>
      <c r="AO33" s="3"/>
      <c r="AP33" s="3"/>
      <c r="AQ33" s="3"/>
      <c r="AR33" s="3"/>
      <c r="AS33" s="3"/>
      <c r="AT33" s="3"/>
      <c r="AU33" s="3"/>
      <c r="AV33" s="3"/>
      <c r="AW33" s="3"/>
    </row>
    <row r="34" spans="1:49" s="7" customFormat="1" ht="12" customHeight="1" x14ac:dyDescent="0.2">
      <c r="A34" s="66"/>
      <c r="B34" s="14"/>
      <c r="C34" s="41"/>
      <c r="D34" s="42"/>
      <c r="E34" s="42"/>
      <c r="F34" s="42"/>
      <c r="G34" s="42"/>
      <c r="H34" s="57"/>
      <c r="I34" s="58"/>
      <c r="J34" s="42"/>
      <c r="K34" s="42"/>
      <c r="L34" s="42"/>
      <c r="M34" s="42"/>
      <c r="N34" s="42"/>
      <c r="O34" s="57"/>
      <c r="P34" s="58"/>
      <c r="Q34" s="42"/>
      <c r="R34" s="42"/>
      <c r="S34" s="42"/>
      <c r="T34" s="42"/>
      <c r="U34" s="42"/>
      <c r="V34" s="57"/>
      <c r="W34" s="58"/>
      <c r="X34" s="42"/>
      <c r="Y34" s="42"/>
      <c r="Z34" s="42"/>
      <c r="AA34" s="42"/>
      <c r="AB34" s="42"/>
      <c r="AC34" s="57"/>
      <c r="AD34" s="58"/>
      <c r="AE34" s="42"/>
      <c r="AF34" s="42"/>
      <c r="AG34" s="42"/>
      <c r="AH34" s="42"/>
      <c r="AI34" s="42"/>
      <c r="AJ34" s="57"/>
      <c r="AK34" s="58"/>
      <c r="AL34" s="42"/>
      <c r="AM34" s="42"/>
      <c r="AN34" s="46"/>
      <c r="AO34" s="3"/>
      <c r="AP34" s="3"/>
      <c r="AQ34" s="3"/>
      <c r="AR34" s="3"/>
      <c r="AS34" s="3"/>
      <c r="AT34" s="3"/>
      <c r="AU34" s="3"/>
      <c r="AV34" s="3"/>
      <c r="AW34" s="3"/>
    </row>
    <row r="35" spans="1:49" s="6" customFormat="1" ht="12" customHeight="1" x14ac:dyDescent="0.2">
      <c r="A35" s="107"/>
      <c r="B35" s="14"/>
      <c r="C35" s="41"/>
      <c r="D35" s="42"/>
      <c r="E35" s="42"/>
      <c r="F35" s="42"/>
      <c r="G35" s="42"/>
      <c r="H35" s="57"/>
      <c r="I35" s="58"/>
      <c r="J35" s="42"/>
      <c r="K35" s="42"/>
      <c r="L35" s="42"/>
      <c r="M35" s="42"/>
      <c r="N35" s="42"/>
      <c r="O35" s="57"/>
      <c r="P35" s="58"/>
      <c r="Q35" s="42"/>
      <c r="R35" s="42"/>
      <c r="S35" s="42"/>
      <c r="T35" s="42"/>
      <c r="U35" s="42"/>
      <c r="V35" s="57"/>
      <c r="W35" s="58"/>
      <c r="X35" s="42"/>
      <c r="Y35" s="42"/>
      <c r="Z35" s="42"/>
      <c r="AA35" s="42"/>
      <c r="AB35" s="42"/>
      <c r="AC35" s="57"/>
      <c r="AD35" s="58"/>
      <c r="AE35" s="42"/>
      <c r="AF35" s="42"/>
      <c r="AG35" s="42"/>
      <c r="AH35" s="42"/>
      <c r="AI35" s="42"/>
      <c r="AJ35" s="57"/>
      <c r="AK35" s="58"/>
      <c r="AL35" s="42"/>
      <c r="AM35" s="42"/>
      <c r="AN35" s="46"/>
      <c r="AO35" s="3"/>
      <c r="AP35" s="3"/>
      <c r="AQ35" s="3"/>
      <c r="AR35" s="3"/>
      <c r="AS35" s="3"/>
      <c r="AT35" s="3"/>
      <c r="AU35" s="3"/>
      <c r="AV35" s="3"/>
      <c r="AW35" s="3"/>
    </row>
    <row r="36" spans="1:49" s="6" customFormat="1" ht="12" customHeight="1" x14ac:dyDescent="0.2">
      <c r="A36" s="107"/>
      <c r="B36" s="16"/>
      <c r="C36" s="43"/>
      <c r="D36" s="44"/>
      <c r="E36" s="44"/>
      <c r="F36" s="44"/>
      <c r="G36" s="44"/>
      <c r="H36" s="59"/>
      <c r="I36" s="60"/>
      <c r="J36" s="44"/>
      <c r="K36" s="44"/>
      <c r="L36" s="44"/>
      <c r="M36" s="44"/>
      <c r="N36" s="44"/>
      <c r="O36" s="59"/>
      <c r="P36" s="60"/>
      <c r="Q36" s="44"/>
      <c r="R36" s="44"/>
      <c r="S36" s="44"/>
      <c r="T36" s="44"/>
      <c r="U36" s="44"/>
      <c r="V36" s="59"/>
      <c r="W36" s="60"/>
      <c r="X36" s="44"/>
      <c r="Y36" s="44"/>
      <c r="Z36" s="44"/>
      <c r="AA36" s="44"/>
      <c r="AB36" s="44"/>
      <c r="AC36" s="59"/>
      <c r="AD36" s="60"/>
      <c r="AE36" s="44"/>
      <c r="AF36" s="44"/>
      <c r="AG36" s="44"/>
      <c r="AH36" s="44"/>
      <c r="AI36" s="44"/>
      <c r="AJ36" s="59"/>
      <c r="AK36" s="60"/>
      <c r="AL36" s="44"/>
      <c r="AM36" s="44"/>
      <c r="AN36" s="47"/>
      <c r="AO36" s="3"/>
      <c r="AP36" s="3"/>
      <c r="AQ36" s="3"/>
      <c r="AR36" s="3"/>
      <c r="AS36" s="3"/>
      <c r="AT36" s="3"/>
      <c r="AU36" s="3"/>
      <c r="AV36" s="3"/>
      <c r="AW36" s="3"/>
    </row>
    <row r="37" spans="1:49" s="6" customFormat="1" ht="12" customHeight="1" x14ac:dyDescent="0.2">
      <c r="A37" s="92"/>
      <c r="B37" s="13"/>
      <c r="C37" s="102" t="str">
        <f>IF(F39&lt;&gt;"","KW "&amp;WEEKNUM(F39,21),IF(I39&lt;&gt;"","KW "&amp;WEEKNUM(I39,21),""))</f>
        <v>KW 22</v>
      </c>
      <c r="D37" s="102"/>
      <c r="E37" s="102"/>
      <c r="F37" s="102"/>
      <c r="G37" s="102"/>
      <c r="H37" s="102"/>
      <c r="I37" s="103"/>
      <c r="J37" s="104" t="str">
        <f>"KW "&amp;WEEKNUM(M39,21)</f>
        <v>KW 23</v>
      </c>
      <c r="K37" s="102"/>
      <c r="L37" s="102"/>
      <c r="M37" s="102"/>
      <c r="N37" s="102"/>
      <c r="O37" s="102"/>
      <c r="P37" s="103"/>
      <c r="Q37" s="104" t="str">
        <f>"KW "&amp;WEEKNUM(T39,21)</f>
        <v>KW 24</v>
      </c>
      <c r="R37" s="102"/>
      <c r="S37" s="102"/>
      <c r="T37" s="102"/>
      <c r="U37" s="102"/>
      <c r="V37" s="102"/>
      <c r="W37" s="103"/>
      <c r="X37" s="104" t="str">
        <f>"KW "&amp;WEEKNUM(AA39,21)</f>
        <v>KW 25</v>
      </c>
      <c r="Y37" s="102"/>
      <c r="Z37" s="102"/>
      <c r="AA37" s="102"/>
      <c r="AB37" s="102"/>
      <c r="AC37" s="102"/>
      <c r="AD37" s="103"/>
      <c r="AE37" s="104" t="str">
        <f>IF(AH39&lt;&gt;"","KW "&amp;WEEKNUM(AH39,21),IF(AE39&lt;&gt;"","KW "&amp;WEEKNUM(AE39,21),""))</f>
        <v>KW 26</v>
      </c>
      <c r="AF37" s="102"/>
      <c r="AG37" s="102"/>
      <c r="AH37" s="102"/>
      <c r="AI37" s="102"/>
      <c r="AJ37" s="102"/>
      <c r="AK37" s="103"/>
      <c r="AL37" s="104" t="str">
        <f>IF(AL39&lt;&gt;"","KW "&amp;WEEKNUM(AL39,21),"")</f>
        <v/>
      </c>
      <c r="AM37" s="102"/>
      <c r="AN37" s="103"/>
      <c r="AO37" s="3"/>
      <c r="AP37" s="3"/>
      <c r="AQ37" s="3"/>
      <c r="AR37" s="3"/>
      <c r="AS37" s="3"/>
      <c r="AT37" s="3"/>
      <c r="AU37" s="3"/>
      <c r="AV37" s="3"/>
      <c r="AW37" s="3"/>
    </row>
    <row r="38" spans="1:49" s="4" customFormat="1" ht="14.1" customHeight="1" x14ac:dyDescent="0.2">
      <c r="A38" s="91">
        <f>DATE($A$1,6,1)</f>
        <v>45078</v>
      </c>
      <c r="B38" s="14"/>
      <c r="C38" s="17" t="s">
        <v>1</v>
      </c>
      <c r="D38" s="18" t="s">
        <v>2</v>
      </c>
      <c r="E38" s="18" t="s">
        <v>3</v>
      </c>
      <c r="F38" s="19" t="s">
        <v>4</v>
      </c>
      <c r="G38" s="19" t="s">
        <v>5</v>
      </c>
      <c r="H38" s="51" t="s">
        <v>6</v>
      </c>
      <c r="I38" s="53" t="s">
        <v>7</v>
      </c>
      <c r="J38" s="19" t="s">
        <v>1</v>
      </c>
      <c r="K38" s="18" t="s">
        <v>2</v>
      </c>
      <c r="L38" s="18" t="s">
        <v>3</v>
      </c>
      <c r="M38" s="19" t="s">
        <v>4</v>
      </c>
      <c r="N38" s="18" t="s">
        <v>5</v>
      </c>
      <c r="O38" s="51" t="s">
        <v>6</v>
      </c>
      <c r="P38" s="53" t="s">
        <v>7</v>
      </c>
      <c r="Q38" s="18" t="s">
        <v>1</v>
      </c>
      <c r="R38" s="18" t="s">
        <v>2</v>
      </c>
      <c r="S38" s="19" t="s">
        <v>3</v>
      </c>
      <c r="T38" s="18" t="s">
        <v>4</v>
      </c>
      <c r="U38" s="18" t="s">
        <v>5</v>
      </c>
      <c r="V38" s="51" t="s">
        <v>6</v>
      </c>
      <c r="W38" s="53" t="s">
        <v>7</v>
      </c>
      <c r="X38" s="18" t="s">
        <v>1</v>
      </c>
      <c r="Y38" s="18" t="s">
        <v>2</v>
      </c>
      <c r="Z38" s="18" t="s">
        <v>3</v>
      </c>
      <c r="AA38" s="18" t="s">
        <v>4</v>
      </c>
      <c r="AB38" s="18" t="s">
        <v>5</v>
      </c>
      <c r="AC38" s="51" t="s">
        <v>6</v>
      </c>
      <c r="AD38" s="53" t="s">
        <v>7</v>
      </c>
      <c r="AE38" s="18" t="s">
        <v>1</v>
      </c>
      <c r="AF38" s="18" t="s">
        <v>2</v>
      </c>
      <c r="AG38" s="18" t="s">
        <v>3</v>
      </c>
      <c r="AH38" s="18" t="s">
        <v>4</v>
      </c>
      <c r="AI38" s="18" t="s">
        <v>5</v>
      </c>
      <c r="AJ38" s="51" t="s">
        <v>6</v>
      </c>
      <c r="AK38" s="53" t="s">
        <v>7</v>
      </c>
      <c r="AL38" s="20" t="s">
        <v>1</v>
      </c>
      <c r="AM38" s="20" t="s">
        <v>2</v>
      </c>
      <c r="AN38" s="37" t="s">
        <v>3</v>
      </c>
      <c r="AO38" s="3"/>
      <c r="AP38" s="3"/>
      <c r="AQ38" s="3"/>
      <c r="AR38" s="3"/>
      <c r="AS38" s="3"/>
      <c r="AT38" s="3"/>
      <c r="AU38" s="3"/>
      <c r="AV38" s="3"/>
      <c r="AW38" s="3"/>
    </row>
    <row r="39" spans="1:49" s="5" customFormat="1" ht="14.1" customHeight="1" x14ac:dyDescent="0.2">
      <c r="A39" s="106" t="s">
        <v>32</v>
      </c>
      <c r="B39" s="15"/>
      <c r="C39" s="21" t="str">
        <f>IF(WEEKDAY(DATE(Kalenderjahr,MONTH($A38),1),2)=1,DATE(Kalenderjahr,MONTH($A38),1),"")</f>
        <v/>
      </c>
      <c r="D39" s="22" t="str">
        <f>IF(C39="",IF(WEEKDAY(DATE(Kalenderjahr,MONTH($A38),1),2)=2,DATE(Kalenderjahr,MONTH($A38),1),""),C39+1)</f>
        <v/>
      </c>
      <c r="E39" s="22" t="str">
        <f>IF(D39="",IF(WEEKDAY(DATE(Kalenderjahr,MONTH($A38),1),2)=3,DATE(Kalenderjahr,MONTH($A38),1),""),D39+1)</f>
        <v/>
      </c>
      <c r="F39" s="22">
        <f>IF(E39="",IF(WEEKDAY(DATE(Kalenderjahr,MONTH($A38),1),2)=4,DATE(Kalenderjahr,MONTH($A38),1),""),E39+1)</f>
        <v>45078</v>
      </c>
      <c r="G39" s="22">
        <f>IF(F39="",IF(WEEKDAY(DATE(Kalenderjahr,MONTH($A38),1),2)=5,DATE(Kalenderjahr,MONTH($A38),1),""),F39+1)</f>
        <v>45079</v>
      </c>
      <c r="H39" s="52">
        <f>IF(G39="",IF(WEEKDAY(DATE(Kalenderjahr,MONTH($A38),1),2)=6,DATE(Kalenderjahr,MONTH($A38),1),""),G39+1)</f>
        <v>45080</v>
      </c>
      <c r="I39" s="54">
        <f>IF(H39="",IF(WEEKDAY(DATE(Kalenderjahr,MONTH($A38),1),2)=7,DATE(Kalenderjahr,MONTH($A38),1),""),H39+1)</f>
        <v>45081</v>
      </c>
      <c r="J39" s="22">
        <f t="shared" ref="J39:AB39" si="42">I39+1</f>
        <v>45082</v>
      </c>
      <c r="K39" s="22">
        <f t="shared" si="42"/>
        <v>45083</v>
      </c>
      <c r="L39" s="22">
        <f t="shared" si="42"/>
        <v>45084</v>
      </c>
      <c r="M39" s="22">
        <f t="shared" si="42"/>
        <v>45085</v>
      </c>
      <c r="N39" s="22">
        <f t="shared" si="42"/>
        <v>45086</v>
      </c>
      <c r="O39" s="52">
        <f t="shared" si="42"/>
        <v>45087</v>
      </c>
      <c r="P39" s="54">
        <f t="shared" si="42"/>
        <v>45088</v>
      </c>
      <c r="Q39" s="22">
        <f t="shared" si="42"/>
        <v>45089</v>
      </c>
      <c r="R39" s="22">
        <f t="shared" si="42"/>
        <v>45090</v>
      </c>
      <c r="S39" s="22">
        <f t="shared" si="42"/>
        <v>45091</v>
      </c>
      <c r="T39" s="22">
        <f t="shared" si="42"/>
        <v>45092</v>
      </c>
      <c r="U39" s="22">
        <f t="shared" si="42"/>
        <v>45093</v>
      </c>
      <c r="V39" s="52">
        <f t="shared" si="42"/>
        <v>45094</v>
      </c>
      <c r="W39" s="54">
        <f t="shared" si="42"/>
        <v>45095</v>
      </c>
      <c r="X39" s="22">
        <f t="shared" si="42"/>
        <v>45096</v>
      </c>
      <c r="Y39" s="22">
        <f t="shared" si="42"/>
        <v>45097</v>
      </c>
      <c r="Z39" s="22">
        <f t="shared" si="42"/>
        <v>45098</v>
      </c>
      <c r="AA39" s="22">
        <f t="shared" si="42"/>
        <v>45099</v>
      </c>
      <c r="AB39" s="22">
        <f t="shared" si="42"/>
        <v>45100</v>
      </c>
      <c r="AC39" s="52">
        <f t="shared" ref="AC39:AJ39" si="43">IF(AB39&lt;&gt;"",IF(MONTH(AB39+1)=MONTH(AB39),AB39+1,""),"")</f>
        <v>45101</v>
      </c>
      <c r="AD39" s="54">
        <f t="shared" si="43"/>
        <v>45102</v>
      </c>
      <c r="AE39" s="22">
        <f t="shared" si="43"/>
        <v>45103</v>
      </c>
      <c r="AF39" s="22">
        <f t="shared" si="43"/>
        <v>45104</v>
      </c>
      <c r="AG39" s="22">
        <f t="shared" si="43"/>
        <v>45105</v>
      </c>
      <c r="AH39" s="22">
        <f t="shared" si="43"/>
        <v>45106</v>
      </c>
      <c r="AI39" s="22">
        <f t="shared" si="43"/>
        <v>45107</v>
      </c>
      <c r="AJ39" s="52" t="str">
        <f t="shared" si="43"/>
        <v/>
      </c>
      <c r="AK39" s="54" t="str">
        <f>IF(AJ39&lt;&gt;"",IF(MONTH(AJ39+1)=MONTH(AJ39),AJ39+1,""),"")</f>
        <v/>
      </c>
      <c r="AL39" s="22" t="str">
        <f t="shared" ref="AL39:AN39" si="44">IF(AK39&lt;&gt;"",IF(MONTH(AK39+1)=MONTH(AK39),AK39+1,""),"")</f>
        <v/>
      </c>
      <c r="AM39" s="22" t="str">
        <f t="shared" si="44"/>
        <v/>
      </c>
      <c r="AN39" s="38" t="str">
        <f t="shared" si="44"/>
        <v/>
      </c>
      <c r="AO39" s="3"/>
      <c r="AP39" s="3"/>
      <c r="AQ39" s="3"/>
      <c r="AR39" s="3"/>
      <c r="AS39" s="3"/>
      <c r="AT39" s="3"/>
      <c r="AU39" s="3"/>
      <c r="AV39" s="3"/>
      <c r="AW39" s="3"/>
    </row>
    <row r="40" spans="1:49" s="7" customFormat="1" ht="12" customHeight="1" x14ac:dyDescent="0.2">
      <c r="A40" s="106"/>
      <c r="B40" s="14"/>
      <c r="C40" s="39"/>
      <c r="D40" s="40"/>
      <c r="E40" s="40"/>
      <c r="F40" s="40"/>
      <c r="G40" s="40"/>
      <c r="H40" s="55"/>
      <c r="I40" s="56"/>
      <c r="J40" s="40"/>
      <c r="K40" s="40"/>
      <c r="L40" s="40"/>
      <c r="M40" s="40"/>
      <c r="N40" s="40"/>
      <c r="O40" s="55"/>
      <c r="P40" s="56"/>
      <c r="Q40" s="40"/>
      <c r="R40" s="40"/>
      <c r="S40" s="40"/>
      <c r="T40" s="40"/>
      <c r="U40" s="40"/>
      <c r="V40" s="55"/>
      <c r="W40" s="56"/>
      <c r="X40" s="40"/>
      <c r="Y40" s="40"/>
      <c r="Z40" s="40"/>
      <c r="AA40" s="40"/>
      <c r="AB40" s="40"/>
      <c r="AC40" s="55"/>
      <c r="AD40" s="56"/>
      <c r="AE40" s="40"/>
      <c r="AF40" s="40"/>
      <c r="AG40" s="40"/>
      <c r="AH40" s="40"/>
      <c r="AI40" s="40"/>
      <c r="AJ40" s="55"/>
      <c r="AK40" s="56"/>
      <c r="AL40" s="40"/>
      <c r="AM40" s="40"/>
      <c r="AN40" s="45"/>
      <c r="AO40" s="3"/>
      <c r="AP40" s="3"/>
      <c r="AQ40" s="3"/>
      <c r="AR40" s="3"/>
      <c r="AS40" s="3"/>
      <c r="AT40" s="3"/>
      <c r="AU40" s="3"/>
      <c r="AV40" s="3"/>
      <c r="AW40" s="3"/>
    </row>
    <row r="41" spans="1:49" s="7" customFormat="1" ht="12" customHeight="1" x14ac:dyDescent="0.2">
      <c r="A41" s="66"/>
      <c r="B41" s="14"/>
      <c r="C41" s="41"/>
      <c r="D41" s="42"/>
      <c r="E41" s="42"/>
      <c r="F41" s="42"/>
      <c r="G41" s="42"/>
      <c r="H41" s="57"/>
      <c r="I41" s="58"/>
      <c r="J41" s="42"/>
      <c r="K41" s="42"/>
      <c r="L41" s="42"/>
      <c r="M41" s="42"/>
      <c r="N41" s="42"/>
      <c r="O41" s="57"/>
      <c r="P41" s="58"/>
      <c r="Q41" s="42"/>
      <c r="R41" s="42"/>
      <c r="S41" s="42"/>
      <c r="T41" s="42"/>
      <c r="U41" s="42"/>
      <c r="V41" s="57"/>
      <c r="W41" s="58"/>
      <c r="X41" s="42"/>
      <c r="Y41" s="42"/>
      <c r="Z41" s="42"/>
      <c r="AA41" s="42"/>
      <c r="AB41" s="42"/>
      <c r="AC41" s="57"/>
      <c r="AD41" s="58"/>
      <c r="AE41" s="42"/>
      <c r="AF41" s="42"/>
      <c r="AG41" s="42"/>
      <c r="AH41" s="42"/>
      <c r="AI41" s="42"/>
      <c r="AJ41" s="57"/>
      <c r="AK41" s="58"/>
      <c r="AL41" s="42"/>
      <c r="AM41" s="42"/>
      <c r="AN41" s="46"/>
      <c r="AO41" s="3"/>
      <c r="AP41" s="3"/>
      <c r="AQ41" s="3"/>
      <c r="AR41" s="3"/>
      <c r="AS41" s="3"/>
      <c r="AT41" s="3"/>
      <c r="AU41" s="3"/>
      <c r="AV41" s="3"/>
      <c r="AW41" s="3"/>
    </row>
    <row r="42" spans="1:49" s="6" customFormat="1" ht="12" customHeight="1" x14ac:dyDescent="0.2">
      <c r="A42" s="107"/>
      <c r="B42" s="14"/>
      <c r="C42" s="41"/>
      <c r="D42" s="42"/>
      <c r="E42" s="42"/>
      <c r="F42" s="42"/>
      <c r="G42" s="42"/>
      <c r="H42" s="57"/>
      <c r="I42" s="58"/>
      <c r="J42" s="42"/>
      <c r="K42" s="42"/>
      <c r="L42" s="42"/>
      <c r="M42" s="42"/>
      <c r="N42" s="42"/>
      <c r="O42" s="57"/>
      <c r="P42" s="58"/>
      <c r="Q42" s="42"/>
      <c r="R42" s="42"/>
      <c r="S42" s="42"/>
      <c r="T42" s="42"/>
      <c r="U42" s="42"/>
      <c r="V42" s="57"/>
      <c r="W42" s="58"/>
      <c r="X42" s="42"/>
      <c r="Y42" s="42"/>
      <c r="Z42" s="42"/>
      <c r="AA42" s="42"/>
      <c r="AB42" s="42"/>
      <c r="AC42" s="57"/>
      <c r="AD42" s="58"/>
      <c r="AE42" s="42"/>
      <c r="AF42" s="42"/>
      <c r="AG42" s="42"/>
      <c r="AH42" s="42"/>
      <c r="AI42" s="42"/>
      <c r="AJ42" s="57"/>
      <c r="AK42" s="58"/>
      <c r="AL42" s="42"/>
      <c r="AM42" s="42"/>
      <c r="AN42" s="46"/>
      <c r="AO42" s="3"/>
      <c r="AP42" s="3"/>
      <c r="AQ42" s="3"/>
      <c r="AR42" s="3"/>
      <c r="AS42" s="3"/>
      <c r="AT42" s="3"/>
      <c r="AU42" s="3"/>
      <c r="AV42" s="3"/>
      <c r="AW42" s="3"/>
    </row>
    <row r="43" spans="1:49" s="6" customFormat="1" ht="12" customHeight="1" x14ac:dyDescent="0.2">
      <c r="A43" s="107"/>
      <c r="B43" s="16"/>
      <c r="C43" s="43"/>
      <c r="D43" s="44"/>
      <c r="E43" s="44"/>
      <c r="F43" s="44"/>
      <c r="G43" s="44"/>
      <c r="H43" s="59"/>
      <c r="I43" s="60"/>
      <c r="J43" s="44"/>
      <c r="K43" s="44"/>
      <c r="L43" s="44"/>
      <c r="M43" s="44"/>
      <c r="N43" s="44"/>
      <c r="O43" s="59"/>
      <c r="P43" s="60"/>
      <c r="Q43" s="44"/>
      <c r="R43" s="44"/>
      <c r="S43" s="44"/>
      <c r="T43" s="44"/>
      <c r="U43" s="44"/>
      <c r="V43" s="59"/>
      <c r="W43" s="60"/>
      <c r="X43" s="44"/>
      <c r="Y43" s="44"/>
      <c r="Z43" s="44"/>
      <c r="AA43" s="44"/>
      <c r="AB43" s="44"/>
      <c r="AC43" s="59"/>
      <c r="AD43" s="60"/>
      <c r="AE43" s="44"/>
      <c r="AF43" s="44"/>
      <c r="AG43" s="44"/>
      <c r="AH43" s="44"/>
      <c r="AI43" s="44"/>
      <c r="AJ43" s="59"/>
      <c r="AK43" s="60"/>
      <c r="AL43" s="44"/>
      <c r="AM43" s="44"/>
      <c r="AN43" s="47"/>
      <c r="AO43" s="3"/>
      <c r="AP43" s="3"/>
      <c r="AQ43" s="3"/>
      <c r="AR43" s="3"/>
      <c r="AS43" s="3"/>
      <c r="AT43" s="3"/>
      <c r="AU43" s="3"/>
      <c r="AV43" s="3"/>
      <c r="AW43" s="3"/>
    </row>
    <row r="44" spans="1:49" s="6" customFormat="1" ht="12" customHeight="1" x14ac:dyDescent="0.2">
      <c r="A44" s="92"/>
      <c r="B44" s="13"/>
      <c r="C44" s="102" t="str">
        <f>IF(F46&lt;&gt;"","KW "&amp;WEEKNUM(F46,21),IF(I46&lt;&gt;"","KW "&amp;WEEKNUM(I46,21),""))</f>
        <v>KW 26</v>
      </c>
      <c r="D44" s="102"/>
      <c r="E44" s="102"/>
      <c r="F44" s="102"/>
      <c r="G44" s="102"/>
      <c r="H44" s="102"/>
      <c r="I44" s="103"/>
      <c r="J44" s="104" t="str">
        <f>"KW "&amp;WEEKNUM(M46,21)</f>
        <v>KW 27</v>
      </c>
      <c r="K44" s="102"/>
      <c r="L44" s="102"/>
      <c r="M44" s="102"/>
      <c r="N44" s="102"/>
      <c r="O44" s="102"/>
      <c r="P44" s="103"/>
      <c r="Q44" s="104" t="str">
        <f>"KW "&amp;WEEKNUM(T46,21)</f>
        <v>KW 28</v>
      </c>
      <c r="R44" s="102"/>
      <c r="S44" s="102"/>
      <c r="T44" s="102"/>
      <c r="U44" s="102"/>
      <c r="V44" s="102"/>
      <c r="W44" s="103"/>
      <c r="X44" s="104" t="str">
        <f>"KW "&amp;WEEKNUM(AA46,21)</f>
        <v>KW 29</v>
      </c>
      <c r="Y44" s="102"/>
      <c r="Z44" s="102"/>
      <c r="AA44" s="102"/>
      <c r="AB44" s="102"/>
      <c r="AC44" s="102"/>
      <c r="AD44" s="103"/>
      <c r="AE44" s="104" t="str">
        <f>IF(AH46&lt;&gt;"","KW "&amp;WEEKNUM(AH46,21),IF(AE46&lt;&gt;"","KW "&amp;WEEKNUM(AE46,21),""))</f>
        <v>KW 30</v>
      </c>
      <c r="AF44" s="102"/>
      <c r="AG44" s="102"/>
      <c r="AH44" s="102"/>
      <c r="AI44" s="102"/>
      <c r="AJ44" s="102"/>
      <c r="AK44" s="103"/>
      <c r="AL44" s="104" t="str">
        <f>IF(AL46&lt;&gt;"","KW "&amp;WEEKNUM(AL46,21),"")</f>
        <v>KW 31</v>
      </c>
      <c r="AM44" s="102"/>
      <c r="AN44" s="103"/>
      <c r="AO44" s="3"/>
      <c r="AP44" s="3"/>
      <c r="AQ44" s="3"/>
      <c r="AR44" s="3"/>
      <c r="AS44" s="3"/>
      <c r="AT44" s="3"/>
      <c r="AU44" s="3"/>
      <c r="AV44" s="3"/>
      <c r="AW44" s="3"/>
    </row>
    <row r="45" spans="1:49" s="4" customFormat="1" ht="14.1" customHeight="1" x14ac:dyDescent="0.2">
      <c r="A45" s="91">
        <f>DATE($A$1,7,1)</f>
        <v>45108</v>
      </c>
      <c r="B45" s="14"/>
      <c r="C45" s="17" t="s">
        <v>1</v>
      </c>
      <c r="D45" s="18" t="s">
        <v>2</v>
      </c>
      <c r="E45" s="18" t="s">
        <v>3</v>
      </c>
      <c r="F45" s="19" t="s">
        <v>4</v>
      </c>
      <c r="G45" s="19" t="s">
        <v>5</v>
      </c>
      <c r="H45" s="51" t="s">
        <v>6</v>
      </c>
      <c r="I45" s="53" t="s">
        <v>7</v>
      </c>
      <c r="J45" s="19" t="s">
        <v>1</v>
      </c>
      <c r="K45" s="18" t="s">
        <v>2</v>
      </c>
      <c r="L45" s="18" t="s">
        <v>3</v>
      </c>
      <c r="M45" s="19" t="s">
        <v>4</v>
      </c>
      <c r="N45" s="18" t="s">
        <v>5</v>
      </c>
      <c r="O45" s="51" t="s">
        <v>6</v>
      </c>
      <c r="P45" s="53" t="s">
        <v>7</v>
      </c>
      <c r="Q45" s="18" t="s">
        <v>1</v>
      </c>
      <c r="R45" s="18" t="s">
        <v>2</v>
      </c>
      <c r="S45" s="19" t="s">
        <v>3</v>
      </c>
      <c r="T45" s="18" t="s">
        <v>4</v>
      </c>
      <c r="U45" s="18" t="s">
        <v>5</v>
      </c>
      <c r="V45" s="51" t="s">
        <v>6</v>
      </c>
      <c r="W45" s="53" t="s">
        <v>7</v>
      </c>
      <c r="X45" s="18" t="s">
        <v>1</v>
      </c>
      <c r="Y45" s="18" t="s">
        <v>2</v>
      </c>
      <c r="Z45" s="18" t="s">
        <v>3</v>
      </c>
      <c r="AA45" s="18" t="s">
        <v>4</v>
      </c>
      <c r="AB45" s="18" t="s">
        <v>5</v>
      </c>
      <c r="AC45" s="51" t="s">
        <v>6</v>
      </c>
      <c r="AD45" s="53" t="s">
        <v>7</v>
      </c>
      <c r="AE45" s="18" t="s">
        <v>1</v>
      </c>
      <c r="AF45" s="18" t="s">
        <v>2</v>
      </c>
      <c r="AG45" s="18" t="s">
        <v>3</v>
      </c>
      <c r="AH45" s="18" t="s">
        <v>4</v>
      </c>
      <c r="AI45" s="18" t="s">
        <v>5</v>
      </c>
      <c r="AJ45" s="51" t="s">
        <v>6</v>
      </c>
      <c r="AK45" s="53" t="s">
        <v>7</v>
      </c>
      <c r="AL45" s="20" t="s">
        <v>1</v>
      </c>
      <c r="AM45" s="20" t="s">
        <v>2</v>
      </c>
      <c r="AN45" s="37" t="s">
        <v>3</v>
      </c>
      <c r="AO45" s="3"/>
      <c r="AP45" s="3"/>
      <c r="AQ45" s="3"/>
      <c r="AR45" s="3"/>
      <c r="AS45" s="3"/>
      <c r="AT45" s="3"/>
      <c r="AU45" s="3"/>
      <c r="AV45" s="3"/>
      <c r="AW45" s="3"/>
    </row>
    <row r="46" spans="1:49" s="5" customFormat="1" ht="14.1" customHeight="1" x14ac:dyDescent="0.2">
      <c r="A46" s="106" t="s">
        <v>33</v>
      </c>
      <c r="B46" s="15"/>
      <c r="C46" s="21" t="str">
        <f>IF(WEEKDAY(DATE(Kalenderjahr,MONTH($A45),1),2)=1,DATE(Kalenderjahr,MONTH($A45),1),"")</f>
        <v/>
      </c>
      <c r="D46" s="22" t="str">
        <f>IF(C46="",IF(WEEKDAY(DATE(Kalenderjahr,MONTH($A45),1),2)=2,DATE(Kalenderjahr,MONTH($A45),1),""),C46+1)</f>
        <v/>
      </c>
      <c r="E46" s="22" t="str">
        <f>IF(D46="",IF(WEEKDAY(DATE(Kalenderjahr,MONTH($A45),1),2)=3,DATE(Kalenderjahr,MONTH($A45),1),""),D46+1)</f>
        <v/>
      </c>
      <c r="F46" s="22" t="str">
        <f>IF(E46="",IF(WEEKDAY(DATE(Kalenderjahr,MONTH($A45),1),2)=4,DATE(Kalenderjahr,MONTH($A45),1),""),E46+1)</f>
        <v/>
      </c>
      <c r="G46" s="22" t="str">
        <f>IF(F46="",IF(WEEKDAY(DATE(Kalenderjahr,MONTH($A45),1),2)=5,DATE(Kalenderjahr,MONTH($A45),1),""),F46+1)</f>
        <v/>
      </c>
      <c r="H46" s="52">
        <f>IF(G46="",IF(WEEKDAY(DATE(Kalenderjahr,MONTH($A45),1),2)=6,DATE(Kalenderjahr,MONTH($A45),1),""),G46+1)</f>
        <v>45108</v>
      </c>
      <c r="I46" s="54">
        <f>IF(H46="",IF(WEEKDAY(DATE(Kalenderjahr,MONTH($A45),1),2)=7,DATE(Kalenderjahr,MONTH($A45),1),""),H46+1)</f>
        <v>45109</v>
      </c>
      <c r="J46" s="22">
        <f t="shared" ref="J46:AB46" si="45">I46+1</f>
        <v>45110</v>
      </c>
      <c r="K46" s="22">
        <f t="shared" si="45"/>
        <v>45111</v>
      </c>
      <c r="L46" s="22">
        <f t="shared" si="45"/>
        <v>45112</v>
      </c>
      <c r="M46" s="22">
        <f t="shared" si="45"/>
        <v>45113</v>
      </c>
      <c r="N46" s="22">
        <f t="shared" si="45"/>
        <v>45114</v>
      </c>
      <c r="O46" s="52">
        <f t="shared" si="45"/>
        <v>45115</v>
      </c>
      <c r="P46" s="54">
        <f t="shared" si="45"/>
        <v>45116</v>
      </c>
      <c r="Q46" s="22">
        <f t="shared" si="45"/>
        <v>45117</v>
      </c>
      <c r="R46" s="22">
        <f t="shared" si="45"/>
        <v>45118</v>
      </c>
      <c r="S46" s="22">
        <f t="shared" si="45"/>
        <v>45119</v>
      </c>
      <c r="T46" s="22">
        <f t="shared" si="45"/>
        <v>45120</v>
      </c>
      <c r="U46" s="22">
        <f t="shared" si="45"/>
        <v>45121</v>
      </c>
      <c r="V46" s="52">
        <f t="shared" si="45"/>
        <v>45122</v>
      </c>
      <c r="W46" s="54">
        <f t="shared" si="45"/>
        <v>45123</v>
      </c>
      <c r="X46" s="22">
        <f t="shared" si="45"/>
        <v>45124</v>
      </c>
      <c r="Y46" s="22">
        <f t="shared" si="45"/>
        <v>45125</v>
      </c>
      <c r="Z46" s="22">
        <f t="shared" si="45"/>
        <v>45126</v>
      </c>
      <c r="AA46" s="22">
        <f t="shared" si="45"/>
        <v>45127</v>
      </c>
      <c r="AB46" s="22">
        <f t="shared" si="45"/>
        <v>45128</v>
      </c>
      <c r="AC46" s="52">
        <f t="shared" ref="AC46:AJ46" si="46">IF(AB46&lt;&gt;"",IF(MONTH(AB46+1)=MONTH(AB46),AB46+1,""),"")</f>
        <v>45129</v>
      </c>
      <c r="AD46" s="54">
        <f t="shared" si="46"/>
        <v>45130</v>
      </c>
      <c r="AE46" s="22">
        <f t="shared" si="46"/>
        <v>45131</v>
      </c>
      <c r="AF46" s="22">
        <f t="shared" si="46"/>
        <v>45132</v>
      </c>
      <c r="AG46" s="22">
        <f t="shared" si="46"/>
        <v>45133</v>
      </c>
      <c r="AH46" s="22">
        <f t="shared" si="46"/>
        <v>45134</v>
      </c>
      <c r="AI46" s="22">
        <f t="shared" si="46"/>
        <v>45135</v>
      </c>
      <c r="AJ46" s="52">
        <f t="shared" si="46"/>
        <v>45136</v>
      </c>
      <c r="AK46" s="54">
        <f>IF(AJ46&lt;&gt;"",IF(MONTH(AJ46+1)=MONTH(AJ46),AJ46+1,""),"")</f>
        <v>45137</v>
      </c>
      <c r="AL46" s="22">
        <f t="shared" ref="AL46:AN46" si="47">IF(AK46&lt;&gt;"",IF(MONTH(AK46+1)=MONTH(AK46),AK46+1,""),"")</f>
        <v>45138</v>
      </c>
      <c r="AM46" s="22" t="str">
        <f t="shared" si="47"/>
        <v/>
      </c>
      <c r="AN46" s="38" t="str">
        <f t="shared" si="47"/>
        <v/>
      </c>
      <c r="AO46" s="3"/>
      <c r="AP46" s="3"/>
      <c r="AQ46" s="3"/>
      <c r="AR46" s="3"/>
      <c r="AS46" s="3"/>
      <c r="AT46" s="3"/>
      <c r="AU46" s="3"/>
      <c r="AV46" s="3"/>
      <c r="AW46" s="3"/>
    </row>
    <row r="47" spans="1:49" s="7" customFormat="1" ht="12" customHeight="1" x14ac:dyDescent="0.2">
      <c r="A47" s="106"/>
      <c r="B47" s="14"/>
      <c r="C47" s="39"/>
      <c r="D47" s="40"/>
      <c r="E47" s="40"/>
      <c r="F47" s="40"/>
      <c r="G47" s="40"/>
      <c r="H47" s="55"/>
      <c r="I47" s="56"/>
      <c r="J47" s="40"/>
      <c r="K47" s="40"/>
      <c r="L47" s="40"/>
      <c r="M47" s="40"/>
      <c r="N47" s="40"/>
      <c r="O47" s="55"/>
      <c r="P47" s="56"/>
      <c r="Q47" s="40"/>
      <c r="R47" s="40"/>
      <c r="S47" s="40"/>
      <c r="T47" s="40"/>
      <c r="U47" s="40"/>
      <c r="V47" s="55"/>
      <c r="W47" s="56"/>
      <c r="X47" s="40"/>
      <c r="Y47" s="40"/>
      <c r="Z47" s="40"/>
      <c r="AA47" s="40"/>
      <c r="AB47" s="40"/>
      <c r="AC47" s="55"/>
      <c r="AD47" s="56"/>
      <c r="AE47" s="40"/>
      <c r="AF47" s="40"/>
      <c r="AG47" s="40"/>
      <c r="AH47" s="40"/>
      <c r="AI47" s="40"/>
      <c r="AJ47" s="55"/>
      <c r="AK47" s="56"/>
      <c r="AL47" s="40"/>
      <c r="AM47" s="40"/>
      <c r="AN47" s="45"/>
      <c r="AO47" s="3"/>
      <c r="AP47" s="3"/>
      <c r="AQ47" s="3"/>
      <c r="AR47" s="3"/>
      <c r="AS47" s="3"/>
      <c r="AT47" s="3"/>
      <c r="AU47" s="3"/>
      <c r="AV47" s="3"/>
      <c r="AW47" s="3"/>
    </row>
    <row r="48" spans="1:49" s="7" customFormat="1" ht="12" customHeight="1" x14ac:dyDescent="0.2">
      <c r="A48" s="66"/>
      <c r="B48" s="14"/>
      <c r="C48" s="41"/>
      <c r="D48" s="42"/>
      <c r="E48" s="42"/>
      <c r="F48" s="42"/>
      <c r="G48" s="42"/>
      <c r="H48" s="57"/>
      <c r="I48" s="58"/>
      <c r="J48" s="42"/>
      <c r="K48" s="42"/>
      <c r="L48" s="42"/>
      <c r="M48" s="42"/>
      <c r="N48" s="42"/>
      <c r="O48" s="57"/>
      <c r="P48" s="58"/>
      <c r="Q48" s="42"/>
      <c r="R48" s="42"/>
      <c r="S48" s="42"/>
      <c r="T48" s="42"/>
      <c r="U48" s="42"/>
      <c r="V48" s="57"/>
      <c r="W48" s="58"/>
      <c r="X48" s="42"/>
      <c r="Y48" s="42"/>
      <c r="Z48" s="42"/>
      <c r="AA48" s="42"/>
      <c r="AB48" s="42"/>
      <c r="AC48" s="57"/>
      <c r="AD48" s="58"/>
      <c r="AE48" s="42"/>
      <c r="AF48" s="42"/>
      <c r="AG48" s="42"/>
      <c r="AH48" s="42"/>
      <c r="AI48" s="42"/>
      <c r="AJ48" s="57"/>
      <c r="AK48" s="58"/>
      <c r="AL48" s="42"/>
      <c r="AM48" s="42"/>
      <c r="AN48" s="46"/>
      <c r="AO48" s="3"/>
      <c r="AP48" s="3"/>
      <c r="AQ48" s="3"/>
      <c r="AR48" s="3"/>
      <c r="AS48" s="3"/>
      <c r="AT48" s="3"/>
      <c r="AU48" s="3"/>
      <c r="AV48" s="3"/>
      <c r="AW48" s="3"/>
    </row>
    <row r="49" spans="1:49" s="6" customFormat="1" ht="12" customHeight="1" x14ac:dyDescent="0.2">
      <c r="A49" s="107"/>
      <c r="B49" s="14"/>
      <c r="C49" s="41"/>
      <c r="D49" s="42"/>
      <c r="E49" s="42"/>
      <c r="F49" s="42"/>
      <c r="G49" s="42"/>
      <c r="H49" s="57"/>
      <c r="I49" s="58"/>
      <c r="J49" s="42"/>
      <c r="K49" s="42"/>
      <c r="L49" s="42"/>
      <c r="M49" s="42"/>
      <c r="N49" s="42"/>
      <c r="O49" s="57"/>
      <c r="P49" s="58"/>
      <c r="Q49" s="42"/>
      <c r="R49" s="42"/>
      <c r="S49" s="42"/>
      <c r="T49" s="42"/>
      <c r="U49" s="42"/>
      <c r="V49" s="57"/>
      <c r="W49" s="58"/>
      <c r="X49" s="42"/>
      <c r="Y49" s="42"/>
      <c r="Z49" s="42"/>
      <c r="AA49" s="42"/>
      <c r="AB49" s="42"/>
      <c r="AC49" s="57"/>
      <c r="AD49" s="58"/>
      <c r="AE49" s="42"/>
      <c r="AF49" s="42"/>
      <c r="AG49" s="42"/>
      <c r="AH49" s="42"/>
      <c r="AI49" s="42"/>
      <c r="AJ49" s="57"/>
      <c r="AK49" s="58"/>
      <c r="AL49" s="42"/>
      <c r="AM49" s="42"/>
      <c r="AN49" s="46"/>
      <c r="AO49" s="3"/>
      <c r="AP49" s="3"/>
      <c r="AQ49" s="3"/>
      <c r="AR49" s="3"/>
      <c r="AS49" s="3"/>
      <c r="AT49" s="3"/>
      <c r="AU49" s="3"/>
      <c r="AV49" s="3"/>
      <c r="AW49" s="3"/>
    </row>
    <row r="50" spans="1:49" s="6" customFormat="1" ht="12" customHeight="1" x14ac:dyDescent="0.2">
      <c r="A50" s="107"/>
      <c r="B50" s="16"/>
      <c r="C50" s="43"/>
      <c r="D50" s="44"/>
      <c r="E50" s="44"/>
      <c r="F50" s="44"/>
      <c r="G50" s="44"/>
      <c r="H50" s="59"/>
      <c r="I50" s="60"/>
      <c r="J50" s="44"/>
      <c r="K50" s="44"/>
      <c r="L50" s="44"/>
      <c r="M50" s="44"/>
      <c r="N50" s="44"/>
      <c r="O50" s="59"/>
      <c r="P50" s="60"/>
      <c r="Q50" s="44"/>
      <c r="R50" s="44"/>
      <c r="S50" s="44"/>
      <c r="T50" s="44"/>
      <c r="U50" s="44"/>
      <c r="V50" s="59"/>
      <c r="W50" s="60"/>
      <c r="X50" s="44"/>
      <c r="Y50" s="44"/>
      <c r="Z50" s="44"/>
      <c r="AA50" s="44"/>
      <c r="AB50" s="44"/>
      <c r="AC50" s="59"/>
      <c r="AD50" s="60"/>
      <c r="AE50" s="44"/>
      <c r="AF50" s="44"/>
      <c r="AG50" s="44"/>
      <c r="AH50" s="44"/>
      <c r="AI50" s="44"/>
      <c r="AJ50" s="59"/>
      <c r="AK50" s="60"/>
      <c r="AL50" s="44"/>
      <c r="AM50" s="44"/>
      <c r="AN50" s="47"/>
      <c r="AO50" s="3"/>
      <c r="AP50" s="3"/>
      <c r="AQ50" s="3"/>
      <c r="AR50" s="3"/>
      <c r="AS50" s="3"/>
      <c r="AT50" s="3"/>
      <c r="AU50" s="3"/>
      <c r="AV50" s="3"/>
      <c r="AW50" s="3"/>
    </row>
    <row r="51" spans="1:49" s="6" customFormat="1" ht="12" customHeight="1" x14ac:dyDescent="0.2">
      <c r="A51" s="92"/>
      <c r="B51" s="13"/>
      <c r="C51" s="102" t="str">
        <f>IF(F53&lt;&gt;"","KW "&amp;WEEKNUM(F53,21),IF(I53&lt;&gt;"","KW "&amp;WEEKNUM(I53,21),""))</f>
        <v>KW 31</v>
      </c>
      <c r="D51" s="102"/>
      <c r="E51" s="102"/>
      <c r="F51" s="102"/>
      <c r="G51" s="102"/>
      <c r="H51" s="102"/>
      <c r="I51" s="103"/>
      <c r="J51" s="104" t="str">
        <f>"KW "&amp;WEEKNUM(M53,21)</f>
        <v>KW 32</v>
      </c>
      <c r="K51" s="102"/>
      <c r="L51" s="102"/>
      <c r="M51" s="102"/>
      <c r="N51" s="102"/>
      <c r="O51" s="102"/>
      <c r="P51" s="103"/>
      <c r="Q51" s="104" t="str">
        <f>"KW "&amp;WEEKNUM(T53,21)</f>
        <v>KW 33</v>
      </c>
      <c r="R51" s="102"/>
      <c r="S51" s="102"/>
      <c r="T51" s="102"/>
      <c r="U51" s="102"/>
      <c r="V51" s="102"/>
      <c r="W51" s="103"/>
      <c r="X51" s="104" t="str">
        <f>"KW "&amp;WEEKNUM(AA53,21)</f>
        <v>KW 34</v>
      </c>
      <c r="Y51" s="102"/>
      <c r="Z51" s="102"/>
      <c r="AA51" s="102"/>
      <c r="AB51" s="102"/>
      <c r="AC51" s="102"/>
      <c r="AD51" s="103"/>
      <c r="AE51" s="104" t="str">
        <f>IF(AH53&lt;&gt;"","KW "&amp;WEEKNUM(AH53,21),IF(AE53&lt;&gt;"","KW "&amp;WEEKNUM(AE53,21),""))</f>
        <v>KW 35</v>
      </c>
      <c r="AF51" s="102"/>
      <c r="AG51" s="102"/>
      <c r="AH51" s="102"/>
      <c r="AI51" s="102"/>
      <c r="AJ51" s="102"/>
      <c r="AK51" s="103"/>
      <c r="AL51" s="104" t="str">
        <f>IF(AL53&lt;&gt;"","KW "&amp;WEEKNUM(AL53,21),"")</f>
        <v/>
      </c>
      <c r="AM51" s="102"/>
      <c r="AN51" s="103"/>
      <c r="AO51" s="3"/>
      <c r="AP51" s="3"/>
      <c r="AQ51" s="3"/>
      <c r="AR51" s="3"/>
      <c r="AS51" s="3"/>
      <c r="AT51" s="3"/>
      <c r="AU51" s="3"/>
      <c r="AV51" s="3"/>
      <c r="AW51" s="3"/>
    </row>
    <row r="52" spans="1:49" s="4" customFormat="1" ht="14.1" customHeight="1" x14ac:dyDescent="0.2">
      <c r="A52" s="91">
        <f>DATE($A$1,8,1)</f>
        <v>45139</v>
      </c>
      <c r="B52" s="14"/>
      <c r="C52" s="17" t="s">
        <v>1</v>
      </c>
      <c r="D52" s="18" t="s">
        <v>2</v>
      </c>
      <c r="E52" s="18" t="s">
        <v>3</v>
      </c>
      <c r="F52" s="19" t="s">
        <v>4</v>
      </c>
      <c r="G52" s="19" t="s">
        <v>5</v>
      </c>
      <c r="H52" s="51" t="s">
        <v>6</v>
      </c>
      <c r="I52" s="53" t="s">
        <v>7</v>
      </c>
      <c r="J52" s="19" t="s">
        <v>1</v>
      </c>
      <c r="K52" s="18" t="s">
        <v>2</v>
      </c>
      <c r="L52" s="18" t="s">
        <v>3</v>
      </c>
      <c r="M52" s="19" t="s">
        <v>4</v>
      </c>
      <c r="N52" s="18" t="s">
        <v>5</v>
      </c>
      <c r="O52" s="51" t="s">
        <v>6</v>
      </c>
      <c r="P52" s="53" t="s">
        <v>7</v>
      </c>
      <c r="Q52" s="18" t="s">
        <v>1</v>
      </c>
      <c r="R52" s="18" t="s">
        <v>2</v>
      </c>
      <c r="S52" s="19" t="s">
        <v>3</v>
      </c>
      <c r="T52" s="18" t="s">
        <v>4</v>
      </c>
      <c r="U52" s="18" t="s">
        <v>5</v>
      </c>
      <c r="V52" s="51" t="s">
        <v>6</v>
      </c>
      <c r="W52" s="53" t="s">
        <v>7</v>
      </c>
      <c r="X52" s="18" t="s">
        <v>1</v>
      </c>
      <c r="Y52" s="18" t="s">
        <v>2</v>
      </c>
      <c r="Z52" s="18" t="s">
        <v>3</v>
      </c>
      <c r="AA52" s="18" t="s">
        <v>4</v>
      </c>
      <c r="AB52" s="18" t="s">
        <v>5</v>
      </c>
      <c r="AC52" s="51" t="s">
        <v>6</v>
      </c>
      <c r="AD52" s="53" t="s">
        <v>7</v>
      </c>
      <c r="AE52" s="18" t="s">
        <v>1</v>
      </c>
      <c r="AF52" s="18" t="s">
        <v>2</v>
      </c>
      <c r="AG52" s="18" t="s">
        <v>3</v>
      </c>
      <c r="AH52" s="18" t="s">
        <v>4</v>
      </c>
      <c r="AI52" s="18" t="s">
        <v>5</v>
      </c>
      <c r="AJ52" s="51" t="s">
        <v>6</v>
      </c>
      <c r="AK52" s="53" t="s">
        <v>7</v>
      </c>
      <c r="AL52" s="20" t="s">
        <v>1</v>
      </c>
      <c r="AM52" s="20" t="s">
        <v>2</v>
      </c>
      <c r="AN52" s="37" t="s">
        <v>3</v>
      </c>
      <c r="AO52" s="3"/>
      <c r="AP52" s="3"/>
      <c r="AQ52" s="3"/>
      <c r="AR52" s="3"/>
      <c r="AS52" s="3"/>
      <c r="AT52" s="3"/>
      <c r="AU52" s="3"/>
      <c r="AV52" s="3"/>
      <c r="AW52" s="3"/>
    </row>
    <row r="53" spans="1:49" s="5" customFormat="1" ht="14.1" customHeight="1" x14ac:dyDescent="0.2">
      <c r="A53" s="106" t="s">
        <v>34</v>
      </c>
      <c r="B53" s="15"/>
      <c r="C53" s="21" t="str">
        <f>IF(WEEKDAY(DATE(Kalenderjahr,MONTH($A52),1),2)=1,DATE(Kalenderjahr,MONTH($A52),1),"")</f>
        <v/>
      </c>
      <c r="D53" s="22">
        <f>IF(C53="",IF(WEEKDAY(DATE(Kalenderjahr,MONTH($A52),1),2)=2,DATE(Kalenderjahr,MONTH($A52),1),""),C53+1)</f>
        <v>45139</v>
      </c>
      <c r="E53" s="22">
        <f>IF(D53="",IF(WEEKDAY(DATE(Kalenderjahr,MONTH($A52),1),2)=3,DATE(Kalenderjahr,MONTH($A52),1),""),D53+1)</f>
        <v>45140</v>
      </c>
      <c r="F53" s="22">
        <f>IF(E53="",IF(WEEKDAY(DATE(Kalenderjahr,MONTH($A52),1),2)=4,DATE(Kalenderjahr,MONTH($A52),1),""),E53+1)</f>
        <v>45141</v>
      </c>
      <c r="G53" s="22">
        <f>IF(F53="",IF(WEEKDAY(DATE(Kalenderjahr,MONTH($A52),1),2)=5,DATE(Kalenderjahr,MONTH($A52),1),""),F53+1)</f>
        <v>45142</v>
      </c>
      <c r="H53" s="52">
        <f>IF(G53="",IF(WEEKDAY(DATE(Kalenderjahr,MONTH($A52),1),2)=6,DATE(Kalenderjahr,MONTH($A52),1),""),G53+1)</f>
        <v>45143</v>
      </c>
      <c r="I53" s="54">
        <f>IF(H53="",IF(WEEKDAY(DATE(Kalenderjahr,MONTH($A52),1),2)=7,DATE(Kalenderjahr,MONTH($A52),1),""),H53+1)</f>
        <v>45144</v>
      </c>
      <c r="J53" s="22">
        <f t="shared" ref="J53:AB53" si="48">I53+1</f>
        <v>45145</v>
      </c>
      <c r="K53" s="22">
        <f t="shared" si="48"/>
        <v>45146</v>
      </c>
      <c r="L53" s="22">
        <f t="shared" si="48"/>
        <v>45147</v>
      </c>
      <c r="M53" s="22">
        <f t="shared" si="48"/>
        <v>45148</v>
      </c>
      <c r="N53" s="22">
        <f t="shared" si="48"/>
        <v>45149</v>
      </c>
      <c r="O53" s="52">
        <f t="shared" si="48"/>
        <v>45150</v>
      </c>
      <c r="P53" s="54">
        <f t="shared" si="48"/>
        <v>45151</v>
      </c>
      <c r="Q53" s="22">
        <f t="shared" si="48"/>
        <v>45152</v>
      </c>
      <c r="R53" s="22">
        <f t="shared" si="48"/>
        <v>45153</v>
      </c>
      <c r="S53" s="22">
        <f t="shared" si="48"/>
        <v>45154</v>
      </c>
      <c r="T53" s="22">
        <f t="shared" si="48"/>
        <v>45155</v>
      </c>
      <c r="U53" s="22">
        <f t="shared" si="48"/>
        <v>45156</v>
      </c>
      <c r="V53" s="52">
        <f t="shared" si="48"/>
        <v>45157</v>
      </c>
      <c r="W53" s="54">
        <f t="shared" si="48"/>
        <v>45158</v>
      </c>
      <c r="X53" s="22">
        <f t="shared" si="48"/>
        <v>45159</v>
      </c>
      <c r="Y53" s="22">
        <f t="shared" si="48"/>
        <v>45160</v>
      </c>
      <c r="Z53" s="22">
        <f t="shared" si="48"/>
        <v>45161</v>
      </c>
      <c r="AA53" s="22">
        <f t="shared" si="48"/>
        <v>45162</v>
      </c>
      <c r="AB53" s="22">
        <f t="shared" si="48"/>
        <v>45163</v>
      </c>
      <c r="AC53" s="52">
        <f t="shared" ref="AC53:AJ53" si="49">IF(AB53&lt;&gt;"",IF(MONTH(AB53+1)=MONTH(AB53),AB53+1,""),"")</f>
        <v>45164</v>
      </c>
      <c r="AD53" s="54">
        <f t="shared" si="49"/>
        <v>45165</v>
      </c>
      <c r="AE53" s="22">
        <f t="shared" si="49"/>
        <v>45166</v>
      </c>
      <c r="AF53" s="22">
        <f t="shared" si="49"/>
        <v>45167</v>
      </c>
      <c r="AG53" s="22">
        <f t="shared" si="49"/>
        <v>45168</v>
      </c>
      <c r="AH53" s="22">
        <f t="shared" si="49"/>
        <v>45169</v>
      </c>
      <c r="AI53" s="22" t="str">
        <f t="shared" si="49"/>
        <v/>
      </c>
      <c r="AJ53" s="52" t="str">
        <f t="shared" si="49"/>
        <v/>
      </c>
      <c r="AK53" s="54" t="str">
        <f>IF(AJ53&lt;&gt;"",IF(MONTH(AJ53+1)=MONTH(AJ53),AJ53+1,""),"")</f>
        <v/>
      </c>
      <c r="AL53" s="22" t="str">
        <f t="shared" ref="AL53:AN53" si="50">IF(AK53&lt;&gt;"",IF(MONTH(AK53+1)=MONTH(AK53),AK53+1,""),"")</f>
        <v/>
      </c>
      <c r="AM53" s="22" t="str">
        <f t="shared" si="50"/>
        <v/>
      </c>
      <c r="AN53" s="38" t="str">
        <f t="shared" si="50"/>
        <v/>
      </c>
      <c r="AO53" s="3"/>
      <c r="AP53" s="3"/>
      <c r="AQ53" s="3"/>
      <c r="AR53" s="3"/>
      <c r="AS53" s="3"/>
      <c r="AT53" s="3"/>
      <c r="AU53" s="3"/>
      <c r="AV53" s="3"/>
      <c r="AW53" s="3"/>
    </row>
    <row r="54" spans="1:49" s="7" customFormat="1" ht="12" customHeight="1" x14ac:dyDescent="0.2">
      <c r="A54" s="106"/>
      <c r="B54" s="14"/>
      <c r="C54" s="39"/>
      <c r="D54" s="40"/>
      <c r="E54" s="40"/>
      <c r="F54" s="40"/>
      <c r="G54" s="40"/>
      <c r="H54" s="55"/>
      <c r="I54" s="56"/>
      <c r="J54" s="40"/>
      <c r="K54" s="40"/>
      <c r="L54" s="40"/>
      <c r="M54" s="40"/>
      <c r="N54" s="40"/>
      <c r="O54" s="55"/>
      <c r="P54" s="56"/>
      <c r="Q54" s="40"/>
      <c r="R54" s="40"/>
      <c r="S54" s="40"/>
      <c r="T54" s="40"/>
      <c r="U54" s="40"/>
      <c r="V54" s="55"/>
      <c r="W54" s="56"/>
      <c r="X54" s="40"/>
      <c r="Y54" s="40"/>
      <c r="Z54" s="40"/>
      <c r="AA54" s="40"/>
      <c r="AB54" s="40"/>
      <c r="AC54" s="55"/>
      <c r="AD54" s="56"/>
      <c r="AE54" s="40"/>
      <c r="AF54" s="40"/>
      <c r="AG54" s="40"/>
      <c r="AH54" s="40"/>
      <c r="AI54" s="40"/>
      <c r="AJ54" s="55"/>
      <c r="AK54" s="56"/>
      <c r="AL54" s="40"/>
      <c r="AM54" s="40"/>
      <c r="AN54" s="45"/>
      <c r="AO54" s="3"/>
      <c r="AP54" s="3"/>
      <c r="AQ54" s="3"/>
      <c r="AR54" s="3"/>
      <c r="AS54" s="3"/>
      <c r="AT54" s="3"/>
      <c r="AU54" s="3"/>
      <c r="AV54" s="3"/>
      <c r="AW54" s="3"/>
    </row>
    <row r="55" spans="1:49" s="7" customFormat="1" ht="12" customHeight="1" x14ac:dyDescent="0.2">
      <c r="A55" s="66"/>
      <c r="B55" s="14"/>
      <c r="C55" s="41"/>
      <c r="D55" s="42"/>
      <c r="E55" s="42"/>
      <c r="F55" s="42"/>
      <c r="G55" s="42"/>
      <c r="H55" s="57"/>
      <c r="I55" s="58"/>
      <c r="J55" s="42"/>
      <c r="K55" s="42"/>
      <c r="L55" s="42"/>
      <c r="M55" s="42"/>
      <c r="N55" s="42"/>
      <c r="O55" s="57"/>
      <c r="P55" s="58"/>
      <c r="Q55" s="42"/>
      <c r="R55" s="42"/>
      <c r="S55" s="42"/>
      <c r="T55" s="42"/>
      <c r="U55" s="42"/>
      <c r="V55" s="57"/>
      <c r="W55" s="58"/>
      <c r="X55" s="42"/>
      <c r="Y55" s="42"/>
      <c r="Z55" s="42"/>
      <c r="AA55" s="42"/>
      <c r="AB55" s="42"/>
      <c r="AC55" s="57"/>
      <c r="AD55" s="58"/>
      <c r="AE55" s="42"/>
      <c r="AF55" s="42"/>
      <c r="AG55" s="42"/>
      <c r="AH55" s="42"/>
      <c r="AI55" s="42"/>
      <c r="AJ55" s="57"/>
      <c r="AK55" s="58"/>
      <c r="AL55" s="42"/>
      <c r="AM55" s="42"/>
      <c r="AN55" s="46"/>
      <c r="AO55" s="3"/>
      <c r="AP55" s="3"/>
      <c r="AQ55" s="3"/>
      <c r="AR55" s="3"/>
      <c r="AS55" s="3"/>
      <c r="AT55" s="3"/>
      <c r="AU55" s="3"/>
      <c r="AV55" s="3"/>
      <c r="AW55" s="3"/>
    </row>
    <row r="56" spans="1:49" s="6" customFormat="1" ht="12" customHeight="1" x14ac:dyDescent="0.2">
      <c r="A56" s="107"/>
      <c r="B56" s="14"/>
      <c r="C56" s="41"/>
      <c r="D56" s="42"/>
      <c r="E56" s="42"/>
      <c r="F56" s="42"/>
      <c r="G56" s="42"/>
      <c r="H56" s="57"/>
      <c r="I56" s="58"/>
      <c r="J56" s="42"/>
      <c r="K56" s="42"/>
      <c r="L56" s="42"/>
      <c r="M56" s="42"/>
      <c r="N56" s="42"/>
      <c r="O56" s="57"/>
      <c r="P56" s="58"/>
      <c r="Q56" s="42"/>
      <c r="R56" s="42"/>
      <c r="S56" s="42"/>
      <c r="T56" s="42"/>
      <c r="U56" s="42"/>
      <c r="V56" s="57"/>
      <c r="W56" s="58"/>
      <c r="X56" s="42"/>
      <c r="Y56" s="42"/>
      <c r="Z56" s="42"/>
      <c r="AA56" s="42"/>
      <c r="AB56" s="42"/>
      <c r="AC56" s="57"/>
      <c r="AD56" s="58"/>
      <c r="AE56" s="42"/>
      <c r="AF56" s="42"/>
      <c r="AG56" s="42"/>
      <c r="AH56" s="42"/>
      <c r="AI56" s="42"/>
      <c r="AJ56" s="57"/>
      <c r="AK56" s="58"/>
      <c r="AL56" s="42"/>
      <c r="AM56" s="42"/>
      <c r="AN56" s="46"/>
      <c r="AO56" s="3"/>
      <c r="AP56" s="3"/>
      <c r="AQ56" s="3"/>
      <c r="AR56" s="3"/>
      <c r="AS56" s="3"/>
      <c r="AT56" s="3"/>
      <c r="AU56" s="3"/>
      <c r="AV56" s="3"/>
      <c r="AW56" s="3"/>
    </row>
    <row r="57" spans="1:49" s="6" customFormat="1" ht="12" customHeight="1" x14ac:dyDescent="0.2">
      <c r="A57" s="107"/>
      <c r="B57" s="16"/>
      <c r="C57" s="43"/>
      <c r="D57" s="44"/>
      <c r="E57" s="44"/>
      <c r="F57" s="44"/>
      <c r="G57" s="44"/>
      <c r="H57" s="59"/>
      <c r="I57" s="60"/>
      <c r="J57" s="44"/>
      <c r="K57" s="44"/>
      <c r="L57" s="44"/>
      <c r="M57" s="44"/>
      <c r="N57" s="44"/>
      <c r="O57" s="59"/>
      <c r="P57" s="60"/>
      <c r="Q57" s="44"/>
      <c r="R57" s="44"/>
      <c r="S57" s="44"/>
      <c r="T57" s="44"/>
      <c r="U57" s="44"/>
      <c r="V57" s="59"/>
      <c r="W57" s="60"/>
      <c r="X57" s="44"/>
      <c r="Y57" s="44"/>
      <c r="Z57" s="44"/>
      <c r="AA57" s="44"/>
      <c r="AB57" s="44"/>
      <c r="AC57" s="59"/>
      <c r="AD57" s="60"/>
      <c r="AE57" s="44"/>
      <c r="AF57" s="44"/>
      <c r="AG57" s="44"/>
      <c r="AH57" s="44" t="s">
        <v>9</v>
      </c>
      <c r="AI57" s="44"/>
      <c r="AJ57" s="59"/>
      <c r="AK57" s="60"/>
      <c r="AL57" s="44"/>
      <c r="AM57" s="44"/>
      <c r="AN57" s="47"/>
      <c r="AO57" s="3"/>
      <c r="AP57" s="3"/>
      <c r="AQ57" s="3"/>
      <c r="AR57" s="3"/>
      <c r="AS57" s="3"/>
      <c r="AT57" s="3"/>
      <c r="AU57" s="3"/>
      <c r="AV57" s="3"/>
      <c r="AW57" s="3"/>
    </row>
    <row r="58" spans="1:49" s="6" customFormat="1" ht="12" customHeight="1" x14ac:dyDescent="0.2">
      <c r="A58" s="92"/>
      <c r="B58" s="13"/>
      <c r="C58" s="102" t="str">
        <f>IF(F60&lt;&gt;"","KW "&amp;WEEKNUM(F60,21),IF(I60&lt;&gt;"","KW "&amp;WEEKNUM(I60,21),""))</f>
        <v>KW 35</v>
      </c>
      <c r="D58" s="102"/>
      <c r="E58" s="102"/>
      <c r="F58" s="102"/>
      <c r="G58" s="102"/>
      <c r="H58" s="102"/>
      <c r="I58" s="103"/>
      <c r="J58" s="104" t="str">
        <f>"KW "&amp;WEEKNUM(M60,21)</f>
        <v>KW 36</v>
      </c>
      <c r="K58" s="102"/>
      <c r="L58" s="102"/>
      <c r="M58" s="102"/>
      <c r="N58" s="102"/>
      <c r="O58" s="102"/>
      <c r="P58" s="103"/>
      <c r="Q58" s="104" t="str">
        <f>"KW "&amp;WEEKNUM(T60,21)</f>
        <v>KW 37</v>
      </c>
      <c r="R58" s="102"/>
      <c r="S58" s="102"/>
      <c r="T58" s="102"/>
      <c r="U58" s="102"/>
      <c r="V58" s="102"/>
      <c r="W58" s="103"/>
      <c r="X58" s="104" t="str">
        <f>"KW "&amp;WEEKNUM(AA60,21)</f>
        <v>KW 38</v>
      </c>
      <c r="Y58" s="102"/>
      <c r="Z58" s="102"/>
      <c r="AA58" s="102"/>
      <c r="AB58" s="102"/>
      <c r="AC58" s="102"/>
      <c r="AD58" s="103"/>
      <c r="AE58" s="104" t="str">
        <f>IF(AH60&lt;&gt;"","KW "&amp;WEEKNUM(AH60,21),IF(AE60&lt;&gt;"","KW "&amp;WEEKNUM(AE60,21),""))</f>
        <v>KW 39</v>
      </c>
      <c r="AF58" s="102"/>
      <c r="AG58" s="102"/>
      <c r="AH58" s="102"/>
      <c r="AI58" s="102"/>
      <c r="AJ58" s="102"/>
      <c r="AK58" s="103"/>
      <c r="AL58" s="104" t="str">
        <f>IF(AL60&lt;&gt;"","KW "&amp;WEEKNUM(AL60,21),"")</f>
        <v/>
      </c>
      <c r="AM58" s="102"/>
      <c r="AN58" s="103"/>
      <c r="AO58" s="3"/>
      <c r="AP58" s="3"/>
      <c r="AQ58" s="3"/>
      <c r="AR58" s="3"/>
      <c r="AS58" s="3"/>
      <c r="AT58" s="3"/>
      <c r="AU58" s="3"/>
      <c r="AV58" s="3"/>
      <c r="AW58" s="3"/>
    </row>
    <row r="59" spans="1:49" s="48" customFormat="1" ht="14.1" customHeight="1" x14ac:dyDescent="0.2">
      <c r="A59" s="91">
        <f>DATE($A$1,9,1)</f>
        <v>45170</v>
      </c>
      <c r="B59" s="14"/>
      <c r="C59" s="17" t="s">
        <v>1</v>
      </c>
      <c r="D59" s="18" t="s">
        <v>2</v>
      </c>
      <c r="E59" s="18" t="s">
        <v>3</v>
      </c>
      <c r="F59" s="19" t="s">
        <v>4</v>
      </c>
      <c r="G59" s="19" t="s">
        <v>5</v>
      </c>
      <c r="H59" s="51" t="s">
        <v>6</v>
      </c>
      <c r="I59" s="53" t="s">
        <v>7</v>
      </c>
      <c r="J59" s="19" t="s">
        <v>1</v>
      </c>
      <c r="K59" s="18" t="s">
        <v>2</v>
      </c>
      <c r="L59" s="18" t="s">
        <v>3</v>
      </c>
      <c r="M59" s="19" t="s">
        <v>4</v>
      </c>
      <c r="N59" s="18" t="s">
        <v>5</v>
      </c>
      <c r="O59" s="51" t="s">
        <v>6</v>
      </c>
      <c r="P59" s="53" t="s">
        <v>7</v>
      </c>
      <c r="Q59" s="18" t="s">
        <v>1</v>
      </c>
      <c r="R59" s="18" t="s">
        <v>2</v>
      </c>
      <c r="S59" s="19" t="s">
        <v>3</v>
      </c>
      <c r="T59" s="18" t="s">
        <v>4</v>
      </c>
      <c r="U59" s="18" t="s">
        <v>5</v>
      </c>
      <c r="V59" s="51" t="s">
        <v>6</v>
      </c>
      <c r="W59" s="53" t="s">
        <v>7</v>
      </c>
      <c r="X59" s="18" t="s">
        <v>1</v>
      </c>
      <c r="Y59" s="18" t="s">
        <v>2</v>
      </c>
      <c r="Z59" s="18" t="s">
        <v>3</v>
      </c>
      <c r="AA59" s="18" t="s">
        <v>4</v>
      </c>
      <c r="AB59" s="18" t="s">
        <v>5</v>
      </c>
      <c r="AC59" s="51" t="s">
        <v>6</v>
      </c>
      <c r="AD59" s="53" t="s">
        <v>7</v>
      </c>
      <c r="AE59" s="18" t="s">
        <v>1</v>
      </c>
      <c r="AF59" s="18" t="s">
        <v>2</v>
      </c>
      <c r="AG59" s="18" t="s">
        <v>3</v>
      </c>
      <c r="AH59" s="18" t="s">
        <v>4</v>
      </c>
      <c r="AI59" s="18" t="s">
        <v>5</v>
      </c>
      <c r="AJ59" s="51" t="s">
        <v>6</v>
      </c>
      <c r="AK59" s="53" t="s">
        <v>7</v>
      </c>
      <c r="AL59" s="20" t="s">
        <v>1</v>
      </c>
      <c r="AM59" s="20" t="s">
        <v>2</v>
      </c>
      <c r="AN59" s="37" t="s">
        <v>3</v>
      </c>
      <c r="AO59" s="3"/>
      <c r="AP59" s="3"/>
      <c r="AQ59" s="3"/>
      <c r="AR59" s="3"/>
      <c r="AS59" s="3"/>
      <c r="AT59" s="3"/>
      <c r="AU59" s="3"/>
      <c r="AV59" s="3"/>
      <c r="AW59" s="3"/>
    </row>
    <row r="60" spans="1:49" s="49" customFormat="1" ht="14.1" customHeight="1" x14ac:dyDescent="0.2">
      <c r="A60" s="106" t="s">
        <v>35</v>
      </c>
      <c r="B60" s="15"/>
      <c r="C60" s="21" t="str">
        <f>IF(WEEKDAY(DATE(Kalenderjahr,MONTH($A59),1),2)=1,DATE(Kalenderjahr,MONTH($A59),1),"")</f>
        <v/>
      </c>
      <c r="D60" s="22" t="str">
        <f>IF(C60="",IF(WEEKDAY(DATE(Kalenderjahr,MONTH($A59),1),2)=2,DATE(Kalenderjahr,MONTH($A59),1),""),C60+1)</f>
        <v/>
      </c>
      <c r="E60" s="22" t="str">
        <f>IF(D60="",IF(WEEKDAY(DATE(Kalenderjahr,MONTH($A59),1),2)=3,DATE(Kalenderjahr,MONTH($A59),1),""),D60+1)</f>
        <v/>
      </c>
      <c r="F60" s="22" t="str">
        <f>IF(E60="",IF(WEEKDAY(DATE(Kalenderjahr,MONTH($A59),1),2)=4,DATE(Kalenderjahr,MONTH($A59),1),""),E60+1)</f>
        <v/>
      </c>
      <c r="G60" s="22">
        <f>IF(F60="",IF(WEEKDAY(DATE(Kalenderjahr,MONTH($A59),1),2)=5,DATE(Kalenderjahr,MONTH($A59),1),""),F60+1)</f>
        <v>45170</v>
      </c>
      <c r="H60" s="52">
        <f>IF(G60="",IF(WEEKDAY(DATE(Kalenderjahr,MONTH($A59),1),2)=6,DATE(Kalenderjahr,MONTH($A59),1),""),G60+1)</f>
        <v>45171</v>
      </c>
      <c r="I60" s="54">
        <f>IF(H60="",IF(WEEKDAY(DATE(Kalenderjahr,MONTH($A59),1),2)=7,DATE(Kalenderjahr,MONTH($A59),1),""),H60+1)</f>
        <v>45172</v>
      </c>
      <c r="J60" s="22">
        <f t="shared" ref="J60:AB60" si="51">I60+1</f>
        <v>45173</v>
      </c>
      <c r="K60" s="22">
        <f t="shared" si="51"/>
        <v>45174</v>
      </c>
      <c r="L60" s="22">
        <f t="shared" si="51"/>
        <v>45175</v>
      </c>
      <c r="M60" s="22">
        <f t="shared" si="51"/>
        <v>45176</v>
      </c>
      <c r="N60" s="22">
        <f t="shared" si="51"/>
        <v>45177</v>
      </c>
      <c r="O60" s="52">
        <f t="shared" si="51"/>
        <v>45178</v>
      </c>
      <c r="P60" s="54">
        <f t="shared" si="51"/>
        <v>45179</v>
      </c>
      <c r="Q60" s="22">
        <f t="shared" si="51"/>
        <v>45180</v>
      </c>
      <c r="R60" s="22">
        <f t="shared" si="51"/>
        <v>45181</v>
      </c>
      <c r="S60" s="22">
        <f t="shared" si="51"/>
        <v>45182</v>
      </c>
      <c r="T60" s="22">
        <f t="shared" si="51"/>
        <v>45183</v>
      </c>
      <c r="U60" s="22">
        <f t="shared" si="51"/>
        <v>45184</v>
      </c>
      <c r="V60" s="52">
        <f t="shared" si="51"/>
        <v>45185</v>
      </c>
      <c r="W60" s="54">
        <f t="shared" si="51"/>
        <v>45186</v>
      </c>
      <c r="X60" s="22">
        <f t="shared" si="51"/>
        <v>45187</v>
      </c>
      <c r="Y60" s="22">
        <f t="shared" si="51"/>
        <v>45188</v>
      </c>
      <c r="Z60" s="22">
        <f t="shared" si="51"/>
        <v>45189</v>
      </c>
      <c r="AA60" s="22">
        <f t="shared" si="51"/>
        <v>45190</v>
      </c>
      <c r="AB60" s="22">
        <f t="shared" si="51"/>
        <v>45191</v>
      </c>
      <c r="AC60" s="52">
        <f t="shared" ref="AC60:AJ60" si="52">IF(AB60&lt;&gt;"",IF(MONTH(AB60+1)=MONTH(AB60),AB60+1,""),"")</f>
        <v>45192</v>
      </c>
      <c r="AD60" s="54">
        <f t="shared" si="52"/>
        <v>45193</v>
      </c>
      <c r="AE60" s="22">
        <f t="shared" si="52"/>
        <v>45194</v>
      </c>
      <c r="AF60" s="22">
        <f t="shared" si="52"/>
        <v>45195</v>
      </c>
      <c r="AG60" s="22">
        <f t="shared" si="52"/>
        <v>45196</v>
      </c>
      <c r="AH60" s="22">
        <f t="shared" si="52"/>
        <v>45197</v>
      </c>
      <c r="AI60" s="22">
        <f t="shared" si="52"/>
        <v>45198</v>
      </c>
      <c r="AJ60" s="52">
        <f t="shared" si="52"/>
        <v>45199</v>
      </c>
      <c r="AK60" s="54" t="str">
        <f>IF(AJ60&lt;&gt;"",IF(MONTH(AJ60+1)=MONTH(AJ60),AJ60+1,""),"")</f>
        <v/>
      </c>
      <c r="AL60" s="22" t="str">
        <f t="shared" ref="AL60:AN60" si="53">IF(AK60&lt;&gt;"",IF(MONTH(AK60+1)=MONTH(AK60),AK60+1,""),"")</f>
        <v/>
      </c>
      <c r="AM60" s="22" t="str">
        <f t="shared" si="53"/>
        <v/>
      </c>
      <c r="AN60" s="38" t="str">
        <f t="shared" si="53"/>
        <v/>
      </c>
      <c r="AO60" s="3"/>
      <c r="AP60" s="3"/>
      <c r="AQ60" s="3"/>
      <c r="AR60" s="3"/>
      <c r="AS60" s="3"/>
      <c r="AT60" s="3"/>
      <c r="AU60" s="3"/>
      <c r="AV60" s="3"/>
      <c r="AW60" s="3"/>
    </row>
    <row r="61" spans="1:49" s="7" customFormat="1" ht="12" customHeight="1" x14ac:dyDescent="0.2">
      <c r="A61" s="106"/>
      <c r="B61" s="14"/>
      <c r="C61" s="39"/>
      <c r="D61" s="40"/>
      <c r="E61" s="40"/>
      <c r="F61" s="40"/>
      <c r="G61" s="40"/>
      <c r="H61" s="55"/>
      <c r="I61" s="56"/>
      <c r="J61" s="40"/>
      <c r="K61" s="40"/>
      <c r="L61" s="40"/>
      <c r="M61" s="40"/>
      <c r="N61" s="40"/>
      <c r="O61" s="55"/>
      <c r="P61" s="56"/>
      <c r="Q61" s="40"/>
      <c r="R61" s="40"/>
      <c r="S61" s="40"/>
      <c r="T61" s="40"/>
      <c r="U61" s="40"/>
      <c r="V61" s="55"/>
      <c r="W61" s="56"/>
      <c r="X61" s="40"/>
      <c r="Y61" s="40"/>
      <c r="Z61" s="40"/>
      <c r="AA61" s="40"/>
      <c r="AB61" s="40"/>
      <c r="AC61" s="55"/>
      <c r="AD61" s="56"/>
      <c r="AE61" s="40"/>
      <c r="AF61" s="40"/>
      <c r="AG61" s="40"/>
      <c r="AH61" s="40"/>
      <c r="AI61" s="40"/>
      <c r="AJ61" s="55"/>
      <c r="AK61" s="56"/>
      <c r="AL61" s="40"/>
      <c r="AM61" s="40"/>
      <c r="AN61" s="45"/>
      <c r="AO61" s="3"/>
      <c r="AP61" s="3"/>
      <c r="AQ61" s="3"/>
      <c r="AR61" s="3"/>
      <c r="AS61" s="3"/>
      <c r="AT61" s="3"/>
      <c r="AU61" s="3"/>
      <c r="AV61" s="3"/>
      <c r="AW61" s="3"/>
    </row>
    <row r="62" spans="1:49" s="7" customFormat="1" ht="12" customHeight="1" x14ac:dyDescent="0.2">
      <c r="A62" s="66"/>
      <c r="B62" s="14"/>
      <c r="C62" s="41"/>
      <c r="D62" s="42"/>
      <c r="E62" s="42"/>
      <c r="F62" s="42"/>
      <c r="G62" s="42"/>
      <c r="H62" s="57"/>
      <c r="I62" s="58"/>
      <c r="J62" s="42"/>
      <c r="K62" s="42"/>
      <c r="L62" s="42"/>
      <c r="M62" s="42"/>
      <c r="N62" s="42"/>
      <c r="O62" s="57"/>
      <c r="P62" s="58"/>
      <c r="Q62" s="42"/>
      <c r="R62" s="42"/>
      <c r="S62" s="42"/>
      <c r="T62" s="42"/>
      <c r="U62" s="42"/>
      <c r="V62" s="57"/>
      <c r="W62" s="58"/>
      <c r="X62" s="42"/>
      <c r="Y62" s="42"/>
      <c r="Z62" s="42"/>
      <c r="AA62" s="42"/>
      <c r="AB62" s="42"/>
      <c r="AC62" s="57"/>
      <c r="AD62" s="58"/>
      <c r="AE62" s="42"/>
      <c r="AF62" s="42"/>
      <c r="AG62" s="42"/>
      <c r="AH62" s="42"/>
      <c r="AI62" s="42"/>
      <c r="AJ62" s="57"/>
      <c r="AK62" s="58"/>
      <c r="AL62" s="42"/>
      <c r="AM62" s="42"/>
      <c r="AN62" s="46"/>
      <c r="AO62" s="3"/>
      <c r="AP62" s="3"/>
      <c r="AQ62" s="3"/>
      <c r="AR62" s="3"/>
      <c r="AS62" s="3"/>
      <c r="AT62" s="3"/>
      <c r="AU62" s="3"/>
      <c r="AV62" s="3"/>
      <c r="AW62" s="3"/>
    </row>
    <row r="63" spans="1:49" s="6" customFormat="1" ht="12" customHeight="1" x14ac:dyDescent="0.2">
      <c r="A63" s="107"/>
      <c r="B63" s="14"/>
      <c r="C63" s="41"/>
      <c r="D63" s="42"/>
      <c r="E63" s="42"/>
      <c r="F63" s="42"/>
      <c r="G63" s="42"/>
      <c r="H63" s="57"/>
      <c r="I63" s="58"/>
      <c r="J63" s="42"/>
      <c r="K63" s="42"/>
      <c r="L63" s="42"/>
      <c r="M63" s="42"/>
      <c r="N63" s="42"/>
      <c r="O63" s="57"/>
      <c r="P63" s="58"/>
      <c r="Q63" s="42"/>
      <c r="R63" s="42"/>
      <c r="S63" s="42"/>
      <c r="T63" s="42"/>
      <c r="U63" s="42"/>
      <c r="V63" s="57"/>
      <c r="W63" s="58"/>
      <c r="X63" s="42"/>
      <c r="Y63" s="42"/>
      <c r="Z63" s="42"/>
      <c r="AA63" s="42"/>
      <c r="AB63" s="42"/>
      <c r="AC63" s="57"/>
      <c r="AD63" s="58"/>
      <c r="AE63" s="42"/>
      <c r="AF63" s="42"/>
      <c r="AG63" s="42"/>
      <c r="AH63" s="42"/>
      <c r="AI63" s="42"/>
      <c r="AJ63" s="57"/>
      <c r="AK63" s="58"/>
      <c r="AL63" s="42"/>
      <c r="AM63" s="42"/>
      <c r="AN63" s="46"/>
      <c r="AO63" s="3"/>
      <c r="AP63" s="3"/>
      <c r="AQ63" s="3"/>
      <c r="AR63" s="3"/>
      <c r="AS63" s="3"/>
      <c r="AT63" s="3"/>
      <c r="AU63" s="3"/>
      <c r="AV63" s="3"/>
      <c r="AW63" s="3"/>
    </row>
    <row r="64" spans="1:49" s="6" customFormat="1" ht="12" customHeight="1" x14ac:dyDescent="0.2">
      <c r="A64" s="107"/>
      <c r="B64" s="16"/>
      <c r="C64" s="43"/>
      <c r="D64" s="44"/>
      <c r="E64" s="44"/>
      <c r="F64" s="44"/>
      <c r="G64" s="44"/>
      <c r="H64" s="59"/>
      <c r="I64" s="60"/>
      <c r="J64" s="44"/>
      <c r="K64" s="44"/>
      <c r="L64" s="44"/>
      <c r="M64" s="44"/>
      <c r="N64" s="44"/>
      <c r="O64" s="59"/>
      <c r="P64" s="60"/>
      <c r="Q64" s="44"/>
      <c r="R64" s="44"/>
      <c r="S64" s="44"/>
      <c r="T64" s="44"/>
      <c r="U64" s="44"/>
      <c r="V64" s="59"/>
      <c r="W64" s="60"/>
      <c r="X64" s="44"/>
      <c r="Y64" s="44"/>
      <c r="Z64" s="44"/>
      <c r="AA64" s="44"/>
      <c r="AB64" s="44"/>
      <c r="AC64" s="59"/>
      <c r="AD64" s="60"/>
      <c r="AE64" s="44"/>
      <c r="AF64" s="44"/>
      <c r="AG64" s="44"/>
      <c r="AH64" s="44"/>
      <c r="AI64" s="44"/>
      <c r="AJ64" s="59"/>
      <c r="AK64" s="60"/>
      <c r="AL64" s="44"/>
      <c r="AM64" s="44"/>
      <c r="AN64" s="47"/>
      <c r="AO64" s="3"/>
      <c r="AP64" s="3"/>
      <c r="AQ64" s="3"/>
      <c r="AR64" s="3"/>
      <c r="AS64" s="3"/>
      <c r="AT64" s="3"/>
      <c r="AU64" s="3"/>
      <c r="AV64" s="3"/>
      <c r="AW64" s="3"/>
    </row>
    <row r="65" spans="1:49" s="6" customFormat="1" ht="12" customHeight="1" x14ac:dyDescent="0.2">
      <c r="A65" s="92"/>
      <c r="B65" s="13"/>
      <c r="C65" s="102" t="str">
        <f>IF(F67&lt;&gt;"","KW "&amp;WEEKNUM(F67,21),IF(I67&lt;&gt;"","KW "&amp;WEEKNUM(I67,21),""))</f>
        <v>KW 39</v>
      </c>
      <c r="D65" s="102"/>
      <c r="E65" s="102"/>
      <c r="F65" s="102"/>
      <c r="G65" s="102"/>
      <c r="H65" s="102"/>
      <c r="I65" s="103"/>
      <c r="J65" s="104" t="str">
        <f>"KW "&amp;WEEKNUM(M67,21)</f>
        <v>KW 40</v>
      </c>
      <c r="K65" s="102"/>
      <c r="L65" s="102"/>
      <c r="M65" s="102"/>
      <c r="N65" s="102"/>
      <c r="O65" s="102"/>
      <c r="P65" s="103"/>
      <c r="Q65" s="104" t="str">
        <f>"KW "&amp;WEEKNUM(T67,21)</f>
        <v>KW 41</v>
      </c>
      <c r="R65" s="102"/>
      <c r="S65" s="102"/>
      <c r="T65" s="102"/>
      <c r="U65" s="102"/>
      <c r="V65" s="102"/>
      <c r="W65" s="103"/>
      <c r="X65" s="104" t="str">
        <f>"KW "&amp;WEEKNUM(AA67,21)</f>
        <v>KW 42</v>
      </c>
      <c r="Y65" s="102"/>
      <c r="Z65" s="102"/>
      <c r="AA65" s="102"/>
      <c r="AB65" s="102"/>
      <c r="AC65" s="102"/>
      <c r="AD65" s="103"/>
      <c r="AE65" s="104" t="str">
        <f>IF(AH67&lt;&gt;"","KW "&amp;WEEKNUM(AH67,21),IF(AE67&lt;&gt;"","KW "&amp;WEEKNUM(AE67,21),""))</f>
        <v>KW 43</v>
      </c>
      <c r="AF65" s="102"/>
      <c r="AG65" s="102"/>
      <c r="AH65" s="102"/>
      <c r="AI65" s="102"/>
      <c r="AJ65" s="102"/>
      <c r="AK65" s="103"/>
      <c r="AL65" s="104" t="str">
        <f>IF(AL67&lt;&gt;"","KW "&amp;WEEKNUM(AL67,21),"")</f>
        <v>KW 44</v>
      </c>
      <c r="AM65" s="102"/>
      <c r="AN65" s="103"/>
      <c r="AO65" s="3"/>
      <c r="AP65" s="3"/>
      <c r="AQ65" s="3"/>
      <c r="AR65" s="3"/>
      <c r="AS65" s="3"/>
      <c r="AT65" s="3"/>
      <c r="AU65" s="3"/>
      <c r="AV65" s="3"/>
      <c r="AW65" s="3"/>
    </row>
    <row r="66" spans="1:49" s="48" customFormat="1" ht="14.1" customHeight="1" x14ac:dyDescent="0.2">
      <c r="A66" s="91">
        <f>DATE($A$1,10,1)</f>
        <v>45200</v>
      </c>
      <c r="B66" s="14"/>
      <c r="C66" s="17" t="s">
        <v>1</v>
      </c>
      <c r="D66" s="18" t="s">
        <v>2</v>
      </c>
      <c r="E66" s="18" t="s">
        <v>3</v>
      </c>
      <c r="F66" s="19" t="s">
        <v>4</v>
      </c>
      <c r="G66" s="19" t="s">
        <v>5</v>
      </c>
      <c r="H66" s="51" t="s">
        <v>6</v>
      </c>
      <c r="I66" s="53" t="s">
        <v>7</v>
      </c>
      <c r="J66" s="19" t="s">
        <v>1</v>
      </c>
      <c r="K66" s="18" t="s">
        <v>2</v>
      </c>
      <c r="L66" s="18" t="s">
        <v>3</v>
      </c>
      <c r="M66" s="19" t="s">
        <v>4</v>
      </c>
      <c r="N66" s="18" t="s">
        <v>5</v>
      </c>
      <c r="O66" s="51" t="s">
        <v>6</v>
      </c>
      <c r="P66" s="53" t="s">
        <v>7</v>
      </c>
      <c r="Q66" s="18" t="s">
        <v>1</v>
      </c>
      <c r="R66" s="18" t="s">
        <v>2</v>
      </c>
      <c r="S66" s="19" t="s">
        <v>3</v>
      </c>
      <c r="T66" s="18" t="s">
        <v>4</v>
      </c>
      <c r="U66" s="18" t="s">
        <v>5</v>
      </c>
      <c r="V66" s="51" t="s">
        <v>6</v>
      </c>
      <c r="W66" s="53" t="s">
        <v>7</v>
      </c>
      <c r="X66" s="18" t="s">
        <v>1</v>
      </c>
      <c r="Y66" s="18" t="s">
        <v>2</v>
      </c>
      <c r="Z66" s="18" t="s">
        <v>3</v>
      </c>
      <c r="AA66" s="18" t="s">
        <v>4</v>
      </c>
      <c r="AB66" s="18" t="s">
        <v>5</v>
      </c>
      <c r="AC66" s="51" t="s">
        <v>6</v>
      </c>
      <c r="AD66" s="53" t="s">
        <v>7</v>
      </c>
      <c r="AE66" s="18" t="s">
        <v>1</v>
      </c>
      <c r="AF66" s="18" t="s">
        <v>2</v>
      </c>
      <c r="AG66" s="18" t="s">
        <v>3</v>
      </c>
      <c r="AH66" s="18" t="s">
        <v>4</v>
      </c>
      <c r="AI66" s="18" t="s">
        <v>5</v>
      </c>
      <c r="AJ66" s="51" t="s">
        <v>6</v>
      </c>
      <c r="AK66" s="53" t="s">
        <v>7</v>
      </c>
      <c r="AL66" s="20" t="s">
        <v>1</v>
      </c>
      <c r="AM66" s="20" t="s">
        <v>2</v>
      </c>
      <c r="AN66" s="37" t="s">
        <v>3</v>
      </c>
      <c r="AO66" s="3"/>
      <c r="AP66" s="3"/>
      <c r="AQ66" s="3"/>
      <c r="AR66" s="3"/>
      <c r="AS66" s="3"/>
      <c r="AT66" s="3"/>
      <c r="AU66" s="3"/>
      <c r="AV66" s="3"/>
      <c r="AW66" s="3"/>
    </row>
    <row r="67" spans="1:49" s="48" customFormat="1" ht="14.1" customHeight="1" x14ac:dyDescent="0.2">
      <c r="A67" s="106" t="s">
        <v>36</v>
      </c>
      <c r="B67" s="15"/>
      <c r="C67" s="21" t="str">
        <f>IF(WEEKDAY(DATE(Kalenderjahr,MONTH($A66),1),2)=1,DATE(Kalenderjahr,MONTH($A66),1),"")</f>
        <v/>
      </c>
      <c r="D67" s="22" t="str">
        <f>IF(C67="",IF(WEEKDAY(DATE(Kalenderjahr,MONTH($A66),1),2)=2,DATE(Kalenderjahr,MONTH($A66),1),""),C67+1)</f>
        <v/>
      </c>
      <c r="E67" s="22" t="str">
        <f>IF(D67="",IF(WEEKDAY(DATE(Kalenderjahr,MONTH($A66),1),2)=3,DATE(Kalenderjahr,MONTH($A66),1),""),D67+1)</f>
        <v/>
      </c>
      <c r="F67" s="22" t="str">
        <f>IF(E67="",IF(WEEKDAY(DATE(Kalenderjahr,MONTH($A66),1),2)=4,DATE(Kalenderjahr,MONTH($A66),1),""),E67+1)</f>
        <v/>
      </c>
      <c r="G67" s="22" t="str">
        <f>IF(F67="",IF(WEEKDAY(DATE(Kalenderjahr,MONTH($A66),1),2)=5,DATE(Kalenderjahr,MONTH($A66),1),""),F67+1)</f>
        <v/>
      </c>
      <c r="H67" s="52" t="str">
        <f>IF(G67="",IF(WEEKDAY(DATE(Kalenderjahr,MONTH($A66),1),2)=6,DATE(Kalenderjahr,MONTH($A66),1),""),G67+1)</f>
        <v/>
      </c>
      <c r="I67" s="54">
        <f>IF(H67="",IF(WEEKDAY(DATE(Kalenderjahr,MONTH($A66),1),2)=7,DATE(Kalenderjahr,MONTH($A66),1),""),H67+1)</f>
        <v>45200</v>
      </c>
      <c r="J67" s="22">
        <f t="shared" ref="J67:AB67" si="54">I67+1</f>
        <v>45201</v>
      </c>
      <c r="K67" s="22">
        <f t="shared" si="54"/>
        <v>45202</v>
      </c>
      <c r="L67" s="22">
        <f t="shared" si="54"/>
        <v>45203</v>
      </c>
      <c r="M67" s="22">
        <f t="shared" si="54"/>
        <v>45204</v>
      </c>
      <c r="N67" s="22">
        <f t="shared" si="54"/>
        <v>45205</v>
      </c>
      <c r="O67" s="52">
        <f t="shared" si="54"/>
        <v>45206</v>
      </c>
      <c r="P67" s="54">
        <f t="shared" si="54"/>
        <v>45207</v>
      </c>
      <c r="Q67" s="22">
        <f t="shared" si="54"/>
        <v>45208</v>
      </c>
      <c r="R67" s="22">
        <f t="shared" si="54"/>
        <v>45209</v>
      </c>
      <c r="S67" s="22">
        <f t="shared" si="54"/>
        <v>45210</v>
      </c>
      <c r="T67" s="22">
        <f t="shared" si="54"/>
        <v>45211</v>
      </c>
      <c r="U67" s="22">
        <f t="shared" si="54"/>
        <v>45212</v>
      </c>
      <c r="V67" s="52">
        <f t="shared" si="54"/>
        <v>45213</v>
      </c>
      <c r="W67" s="54">
        <f t="shared" si="54"/>
        <v>45214</v>
      </c>
      <c r="X67" s="22">
        <f t="shared" si="54"/>
        <v>45215</v>
      </c>
      <c r="Y67" s="22">
        <f t="shared" si="54"/>
        <v>45216</v>
      </c>
      <c r="Z67" s="22">
        <f t="shared" si="54"/>
        <v>45217</v>
      </c>
      <c r="AA67" s="22">
        <f t="shared" si="54"/>
        <v>45218</v>
      </c>
      <c r="AB67" s="22">
        <f t="shared" si="54"/>
        <v>45219</v>
      </c>
      <c r="AC67" s="52">
        <f t="shared" ref="AC67:AJ67" si="55">IF(AB67&lt;&gt;"",IF(MONTH(AB67+1)=MONTH(AB67),AB67+1,""),"")</f>
        <v>45220</v>
      </c>
      <c r="AD67" s="54">
        <f t="shared" si="55"/>
        <v>45221</v>
      </c>
      <c r="AE67" s="22">
        <f t="shared" si="55"/>
        <v>45222</v>
      </c>
      <c r="AF67" s="22">
        <f t="shared" si="55"/>
        <v>45223</v>
      </c>
      <c r="AG67" s="22">
        <f t="shared" si="55"/>
        <v>45224</v>
      </c>
      <c r="AH67" s="22">
        <f t="shared" si="55"/>
        <v>45225</v>
      </c>
      <c r="AI67" s="22">
        <f t="shared" si="55"/>
        <v>45226</v>
      </c>
      <c r="AJ67" s="52">
        <f t="shared" si="55"/>
        <v>45227</v>
      </c>
      <c r="AK67" s="54">
        <f>IF(AJ67&lt;&gt;"",IF(MONTH(AJ67+1)=MONTH(AJ67),AJ67+1,""),"")</f>
        <v>45228</v>
      </c>
      <c r="AL67" s="22">
        <f t="shared" ref="AL67:AN67" si="56">IF(AK67&lt;&gt;"",IF(MONTH(AK67+1)=MONTH(AK67),AK67+1,""),"")</f>
        <v>45229</v>
      </c>
      <c r="AM67" s="22">
        <f t="shared" si="56"/>
        <v>45230</v>
      </c>
      <c r="AN67" s="38" t="str">
        <f t="shared" si="56"/>
        <v/>
      </c>
      <c r="AO67" s="3"/>
      <c r="AP67" s="3"/>
      <c r="AQ67" s="3"/>
      <c r="AR67" s="3"/>
      <c r="AS67" s="3"/>
      <c r="AT67" s="3"/>
      <c r="AU67" s="3"/>
      <c r="AV67" s="3"/>
      <c r="AW67" s="3"/>
    </row>
    <row r="68" spans="1:49" s="7" customFormat="1" ht="12" customHeight="1" x14ac:dyDescent="0.2">
      <c r="A68" s="106"/>
      <c r="B68" s="14"/>
      <c r="C68" s="39"/>
      <c r="D68" s="40"/>
      <c r="E68" s="40"/>
      <c r="F68" s="40"/>
      <c r="G68" s="40"/>
      <c r="H68" s="55"/>
      <c r="I68" s="56"/>
      <c r="J68" s="40"/>
      <c r="K68" s="40"/>
      <c r="L68" s="40"/>
      <c r="M68" s="40"/>
      <c r="N68" s="40"/>
      <c r="O68" s="55"/>
      <c r="P68" s="56"/>
      <c r="Q68" s="40"/>
      <c r="R68" s="40"/>
      <c r="S68" s="40"/>
      <c r="T68" s="40"/>
      <c r="U68" s="40"/>
      <c r="V68" s="55"/>
      <c r="W68" s="56"/>
      <c r="X68" s="40"/>
      <c r="Y68" s="40"/>
      <c r="Z68" s="40"/>
      <c r="AA68" s="40"/>
      <c r="AB68" s="40"/>
      <c r="AC68" s="55"/>
      <c r="AD68" s="56"/>
      <c r="AE68" s="40"/>
      <c r="AF68" s="40"/>
      <c r="AG68" s="40"/>
      <c r="AH68" s="40"/>
      <c r="AI68" s="40"/>
      <c r="AJ68" s="55"/>
      <c r="AK68" s="56"/>
      <c r="AL68" s="40"/>
      <c r="AM68" s="40"/>
      <c r="AN68" s="45"/>
      <c r="AO68" s="3"/>
      <c r="AP68" s="3"/>
      <c r="AQ68" s="3"/>
      <c r="AR68" s="3"/>
      <c r="AS68" s="3"/>
      <c r="AT68" s="3"/>
      <c r="AU68" s="3"/>
      <c r="AV68" s="3"/>
      <c r="AW68" s="3"/>
    </row>
    <row r="69" spans="1:49" s="7" customFormat="1" ht="12" customHeight="1" x14ac:dyDescent="0.2">
      <c r="A69" s="66"/>
      <c r="B69" s="14"/>
      <c r="C69" s="41"/>
      <c r="D69" s="42"/>
      <c r="E69" s="42"/>
      <c r="F69" s="42"/>
      <c r="G69" s="42"/>
      <c r="H69" s="57"/>
      <c r="I69" s="58"/>
      <c r="J69" s="42"/>
      <c r="K69" s="42"/>
      <c r="L69" s="42"/>
      <c r="M69" s="42"/>
      <c r="N69" s="42"/>
      <c r="O69" s="57"/>
      <c r="P69" s="58"/>
      <c r="Q69" s="42"/>
      <c r="R69" s="42"/>
      <c r="S69" s="42"/>
      <c r="T69" s="42"/>
      <c r="U69" s="42"/>
      <c r="V69" s="57"/>
      <c r="W69" s="58"/>
      <c r="X69" s="42"/>
      <c r="Y69" s="42"/>
      <c r="Z69" s="42"/>
      <c r="AA69" s="42"/>
      <c r="AB69" s="42"/>
      <c r="AC69" s="57"/>
      <c r="AD69" s="58"/>
      <c r="AE69" s="42"/>
      <c r="AF69" s="42"/>
      <c r="AG69" s="42"/>
      <c r="AH69" s="42"/>
      <c r="AI69" s="42"/>
      <c r="AJ69" s="57"/>
      <c r="AK69" s="58"/>
      <c r="AL69" s="42"/>
      <c r="AM69" s="42"/>
      <c r="AN69" s="46"/>
      <c r="AO69" s="3"/>
      <c r="AP69" s="3"/>
      <c r="AQ69" s="3"/>
      <c r="AR69" s="3"/>
      <c r="AS69" s="3"/>
      <c r="AT69" s="3"/>
      <c r="AU69" s="3"/>
      <c r="AV69" s="3"/>
      <c r="AW69" s="3"/>
    </row>
    <row r="70" spans="1:49" s="6" customFormat="1" ht="12" customHeight="1" x14ac:dyDescent="0.2">
      <c r="A70" s="107"/>
      <c r="B70" s="14"/>
      <c r="C70" s="41"/>
      <c r="D70" s="42"/>
      <c r="E70" s="42"/>
      <c r="F70" s="42"/>
      <c r="G70" s="42"/>
      <c r="H70" s="57"/>
      <c r="I70" s="58"/>
      <c r="J70" s="42"/>
      <c r="K70" s="42"/>
      <c r="L70" s="42"/>
      <c r="M70" s="42"/>
      <c r="N70" s="42"/>
      <c r="O70" s="57"/>
      <c r="P70" s="58"/>
      <c r="Q70" s="42"/>
      <c r="R70" s="42"/>
      <c r="S70" s="42"/>
      <c r="T70" s="42"/>
      <c r="U70" s="42"/>
      <c r="V70" s="57"/>
      <c r="W70" s="58"/>
      <c r="X70" s="42"/>
      <c r="Y70" s="42"/>
      <c r="Z70" s="42"/>
      <c r="AA70" s="42"/>
      <c r="AB70" s="42"/>
      <c r="AC70" s="57"/>
      <c r="AD70" s="58"/>
      <c r="AE70" s="42"/>
      <c r="AF70" s="42"/>
      <c r="AG70" s="42"/>
      <c r="AH70" s="42"/>
      <c r="AI70" s="42"/>
      <c r="AJ70" s="57"/>
      <c r="AK70" s="58"/>
      <c r="AL70" s="42"/>
      <c r="AM70" s="42"/>
      <c r="AN70" s="46"/>
      <c r="AO70" s="3"/>
      <c r="AP70" s="3"/>
      <c r="AQ70" s="3"/>
      <c r="AR70" s="3"/>
      <c r="AS70" s="3"/>
      <c r="AT70" s="3"/>
      <c r="AU70" s="3"/>
      <c r="AV70" s="3"/>
      <c r="AW70" s="3"/>
    </row>
    <row r="71" spans="1:49" s="6" customFormat="1" ht="12" customHeight="1" x14ac:dyDescent="0.2">
      <c r="A71" s="107"/>
      <c r="B71" s="16"/>
      <c r="C71" s="43"/>
      <c r="D71" s="44"/>
      <c r="E71" s="44"/>
      <c r="F71" s="44"/>
      <c r="G71" s="44"/>
      <c r="H71" s="59"/>
      <c r="I71" s="60"/>
      <c r="J71" s="44"/>
      <c r="K71" s="44"/>
      <c r="L71" s="44"/>
      <c r="M71" s="44"/>
      <c r="N71" s="44"/>
      <c r="O71" s="59"/>
      <c r="P71" s="60"/>
      <c r="Q71" s="44"/>
      <c r="R71" s="44"/>
      <c r="S71" s="44"/>
      <c r="T71" s="44"/>
      <c r="U71" s="44"/>
      <c r="V71" s="59"/>
      <c r="W71" s="60"/>
      <c r="X71" s="44"/>
      <c r="Y71" s="44"/>
      <c r="Z71" s="44"/>
      <c r="AA71" s="44"/>
      <c r="AB71" s="44"/>
      <c r="AC71" s="59"/>
      <c r="AD71" s="60"/>
      <c r="AE71" s="44"/>
      <c r="AF71" s="44"/>
      <c r="AG71" s="44"/>
      <c r="AH71" s="44"/>
      <c r="AI71" s="44"/>
      <c r="AJ71" s="59"/>
      <c r="AK71" s="60"/>
      <c r="AL71" s="44"/>
      <c r="AM71" s="44"/>
      <c r="AN71" s="47"/>
      <c r="AO71" s="3"/>
      <c r="AP71" s="3"/>
      <c r="AQ71" s="3"/>
      <c r="AR71" s="3"/>
      <c r="AS71" s="3"/>
      <c r="AT71" s="3"/>
      <c r="AU71" s="3"/>
      <c r="AV71" s="3"/>
      <c r="AW71" s="3"/>
    </row>
    <row r="72" spans="1:49" s="6" customFormat="1" ht="12" customHeight="1" x14ac:dyDescent="0.2">
      <c r="A72" s="92"/>
      <c r="B72" s="13"/>
      <c r="C72" s="102" t="str">
        <f>IF(F74&lt;&gt;"","KW "&amp;WEEKNUM(F74,21),IF(I74&lt;&gt;"","KW "&amp;WEEKNUM(I74,21),""))</f>
        <v>KW 44</v>
      </c>
      <c r="D72" s="102"/>
      <c r="E72" s="102"/>
      <c r="F72" s="102"/>
      <c r="G72" s="102"/>
      <c r="H72" s="102"/>
      <c r="I72" s="103"/>
      <c r="J72" s="104" t="str">
        <f>"KW "&amp;WEEKNUM(M74,21)</f>
        <v>KW 45</v>
      </c>
      <c r="K72" s="102"/>
      <c r="L72" s="102"/>
      <c r="M72" s="102"/>
      <c r="N72" s="102"/>
      <c r="O72" s="102"/>
      <c r="P72" s="103"/>
      <c r="Q72" s="104" t="str">
        <f>"KW "&amp;WEEKNUM(T74,21)</f>
        <v>KW 46</v>
      </c>
      <c r="R72" s="102"/>
      <c r="S72" s="102"/>
      <c r="T72" s="102"/>
      <c r="U72" s="102"/>
      <c r="V72" s="102"/>
      <c r="W72" s="103"/>
      <c r="X72" s="104" t="str">
        <f>"KW "&amp;WEEKNUM(AA74,21)</f>
        <v>KW 47</v>
      </c>
      <c r="Y72" s="102"/>
      <c r="Z72" s="102"/>
      <c r="AA72" s="102"/>
      <c r="AB72" s="102"/>
      <c r="AC72" s="102"/>
      <c r="AD72" s="103"/>
      <c r="AE72" s="104" t="str">
        <f>IF(AH74&lt;&gt;"","KW "&amp;WEEKNUM(AH74,21),IF(AE74&lt;&gt;"","KW "&amp;WEEKNUM(AE74,21),""))</f>
        <v>KW 48</v>
      </c>
      <c r="AF72" s="102"/>
      <c r="AG72" s="102"/>
      <c r="AH72" s="102"/>
      <c r="AI72" s="102"/>
      <c r="AJ72" s="102"/>
      <c r="AK72" s="103"/>
      <c r="AL72" s="104" t="str">
        <f>IF(AL74&lt;&gt;"","KW "&amp;WEEKNUM(AL74,21),"")</f>
        <v/>
      </c>
      <c r="AM72" s="102"/>
      <c r="AN72" s="103"/>
      <c r="AO72" s="3"/>
      <c r="AP72" s="3"/>
      <c r="AQ72" s="3"/>
      <c r="AR72" s="3"/>
      <c r="AS72" s="3"/>
      <c r="AT72" s="3"/>
      <c r="AU72" s="3"/>
      <c r="AV72" s="3"/>
      <c r="AW72" s="3"/>
    </row>
    <row r="73" spans="1:49" s="48" customFormat="1" ht="14.1" customHeight="1" x14ac:dyDescent="0.2">
      <c r="A73" s="91">
        <f>DATE($A$1,11,1)</f>
        <v>45231</v>
      </c>
      <c r="B73" s="14"/>
      <c r="C73" s="17" t="s">
        <v>1</v>
      </c>
      <c r="D73" s="18" t="s">
        <v>2</v>
      </c>
      <c r="E73" s="18" t="s">
        <v>3</v>
      </c>
      <c r="F73" s="19" t="s">
        <v>4</v>
      </c>
      <c r="G73" s="19" t="s">
        <v>5</v>
      </c>
      <c r="H73" s="51" t="s">
        <v>6</v>
      </c>
      <c r="I73" s="53" t="s">
        <v>7</v>
      </c>
      <c r="J73" s="19" t="s">
        <v>1</v>
      </c>
      <c r="K73" s="18" t="s">
        <v>2</v>
      </c>
      <c r="L73" s="18" t="s">
        <v>3</v>
      </c>
      <c r="M73" s="19" t="s">
        <v>4</v>
      </c>
      <c r="N73" s="18" t="s">
        <v>5</v>
      </c>
      <c r="O73" s="51" t="s">
        <v>6</v>
      </c>
      <c r="P73" s="53" t="s">
        <v>7</v>
      </c>
      <c r="Q73" s="18" t="s">
        <v>1</v>
      </c>
      <c r="R73" s="18" t="s">
        <v>2</v>
      </c>
      <c r="S73" s="19" t="s">
        <v>3</v>
      </c>
      <c r="T73" s="18" t="s">
        <v>4</v>
      </c>
      <c r="U73" s="18" t="s">
        <v>5</v>
      </c>
      <c r="V73" s="51" t="s">
        <v>6</v>
      </c>
      <c r="W73" s="53" t="s">
        <v>7</v>
      </c>
      <c r="X73" s="18" t="s">
        <v>1</v>
      </c>
      <c r="Y73" s="18" t="s">
        <v>2</v>
      </c>
      <c r="Z73" s="18" t="s">
        <v>3</v>
      </c>
      <c r="AA73" s="18" t="s">
        <v>4</v>
      </c>
      <c r="AB73" s="18" t="s">
        <v>5</v>
      </c>
      <c r="AC73" s="51" t="s">
        <v>6</v>
      </c>
      <c r="AD73" s="53" t="s">
        <v>7</v>
      </c>
      <c r="AE73" s="18" t="s">
        <v>1</v>
      </c>
      <c r="AF73" s="18" t="s">
        <v>2</v>
      </c>
      <c r="AG73" s="18" t="s">
        <v>3</v>
      </c>
      <c r="AH73" s="18" t="s">
        <v>4</v>
      </c>
      <c r="AI73" s="18" t="s">
        <v>5</v>
      </c>
      <c r="AJ73" s="51" t="s">
        <v>6</v>
      </c>
      <c r="AK73" s="53" t="s">
        <v>7</v>
      </c>
      <c r="AL73" s="20" t="s">
        <v>1</v>
      </c>
      <c r="AM73" s="20" t="s">
        <v>2</v>
      </c>
      <c r="AN73" s="37" t="s">
        <v>3</v>
      </c>
      <c r="AO73" s="3"/>
      <c r="AP73" s="3"/>
      <c r="AQ73" s="3"/>
      <c r="AR73" s="3"/>
      <c r="AS73" s="3"/>
      <c r="AT73" s="3"/>
      <c r="AU73" s="3"/>
      <c r="AV73" s="3"/>
      <c r="AW73" s="3"/>
    </row>
    <row r="74" spans="1:49" s="50" customFormat="1" ht="12.75" customHeight="1" x14ac:dyDescent="0.2">
      <c r="A74" s="106" t="s">
        <v>37</v>
      </c>
      <c r="B74" s="15"/>
      <c r="C74" s="21" t="str">
        <f>IF(WEEKDAY(DATE(Kalenderjahr,MONTH($A73),1),2)=1,DATE(Kalenderjahr,MONTH($A73),1),"")</f>
        <v/>
      </c>
      <c r="D74" s="22" t="str">
        <f>IF(C74="",IF(WEEKDAY(DATE(Kalenderjahr,MONTH($A73),1),2)=2,DATE(Kalenderjahr,MONTH($A73),1),""),C74+1)</f>
        <v/>
      </c>
      <c r="E74" s="22">
        <f>IF(D74="",IF(WEEKDAY(DATE(Kalenderjahr,MONTH($A73),1),2)=3,DATE(Kalenderjahr,MONTH($A73),1),""),D74+1)</f>
        <v>45231</v>
      </c>
      <c r="F74" s="22">
        <f>IF(E74="",IF(WEEKDAY(DATE(Kalenderjahr,MONTH($A73),1),2)=4,DATE(Kalenderjahr,MONTH($A73),1),""),E74+1)</f>
        <v>45232</v>
      </c>
      <c r="G74" s="22">
        <f>IF(F74="",IF(WEEKDAY(DATE(Kalenderjahr,MONTH($A73),1),2)=5,DATE(Kalenderjahr,MONTH($A73),1),""),F74+1)</f>
        <v>45233</v>
      </c>
      <c r="H74" s="52">
        <f>IF(G74="",IF(WEEKDAY(DATE(Kalenderjahr,MONTH($A73),1),2)=6,DATE(Kalenderjahr,MONTH($A73),1),""),G74+1)</f>
        <v>45234</v>
      </c>
      <c r="I74" s="54">
        <f>IF(H74="",IF(WEEKDAY(DATE(Kalenderjahr,MONTH($A73),1),2)=7,DATE(Kalenderjahr,MONTH($A73),1),""),H74+1)</f>
        <v>45235</v>
      </c>
      <c r="J74" s="22">
        <f t="shared" ref="J74:AB74" si="57">I74+1</f>
        <v>45236</v>
      </c>
      <c r="K74" s="22">
        <f t="shared" si="57"/>
        <v>45237</v>
      </c>
      <c r="L74" s="22">
        <f t="shared" si="57"/>
        <v>45238</v>
      </c>
      <c r="M74" s="22">
        <f t="shared" si="57"/>
        <v>45239</v>
      </c>
      <c r="N74" s="22">
        <f t="shared" si="57"/>
        <v>45240</v>
      </c>
      <c r="O74" s="52">
        <f t="shared" si="57"/>
        <v>45241</v>
      </c>
      <c r="P74" s="54">
        <f t="shared" si="57"/>
        <v>45242</v>
      </c>
      <c r="Q74" s="22">
        <f t="shared" si="57"/>
        <v>45243</v>
      </c>
      <c r="R74" s="22">
        <f t="shared" si="57"/>
        <v>45244</v>
      </c>
      <c r="S74" s="22">
        <f t="shared" si="57"/>
        <v>45245</v>
      </c>
      <c r="T74" s="22">
        <f t="shared" si="57"/>
        <v>45246</v>
      </c>
      <c r="U74" s="22">
        <f t="shared" si="57"/>
        <v>45247</v>
      </c>
      <c r="V74" s="52">
        <f t="shared" si="57"/>
        <v>45248</v>
      </c>
      <c r="W74" s="54">
        <f t="shared" si="57"/>
        <v>45249</v>
      </c>
      <c r="X74" s="22">
        <f t="shared" si="57"/>
        <v>45250</v>
      </c>
      <c r="Y74" s="22">
        <f t="shared" si="57"/>
        <v>45251</v>
      </c>
      <c r="Z74" s="22">
        <f t="shared" si="57"/>
        <v>45252</v>
      </c>
      <c r="AA74" s="22">
        <f t="shared" si="57"/>
        <v>45253</v>
      </c>
      <c r="AB74" s="22">
        <f t="shared" si="57"/>
        <v>45254</v>
      </c>
      <c r="AC74" s="52">
        <f t="shared" ref="AC74:AJ74" si="58">IF(AB74&lt;&gt;"",IF(MONTH(AB74+1)=MONTH(AB74),AB74+1,""),"")</f>
        <v>45255</v>
      </c>
      <c r="AD74" s="54">
        <f t="shared" si="58"/>
        <v>45256</v>
      </c>
      <c r="AE74" s="22">
        <f t="shared" si="58"/>
        <v>45257</v>
      </c>
      <c r="AF74" s="22">
        <f t="shared" si="58"/>
        <v>45258</v>
      </c>
      <c r="AG74" s="22">
        <f t="shared" si="58"/>
        <v>45259</v>
      </c>
      <c r="AH74" s="22">
        <f t="shared" si="58"/>
        <v>45260</v>
      </c>
      <c r="AI74" s="22" t="str">
        <f t="shared" si="58"/>
        <v/>
      </c>
      <c r="AJ74" s="52" t="str">
        <f t="shared" si="58"/>
        <v/>
      </c>
      <c r="AK74" s="54" t="str">
        <f>IF(AJ74&lt;&gt;"",IF(MONTH(AJ74+1)=MONTH(AJ74),AJ74+1,""),"")</f>
        <v/>
      </c>
      <c r="AL74" s="22" t="str">
        <f t="shared" ref="AL74:AN74" si="59">IF(AK74&lt;&gt;"",IF(MONTH(AK74+1)=MONTH(AK74),AK74+1,""),"")</f>
        <v/>
      </c>
      <c r="AM74" s="22" t="str">
        <f t="shared" si="59"/>
        <v/>
      </c>
      <c r="AN74" s="38" t="str">
        <f t="shared" si="59"/>
        <v/>
      </c>
      <c r="AO74" s="3"/>
      <c r="AP74" s="3"/>
      <c r="AQ74" s="3"/>
      <c r="AR74" s="3"/>
      <c r="AS74" s="3"/>
      <c r="AT74" s="3"/>
      <c r="AU74" s="3"/>
      <c r="AV74" s="3"/>
      <c r="AW74" s="3"/>
    </row>
    <row r="75" spans="1:49" s="7" customFormat="1" ht="12" customHeight="1" x14ac:dyDescent="0.2">
      <c r="A75" s="106"/>
      <c r="B75" s="14"/>
      <c r="C75" s="39"/>
      <c r="D75" s="40"/>
      <c r="E75" s="40"/>
      <c r="F75" s="40"/>
      <c r="G75" s="40"/>
      <c r="H75" s="55"/>
      <c r="I75" s="56"/>
      <c r="J75" s="40"/>
      <c r="K75" s="40"/>
      <c r="L75" s="40"/>
      <c r="M75" s="40"/>
      <c r="N75" s="40"/>
      <c r="O75" s="55"/>
      <c r="P75" s="56"/>
      <c r="Q75" s="40"/>
      <c r="R75" s="40"/>
      <c r="S75" s="40"/>
      <c r="T75" s="40"/>
      <c r="U75" s="40"/>
      <c r="V75" s="55"/>
      <c r="W75" s="56"/>
      <c r="X75" s="40"/>
      <c r="Y75" s="40"/>
      <c r="Z75" s="40"/>
      <c r="AA75" s="40"/>
      <c r="AB75" s="40"/>
      <c r="AC75" s="55"/>
      <c r="AD75" s="56"/>
      <c r="AE75" s="40"/>
      <c r="AF75" s="40"/>
      <c r="AG75" s="40"/>
      <c r="AH75" s="40"/>
      <c r="AI75" s="40"/>
      <c r="AJ75" s="55"/>
      <c r="AK75" s="56"/>
      <c r="AL75" s="40"/>
      <c r="AM75" s="40"/>
      <c r="AN75" s="45"/>
      <c r="AO75" s="3"/>
      <c r="AP75" s="3"/>
      <c r="AQ75" s="3"/>
      <c r="AR75" s="3"/>
      <c r="AS75" s="3"/>
      <c r="AT75" s="3"/>
      <c r="AU75" s="3"/>
      <c r="AV75" s="3"/>
      <c r="AW75" s="3"/>
    </row>
    <row r="76" spans="1:49" s="7" customFormat="1" ht="12" customHeight="1" x14ac:dyDescent="0.2">
      <c r="A76" s="66"/>
      <c r="B76" s="14"/>
      <c r="C76" s="41"/>
      <c r="D76" s="42"/>
      <c r="E76" s="42"/>
      <c r="F76" s="42"/>
      <c r="G76" s="42"/>
      <c r="H76" s="57"/>
      <c r="I76" s="58"/>
      <c r="J76" s="42"/>
      <c r="K76" s="42"/>
      <c r="L76" s="42"/>
      <c r="M76" s="42"/>
      <c r="N76" s="42"/>
      <c r="O76" s="57"/>
      <c r="P76" s="58"/>
      <c r="Q76" s="42"/>
      <c r="R76" s="42"/>
      <c r="S76" s="42"/>
      <c r="T76" s="42"/>
      <c r="U76" s="42"/>
      <c r="V76" s="57"/>
      <c r="W76" s="58"/>
      <c r="X76" s="42"/>
      <c r="Y76" s="42"/>
      <c r="Z76" s="42"/>
      <c r="AA76" s="42"/>
      <c r="AB76" s="42"/>
      <c r="AC76" s="57"/>
      <c r="AD76" s="58"/>
      <c r="AE76" s="42"/>
      <c r="AF76" s="42"/>
      <c r="AG76" s="42"/>
      <c r="AH76" s="42"/>
      <c r="AI76" s="42"/>
      <c r="AJ76" s="57"/>
      <c r="AK76" s="58"/>
      <c r="AL76" s="42"/>
      <c r="AM76" s="42"/>
      <c r="AN76" s="46"/>
      <c r="AO76" s="3"/>
      <c r="AP76" s="3"/>
      <c r="AQ76" s="3"/>
      <c r="AR76" s="3"/>
      <c r="AS76" s="3"/>
      <c r="AT76" s="3"/>
      <c r="AU76" s="3"/>
      <c r="AV76" s="3"/>
      <c r="AW76" s="3"/>
    </row>
    <row r="77" spans="1:49" s="6" customFormat="1" ht="12" customHeight="1" x14ac:dyDescent="0.2">
      <c r="A77" s="107"/>
      <c r="B77" s="14"/>
      <c r="C77" s="41"/>
      <c r="D77" s="42"/>
      <c r="E77" s="42"/>
      <c r="F77" s="42"/>
      <c r="G77" s="42"/>
      <c r="H77" s="57"/>
      <c r="I77" s="58"/>
      <c r="J77" s="42"/>
      <c r="K77" s="42"/>
      <c r="L77" s="42"/>
      <c r="M77" s="42"/>
      <c r="N77" s="42"/>
      <c r="O77" s="57"/>
      <c r="P77" s="58"/>
      <c r="Q77" s="42"/>
      <c r="R77" s="42"/>
      <c r="S77" s="42"/>
      <c r="T77" s="42"/>
      <c r="U77" s="42"/>
      <c r="V77" s="57"/>
      <c r="W77" s="58"/>
      <c r="X77" s="42"/>
      <c r="Y77" s="42"/>
      <c r="Z77" s="42"/>
      <c r="AA77" s="42"/>
      <c r="AB77" s="42"/>
      <c r="AC77" s="57"/>
      <c r="AD77" s="58"/>
      <c r="AE77" s="42"/>
      <c r="AF77" s="42"/>
      <c r="AG77" s="42"/>
      <c r="AH77" s="42"/>
      <c r="AI77" s="42"/>
      <c r="AJ77" s="57"/>
      <c r="AK77" s="58"/>
      <c r="AL77" s="42"/>
      <c r="AM77" s="42"/>
      <c r="AN77" s="46"/>
      <c r="AO77" s="3"/>
      <c r="AP77" s="3"/>
      <c r="AQ77" s="3"/>
      <c r="AR77" s="3"/>
      <c r="AS77" s="3"/>
      <c r="AT77" s="3"/>
      <c r="AU77" s="3"/>
      <c r="AV77" s="3"/>
      <c r="AW77" s="3"/>
    </row>
    <row r="78" spans="1:49" s="6" customFormat="1" ht="12" customHeight="1" x14ac:dyDescent="0.2">
      <c r="A78" s="107"/>
      <c r="B78" s="16"/>
      <c r="C78" s="43"/>
      <c r="D78" s="44"/>
      <c r="E78" s="44"/>
      <c r="F78" s="44"/>
      <c r="G78" s="44"/>
      <c r="H78" s="59"/>
      <c r="I78" s="60"/>
      <c r="J78" s="44"/>
      <c r="K78" s="44"/>
      <c r="L78" s="44"/>
      <c r="M78" s="44"/>
      <c r="N78" s="44"/>
      <c r="O78" s="59"/>
      <c r="P78" s="60"/>
      <c r="Q78" s="44"/>
      <c r="R78" s="44"/>
      <c r="S78" s="44"/>
      <c r="T78" s="44"/>
      <c r="U78" s="44"/>
      <c r="V78" s="59"/>
      <c r="W78" s="60"/>
      <c r="X78" s="44"/>
      <c r="Y78" s="44"/>
      <c r="Z78" s="44"/>
      <c r="AA78" s="44"/>
      <c r="AB78" s="44"/>
      <c r="AC78" s="59"/>
      <c r="AD78" s="60"/>
      <c r="AE78" s="44"/>
      <c r="AF78" s="44"/>
      <c r="AG78" s="44"/>
      <c r="AH78" s="44"/>
      <c r="AI78" s="44"/>
      <c r="AJ78" s="59"/>
      <c r="AK78" s="60"/>
      <c r="AL78" s="44"/>
      <c r="AM78" s="44"/>
      <c r="AN78" s="47"/>
      <c r="AO78" s="3"/>
      <c r="AP78" s="3"/>
      <c r="AQ78" s="3"/>
      <c r="AR78" s="3"/>
      <c r="AS78" s="3"/>
      <c r="AT78" s="3"/>
      <c r="AU78" s="3"/>
      <c r="AV78" s="3"/>
      <c r="AW78" s="3"/>
    </row>
    <row r="79" spans="1:49" s="6" customFormat="1" ht="12" customHeight="1" x14ac:dyDescent="0.2">
      <c r="A79" s="92"/>
      <c r="B79" s="13"/>
      <c r="C79" s="102" t="str">
        <f>IF(F81&lt;&gt;"","KW "&amp;WEEKNUM(F81,21),IF(I81&lt;&gt;"","KW "&amp;WEEKNUM(I81,21),""))</f>
        <v>KW 48</v>
      </c>
      <c r="D79" s="102"/>
      <c r="E79" s="102"/>
      <c r="F79" s="102"/>
      <c r="G79" s="102"/>
      <c r="H79" s="102"/>
      <c r="I79" s="103"/>
      <c r="J79" s="104" t="str">
        <f>"KW "&amp;WEEKNUM(M81,21)</f>
        <v>KW 49</v>
      </c>
      <c r="K79" s="102"/>
      <c r="L79" s="102"/>
      <c r="M79" s="102"/>
      <c r="N79" s="102"/>
      <c r="O79" s="102"/>
      <c r="P79" s="103"/>
      <c r="Q79" s="104" t="str">
        <f>"KW "&amp;WEEKNUM(T81,21)</f>
        <v>KW 50</v>
      </c>
      <c r="R79" s="102"/>
      <c r="S79" s="102"/>
      <c r="T79" s="102"/>
      <c r="U79" s="102"/>
      <c r="V79" s="102"/>
      <c r="W79" s="103"/>
      <c r="X79" s="104" t="str">
        <f>"KW "&amp;WEEKNUM(AA81,21)</f>
        <v>KW 51</v>
      </c>
      <c r="Y79" s="102"/>
      <c r="Z79" s="102"/>
      <c r="AA79" s="102"/>
      <c r="AB79" s="102"/>
      <c r="AC79" s="102"/>
      <c r="AD79" s="103"/>
      <c r="AE79" s="104" t="str">
        <f>IF(AH81&lt;&gt;"","KW "&amp;WEEKNUM(AH81,21),IF(AE81&lt;&gt;"","KW "&amp;WEEKNUM(AE81,21),""))</f>
        <v>KW 52</v>
      </c>
      <c r="AF79" s="102"/>
      <c r="AG79" s="102"/>
      <c r="AH79" s="102"/>
      <c r="AI79" s="102"/>
      <c r="AJ79" s="102"/>
      <c r="AK79" s="103"/>
      <c r="AL79" s="104" t="str">
        <f>IF(AL81&lt;&gt;"","KW "&amp;WEEKNUM(AL81,21),"")</f>
        <v/>
      </c>
      <c r="AM79" s="102"/>
      <c r="AN79" s="103"/>
      <c r="AO79" s="3"/>
      <c r="AP79" s="3"/>
      <c r="AQ79" s="3"/>
      <c r="AR79" s="3"/>
      <c r="AS79" s="3"/>
      <c r="AT79" s="3"/>
      <c r="AU79" s="3"/>
      <c r="AV79" s="3"/>
      <c r="AW79" s="3"/>
    </row>
    <row r="80" spans="1:49" s="48" customFormat="1" ht="14.1" customHeight="1" x14ac:dyDescent="0.2">
      <c r="A80" s="91">
        <f>DATE($A$1,12,1)</f>
        <v>45261</v>
      </c>
      <c r="B80" s="14"/>
      <c r="C80" s="17" t="s">
        <v>1</v>
      </c>
      <c r="D80" s="18" t="s">
        <v>2</v>
      </c>
      <c r="E80" s="18" t="s">
        <v>3</v>
      </c>
      <c r="F80" s="19" t="s">
        <v>4</v>
      </c>
      <c r="G80" s="19" t="s">
        <v>5</v>
      </c>
      <c r="H80" s="51" t="s">
        <v>6</v>
      </c>
      <c r="I80" s="53" t="s">
        <v>7</v>
      </c>
      <c r="J80" s="19" t="s">
        <v>1</v>
      </c>
      <c r="K80" s="18" t="s">
        <v>2</v>
      </c>
      <c r="L80" s="18" t="s">
        <v>3</v>
      </c>
      <c r="M80" s="19" t="s">
        <v>4</v>
      </c>
      <c r="N80" s="18" t="s">
        <v>5</v>
      </c>
      <c r="O80" s="51" t="s">
        <v>6</v>
      </c>
      <c r="P80" s="53" t="s">
        <v>7</v>
      </c>
      <c r="Q80" s="18" t="s">
        <v>1</v>
      </c>
      <c r="R80" s="18" t="s">
        <v>2</v>
      </c>
      <c r="S80" s="19" t="s">
        <v>3</v>
      </c>
      <c r="T80" s="18" t="s">
        <v>4</v>
      </c>
      <c r="U80" s="18" t="s">
        <v>5</v>
      </c>
      <c r="V80" s="51" t="s">
        <v>6</v>
      </c>
      <c r="W80" s="53" t="s">
        <v>7</v>
      </c>
      <c r="X80" s="18" t="s">
        <v>1</v>
      </c>
      <c r="Y80" s="18" t="s">
        <v>2</v>
      </c>
      <c r="Z80" s="18" t="s">
        <v>3</v>
      </c>
      <c r="AA80" s="18" t="s">
        <v>4</v>
      </c>
      <c r="AB80" s="18" t="s">
        <v>5</v>
      </c>
      <c r="AC80" s="51" t="s">
        <v>6</v>
      </c>
      <c r="AD80" s="53" t="s">
        <v>7</v>
      </c>
      <c r="AE80" s="18" t="s">
        <v>1</v>
      </c>
      <c r="AF80" s="18" t="s">
        <v>2</v>
      </c>
      <c r="AG80" s="18" t="s">
        <v>3</v>
      </c>
      <c r="AH80" s="18" t="s">
        <v>4</v>
      </c>
      <c r="AI80" s="18" t="s">
        <v>5</v>
      </c>
      <c r="AJ80" s="51" t="s">
        <v>6</v>
      </c>
      <c r="AK80" s="53" t="s">
        <v>7</v>
      </c>
      <c r="AL80" s="20" t="s">
        <v>1</v>
      </c>
      <c r="AM80" s="20" t="s">
        <v>2</v>
      </c>
      <c r="AN80" s="37" t="s">
        <v>3</v>
      </c>
      <c r="AO80" s="3"/>
      <c r="AP80" s="3"/>
      <c r="AQ80" s="3"/>
      <c r="AR80" s="3"/>
      <c r="AS80" s="3"/>
      <c r="AT80" s="3"/>
      <c r="AU80" s="3"/>
      <c r="AV80" s="3"/>
      <c r="AW80" s="3"/>
    </row>
    <row r="81" spans="1:52" s="49" customFormat="1" ht="14.1" customHeight="1" x14ac:dyDescent="0.2">
      <c r="A81" s="106" t="s">
        <v>38</v>
      </c>
      <c r="B81" s="15"/>
      <c r="C81" s="21" t="str">
        <f>IF(WEEKDAY(DATE(Kalenderjahr,MONTH($A80),1),2)=1,DATE(Kalenderjahr,MONTH($A80),1),"")</f>
        <v/>
      </c>
      <c r="D81" s="22" t="str">
        <f>IF(C81="",IF(WEEKDAY(DATE(Kalenderjahr,MONTH($A80),1),2)=2,DATE(Kalenderjahr,MONTH($A80),1),""),C81+1)</f>
        <v/>
      </c>
      <c r="E81" s="22" t="str">
        <f>IF(D81="",IF(WEEKDAY(DATE(Kalenderjahr,MONTH($A80),1),2)=3,DATE(Kalenderjahr,MONTH($A80),1),""),D81+1)</f>
        <v/>
      </c>
      <c r="F81" s="22" t="str">
        <f>IF(E81="",IF(WEEKDAY(DATE(Kalenderjahr,MONTH($A80),1),2)=4,DATE(Kalenderjahr,MONTH($A80),1),""),E81+1)</f>
        <v/>
      </c>
      <c r="G81" s="22">
        <f>IF(F81="",IF(WEEKDAY(DATE(Kalenderjahr,MONTH($A80),1),2)=5,DATE(Kalenderjahr,MONTH($A80),1),""),F81+1)</f>
        <v>45261</v>
      </c>
      <c r="H81" s="52">
        <f>IF(G81="",IF(WEEKDAY(DATE(Kalenderjahr,MONTH($A80),1),2)=6,DATE(Kalenderjahr,MONTH($A80),1),""),G81+1)</f>
        <v>45262</v>
      </c>
      <c r="I81" s="54">
        <f>IF(H81="",IF(WEEKDAY(DATE(Kalenderjahr,MONTH($A80),1),2)=7,DATE(Kalenderjahr,MONTH($A80),1),""),H81+1)</f>
        <v>45263</v>
      </c>
      <c r="J81" s="22">
        <f t="shared" ref="J81:AB81" si="60">I81+1</f>
        <v>45264</v>
      </c>
      <c r="K81" s="22">
        <f t="shared" si="60"/>
        <v>45265</v>
      </c>
      <c r="L81" s="22">
        <f t="shared" si="60"/>
        <v>45266</v>
      </c>
      <c r="M81" s="22">
        <f t="shared" si="60"/>
        <v>45267</v>
      </c>
      <c r="N81" s="22">
        <f t="shared" si="60"/>
        <v>45268</v>
      </c>
      <c r="O81" s="52">
        <f t="shared" si="60"/>
        <v>45269</v>
      </c>
      <c r="P81" s="54">
        <f t="shared" si="60"/>
        <v>45270</v>
      </c>
      <c r="Q81" s="22">
        <f t="shared" si="60"/>
        <v>45271</v>
      </c>
      <c r="R81" s="22">
        <f t="shared" si="60"/>
        <v>45272</v>
      </c>
      <c r="S81" s="22">
        <f t="shared" si="60"/>
        <v>45273</v>
      </c>
      <c r="T81" s="22">
        <f t="shared" si="60"/>
        <v>45274</v>
      </c>
      <c r="U81" s="22">
        <f t="shared" si="60"/>
        <v>45275</v>
      </c>
      <c r="V81" s="52">
        <f t="shared" si="60"/>
        <v>45276</v>
      </c>
      <c r="W81" s="54">
        <f t="shared" si="60"/>
        <v>45277</v>
      </c>
      <c r="X81" s="22">
        <f t="shared" si="60"/>
        <v>45278</v>
      </c>
      <c r="Y81" s="22">
        <f t="shared" si="60"/>
        <v>45279</v>
      </c>
      <c r="Z81" s="22">
        <f t="shared" si="60"/>
        <v>45280</v>
      </c>
      <c r="AA81" s="22">
        <f t="shared" si="60"/>
        <v>45281</v>
      </c>
      <c r="AB81" s="22">
        <f t="shared" si="60"/>
        <v>45282</v>
      </c>
      <c r="AC81" s="52">
        <f t="shared" ref="AC81:AJ81" si="61">IF(AB81&lt;&gt;"",IF(MONTH(AB81+1)=MONTH(AB81),AB81+1,""),"")</f>
        <v>45283</v>
      </c>
      <c r="AD81" s="54">
        <f t="shared" si="61"/>
        <v>45284</v>
      </c>
      <c r="AE81" s="22">
        <f t="shared" si="61"/>
        <v>45285</v>
      </c>
      <c r="AF81" s="22">
        <f t="shared" si="61"/>
        <v>45286</v>
      </c>
      <c r="AG81" s="22">
        <f t="shared" si="61"/>
        <v>45287</v>
      </c>
      <c r="AH81" s="22">
        <f t="shared" si="61"/>
        <v>45288</v>
      </c>
      <c r="AI81" s="22">
        <f t="shared" si="61"/>
        <v>45289</v>
      </c>
      <c r="AJ81" s="52">
        <f t="shared" si="61"/>
        <v>45290</v>
      </c>
      <c r="AK81" s="54">
        <f>IF(AJ81&lt;&gt;"",IF(MONTH(AJ81+1)=MONTH(AJ81),AJ81+1,""),"")</f>
        <v>45291</v>
      </c>
      <c r="AL81" s="22" t="str">
        <f t="shared" ref="AL81:AN81" si="62">IF(AK81&lt;&gt;"",IF(MONTH(AK81+1)=MONTH(AK81),AK81+1,""),"")</f>
        <v/>
      </c>
      <c r="AM81" s="22" t="str">
        <f t="shared" si="62"/>
        <v/>
      </c>
      <c r="AN81" s="38" t="str">
        <f t="shared" si="62"/>
        <v/>
      </c>
      <c r="AO81" s="3"/>
      <c r="AP81" s="3"/>
      <c r="AQ81" s="3"/>
      <c r="AR81" s="3"/>
      <c r="AS81" s="3"/>
      <c r="AT81" s="3"/>
      <c r="AU81" s="3"/>
      <c r="AV81" s="3"/>
      <c r="AW81" s="3"/>
    </row>
    <row r="82" spans="1:52" s="7" customFormat="1" ht="12" customHeight="1" x14ac:dyDescent="0.2">
      <c r="A82" s="106"/>
      <c r="B82" s="14"/>
      <c r="C82" s="39"/>
      <c r="D82" s="40"/>
      <c r="E82" s="40"/>
      <c r="F82" s="40"/>
      <c r="G82" s="40"/>
      <c r="H82" s="55"/>
      <c r="I82" s="56"/>
      <c r="J82" s="40"/>
      <c r="K82" s="40"/>
      <c r="L82" s="40"/>
      <c r="M82" s="40"/>
      <c r="N82" s="40"/>
      <c r="O82" s="55"/>
      <c r="P82" s="56"/>
      <c r="Q82" s="40"/>
      <c r="R82" s="40"/>
      <c r="S82" s="40"/>
      <c r="T82" s="40"/>
      <c r="U82" s="40"/>
      <c r="V82" s="55"/>
      <c r="W82" s="56"/>
      <c r="X82" s="40"/>
      <c r="Y82" s="40"/>
      <c r="Z82" s="40"/>
      <c r="AA82" s="40"/>
      <c r="AB82" s="40"/>
      <c r="AC82" s="55"/>
      <c r="AD82" s="56"/>
      <c r="AE82" s="40"/>
      <c r="AF82" s="40"/>
      <c r="AG82" s="40"/>
      <c r="AH82" s="40"/>
      <c r="AI82" s="40"/>
      <c r="AJ82" s="55"/>
      <c r="AK82" s="56"/>
      <c r="AL82" s="40"/>
      <c r="AM82" s="40"/>
      <c r="AN82" s="45"/>
      <c r="AO82" s="3"/>
      <c r="AP82" s="3"/>
      <c r="AQ82" s="3"/>
      <c r="AR82" s="3"/>
      <c r="AS82" s="3"/>
      <c r="AT82" s="3"/>
      <c r="AU82" s="3"/>
      <c r="AV82" s="3"/>
      <c r="AW82" s="3"/>
    </row>
    <row r="83" spans="1:52" s="7" customFormat="1" ht="12" customHeight="1" x14ac:dyDescent="0.2">
      <c r="A83" s="66"/>
      <c r="B83" s="14"/>
      <c r="C83" s="41"/>
      <c r="D83" s="42"/>
      <c r="E83" s="42"/>
      <c r="F83" s="42"/>
      <c r="G83" s="42"/>
      <c r="H83" s="57"/>
      <c r="I83" s="58"/>
      <c r="J83" s="42"/>
      <c r="K83" s="42"/>
      <c r="L83" s="42"/>
      <c r="M83" s="42"/>
      <c r="N83" s="42"/>
      <c r="O83" s="57"/>
      <c r="P83" s="58"/>
      <c r="Q83" s="42"/>
      <c r="R83" s="42"/>
      <c r="S83" s="42" t="s">
        <v>0</v>
      </c>
      <c r="T83" s="42"/>
      <c r="U83" s="42"/>
      <c r="V83" s="57"/>
      <c r="W83" s="58"/>
      <c r="X83" s="42"/>
      <c r="Y83" s="42"/>
      <c r="Z83" s="42"/>
      <c r="AA83" s="42"/>
      <c r="AB83" s="42"/>
      <c r="AC83" s="57"/>
      <c r="AD83" s="58"/>
      <c r="AE83" s="42"/>
      <c r="AF83" s="42"/>
      <c r="AG83" s="42"/>
      <c r="AH83" s="42"/>
      <c r="AI83" s="42"/>
      <c r="AJ83" s="57"/>
      <c r="AK83" s="58"/>
      <c r="AL83" s="42"/>
      <c r="AM83" s="42"/>
      <c r="AN83" s="46"/>
      <c r="AO83" s="3"/>
      <c r="AP83" s="3"/>
      <c r="AQ83" s="3"/>
      <c r="AR83" s="3"/>
      <c r="AS83" s="3"/>
      <c r="AT83" s="3"/>
      <c r="AU83" s="3"/>
      <c r="AV83" s="3"/>
      <c r="AW83" s="3"/>
    </row>
    <row r="84" spans="1:52" s="6" customFormat="1" ht="12" customHeight="1" x14ac:dyDescent="0.2">
      <c r="A84" s="107"/>
      <c r="B84" s="14"/>
      <c r="C84" s="41"/>
      <c r="D84" s="42"/>
      <c r="E84" s="42"/>
      <c r="F84" s="42"/>
      <c r="G84" s="42"/>
      <c r="H84" s="57"/>
      <c r="I84" s="58"/>
      <c r="J84" s="42"/>
      <c r="K84" s="42"/>
      <c r="L84" s="42"/>
      <c r="M84" s="42"/>
      <c r="N84" s="42"/>
      <c r="O84" s="57"/>
      <c r="P84" s="58"/>
      <c r="Q84" s="42"/>
      <c r="R84" s="42"/>
      <c r="S84" s="42"/>
      <c r="T84" s="42"/>
      <c r="U84" s="42"/>
      <c r="V84" s="57"/>
      <c r="W84" s="58"/>
      <c r="X84" s="42"/>
      <c r="Y84" s="42"/>
      <c r="Z84" s="42"/>
      <c r="AA84" s="42"/>
      <c r="AB84" s="42"/>
      <c r="AC84" s="57"/>
      <c r="AD84" s="58"/>
      <c r="AE84" s="42"/>
      <c r="AF84" s="42"/>
      <c r="AG84" s="42"/>
      <c r="AH84" s="42"/>
      <c r="AI84" s="42"/>
      <c r="AJ84" s="57"/>
      <c r="AK84" s="58"/>
      <c r="AL84" s="42"/>
      <c r="AM84" s="42"/>
      <c r="AN84" s="46"/>
      <c r="AO84" s="3"/>
      <c r="AP84" s="3"/>
      <c r="AQ84" s="3"/>
      <c r="AR84" s="3"/>
      <c r="AS84" s="3"/>
      <c r="AT84" s="3"/>
      <c r="AU84" s="3"/>
      <c r="AV84" s="3"/>
      <c r="AW84" s="3"/>
    </row>
    <row r="85" spans="1:52" s="6" customFormat="1" ht="12" customHeight="1" x14ac:dyDescent="0.2">
      <c r="A85" s="108"/>
      <c r="B85" s="16"/>
      <c r="C85" s="43"/>
      <c r="D85" s="44"/>
      <c r="E85" s="44"/>
      <c r="F85" s="44"/>
      <c r="G85" s="44"/>
      <c r="H85" s="59"/>
      <c r="I85" s="60"/>
      <c r="J85" s="44"/>
      <c r="K85" s="44"/>
      <c r="L85" s="44"/>
      <c r="M85" s="44"/>
      <c r="N85" s="44"/>
      <c r="O85" s="59"/>
      <c r="P85" s="60"/>
      <c r="Q85" s="44"/>
      <c r="R85" s="44"/>
      <c r="S85" s="44"/>
      <c r="T85" s="44"/>
      <c r="U85" s="44"/>
      <c r="V85" s="59"/>
      <c r="W85" s="60"/>
      <c r="X85" s="44"/>
      <c r="Y85" s="44"/>
      <c r="Z85" s="44"/>
      <c r="AA85" s="44"/>
      <c r="AB85" s="44"/>
      <c r="AC85" s="59"/>
      <c r="AD85" s="60"/>
      <c r="AE85" s="44"/>
      <c r="AF85" s="44"/>
      <c r="AG85" s="44"/>
      <c r="AH85" s="44"/>
      <c r="AI85" s="44"/>
      <c r="AJ85" s="59"/>
      <c r="AK85" s="60"/>
      <c r="AL85" s="44"/>
      <c r="AM85" s="44"/>
      <c r="AN85" s="47"/>
      <c r="AO85" s="3"/>
      <c r="AP85" s="3"/>
      <c r="AQ85" s="3"/>
      <c r="AR85" s="3"/>
      <c r="AS85" s="3"/>
      <c r="AT85" s="3"/>
      <c r="AU85" s="3"/>
      <c r="AV85" s="3"/>
      <c r="AW85" s="3"/>
    </row>
    <row r="86" spans="1:52" ht="20.25" customHeight="1" x14ac:dyDescent="0.2">
      <c r="A86" s="1"/>
      <c r="C86" s="9"/>
      <c r="D86" s="9"/>
      <c r="E86" s="9"/>
      <c r="Z86" s="28"/>
      <c r="AA86" s="29"/>
      <c r="AE86" s="30"/>
      <c r="AL86" s="30"/>
    </row>
    <row r="87" spans="1:52" s="10" customFormat="1" ht="15.75" x14ac:dyDescent="0.2">
      <c r="A87" s="1"/>
      <c r="B87" s="3"/>
      <c r="C87" s="3"/>
      <c r="D87" s="3"/>
      <c r="E87" s="3"/>
      <c r="F87" s="3"/>
      <c r="G87" s="3"/>
      <c r="H87" s="31"/>
      <c r="I87" s="31"/>
      <c r="J87" s="3"/>
      <c r="K87" s="3"/>
      <c r="L87" s="3"/>
      <c r="M87" s="3"/>
      <c r="N87" s="3"/>
      <c r="O87" s="31"/>
      <c r="P87" s="31"/>
      <c r="Q87" s="3"/>
      <c r="R87" s="3"/>
      <c r="S87" s="3"/>
      <c r="T87" s="3"/>
      <c r="U87" s="3"/>
      <c r="V87" s="31"/>
      <c r="W87" s="31"/>
      <c r="X87" s="3"/>
      <c r="Y87" s="3"/>
      <c r="Z87" s="28"/>
      <c r="AA87" s="3"/>
      <c r="AB87" s="3"/>
      <c r="AC87" s="31"/>
      <c r="AD87" s="31"/>
      <c r="AE87" s="3"/>
      <c r="AF87" s="3"/>
      <c r="AG87" s="3"/>
      <c r="AH87" s="32"/>
      <c r="AI87" s="33"/>
      <c r="AJ87" s="34"/>
      <c r="AK87" s="34"/>
      <c r="AL87" s="35"/>
      <c r="AO87" s="3"/>
      <c r="AP87" s="3"/>
      <c r="AQ87" s="3"/>
      <c r="AR87" s="3"/>
      <c r="AS87" s="3"/>
      <c r="AT87" s="3"/>
      <c r="AU87" s="3"/>
      <c r="AV87" s="3"/>
      <c r="AW87" s="3"/>
    </row>
    <row r="88" spans="1:52" ht="15.75" x14ac:dyDescent="0.2">
      <c r="A88" s="1"/>
      <c r="B88" s="3"/>
      <c r="C88" s="3"/>
      <c r="D88" s="3"/>
      <c r="E88" s="3"/>
      <c r="F88" s="3"/>
      <c r="G88" s="3"/>
      <c r="H88" s="31"/>
      <c r="I88" s="31"/>
      <c r="J88" s="3"/>
      <c r="K88" s="3"/>
      <c r="L88" s="3"/>
      <c r="M88" s="3"/>
      <c r="N88" s="3"/>
      <c r="O88" s="31"/>
      <c r="P88" s="31"/>
      <c r="Q88" s="3"/>
      <c r="R88" s="3"/>
      <c r="S88" s="3"/>
      <c r="T88" s="3"/>
      <c r="U88" s="3"/>
      <c r="V88" s="31"/>
      <c r="W88" s="31"/>
      <c r="X88" s="3"/>
      <c r="Y88" s="3"/>
      <c r="Z88" s="28"/>
      <c r="AA88" s="10"/>
      <c r="AB88" s="3"/>
      <c r="AC88" s="31"/>
      <c r="AD88" s="31"/>
      <c r="AE88" s="3"/>
      <c r="AF88" s="3"/>
      <c r="AG88" s="3"/>
      <c r="AH88" s="32"/>
      <c r="AI88" s="36"/>
      <c r="AJ88" s="34"/>
      <c r="AK88" s="34"/>
    </row>
    <row r="89" spans="1:52" ht="15.75" x14ac:dyDescent="0.2">
      <c r="A89" s="1"/>
      <c r="B89" s="3"/>
      <c r="C89" s="3"/>
      <c r="D89" s="3"/>
      <c r="E89" s="3"/>
      <c r="F89" s="3"/>
      <c r="G89" s="3"/>
      <c r="H89" s="31"/>
      <c r="I89" s="31"/>
      <c r="J89" s="3"/>
      <c r="K89" s="3"/>
      <c r="L89" s="3"/>
      <c r="M89" s="3"/>
      <c r="N89" s="3"/>
      <c r="O89" s="31"/>
      <c r="P89" s="31"/>
      <c r="Q89" s="3"/>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row>
    <row r="90" spans="1:52" ht="15.75" x14ac:dyDescent="0.2">
      <c r="A90" s="1"/>
      <c r="C90" s="11"/>
      <c r="D90" s="11"/>
      <c r="E90" s="11"/>
      <c r="F90" s="12"/>
      <c r="G90" s="12"/>
      <c r="H90" s="34"/>
      <c r="I90" s="34"/>
      <c r="J90" s="36"/>
      <c r="K90" s="36"/>
      <c r="L90" s="36"/>
      <c r="M90" s="36"/>
      <c r="N90" s="36"/>
      <c r="O90" s="34"/>
      <c r="P90" s="34"/>
      <c r="Q90" s="36"/>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row>
    <row r="91" spans="1:52" ht="15.75" x14ac:dyDescent="0.2">
      <c r="A91" s="1"/>
      <c r="B91" s="8"/>
      <c r="C91" s="11"/>
      <c r="D91" s="11"/>
      <c r="E91" s="11"/>
      <c r="F91" s="12"/>
      <c r="G91" s="12"/>
      <c r="H91" s="34"/>
      <c r="I91" s="34"/>
      <c r="J91" s="36"/>
      <c r="K91" s="36"/>
      <c r="L91" s="36"/>
      <c r="M91" s="36"/>
      <c r="N91" s="36"/>
      <c r="O91" s="34"/>
      <c r="P91" s="34"/>
      <c r="Q91" s="36"/>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row>
    <row r="92" spans="1:52" ht="15.75" x14ac:dyDescent="0.2">
      <c r="A92" s="1"/>
      <c r="B92" s="8"/>
      <c r="C92" s="11"/>
      <c r="D92" s="11"/>
      <c r="E92" s="11"/>
      <c r="F92" s="12"/>
      <c r="G92" s="12"/>
      <c r="H92" s="34"/>
      <c r="I92" s="34"/>
      <c r="J92" s="36"/>
      <c r="K92" s="36"/>
      <c r="L92" s="36"/>
      <c r="M92" s="36"/>
      <c r="N92" s="36"/>
      <c r="O92" s="34"/>
      <c r="P92" s="34"/>
      <c r="Q92" s="36"/>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row>
    <row r="93" spans="1:52" ht="15.75" x14ac:dyDescent="0.2">
      <c r="A93" s="1"/>
      <c r="B93" s="8"/>
      <c r="C93" s="11"/>
      <c r="D93" s="11"/>
      <c r="E93" s="11"/>
      <c r="F93" s="12"/>
      <c r="G93" s="12"/>
      <c r="H93" s="34"/>
      <c r="I93" s="34"/>
      <c r="J93" s="36"/>
      <c r="K93" s="36"/>
      <c r="L93" s="36"/>
      <c r="M93" s="36"/>
      <c r="N93" s="36"/>
      <c r="O93" s="34"/>
      <c r="P93" s="34"/>
      <c r="Q93" s="36"/>
      <c r="R93" s="36"/>
      <c r="S93" s="36"/>
      <c r="T93" s="36"/>
      <c r="U93" s="36"/>
      <c r="V93" s="34"/>
      <c r="W93" s="34"/>
      <c r="X93" s="36"/>
      <c r="Y93" s="36"/>
      <c r="Z93" s="36"/>
      <c r="AA93" s="36"/>
      <c r="AB93" s="36"/>
      <c r="AC93" s="34"/>
      <c r="AD93" s="34"/>
      <c r="AE93" s="3"/>
      <c r="AF93" s="36"/>
      <c r="AG93" s="36"/>
      <c r="AH93" s="36"/>
      <c r="AI93" s="36"/>
      <c r="AJ93" s="34"/>
      <c r="AK93" s="34"/>
      <c r="AL93" s="29"/>
      <c r="AM93" s="36"/>
      <c r="AN93" s="36"/>
    </row>
    <row r="94" spans="1:52" x14ac:dyDescent="0.2">
      <c r="C94" s="11"/>
      <c r="D94" s="11"/>
      <c r="E94" s="11"/>
      <c r="AL94" s="29"/>
      <c r="AM94" s="36"/>
      <c r="AN94" s="36"/>
    </row>
    <row r="95" spans="1:52" ht="15.75" x14ac:dyDescent="0.2">
      <c r="A95" s="1"/>
      <c r="C95" s="9"/>
      <c r="D95" s="9"/>
      <c r="E95" s="9"/>
      <c r="AL95" s="29"/>
      <c r="AM95" s="29"/>
      <c r="AN95" s="36"/>
    </row>
    <row r="96" spans="1:52" ht="15.75" x14ac:dyDescent="0.2">
      <c r="A96" s="1"/>
      <c r="C96" s="9"/>
      <c r="D96" s="9"/>
      <c r="E96" s="9"/>
      <c r="AL96" s="29"/>
    </row>
    <row r="97" spans="18:38" x14ac:dyDescent="0.2">
      <c r="AL97" s="29"/>
    </row>
    <row r="98" spans="18:38" x14ac:dyDescent="0.2">
      <c r="V98" s="27" t="s">
        <v>0</v>
      </c>
    </row>
    <row r="103" spans="18:38" x14ac:dyDescent="0.2">
      <c r="AH103" s="3"/>
    </row>
    <row r="111" spans="18:38" x14ac:dyDescent="0.2">
      <c r="R111" s="3"/>
    </row>
    <row r="143" spans="24:28" x14ac:dyDescent="0.2">
      <c r="X143" s="3"/>
      <c r="Y143" s="3"/>
      <c r="Z143" s="3"/>
      <c r="AA143" s="3"/>
      <c r="AB143" s="3"/>
    </row>
  </sheetData>
  <mergeCells count="96">
    <mergeCell ref="A84:A85"/>
    <mergeCell ref="A63:A64"/>
    <mergeCell ref="A67:A68"/>
    <mergeCell ref="A70:A71"/>
    <mergeCell ref="A74:A75"/>
    <mergeCell ref="A77:A78"/>
    <mergeCell ref="A81:A82"/>
    <mergeCell ref="A42:A43"/>
    <mergeCell ref="A18:A19"/>
    <mergeCell ref="A11:A12"/>
    <mergeCell ref="A4:A5"/>
    <mergeCell ref="A7:A8"/>
    <mergeCell ref="A14:A15"/>
    <mergeCell ref="A21:A22"/>
    <mergeCell ref="A25:A26"/>
    <mergeCell ref="A28:A29"/>
    <mergeCell ref="A32:A33"/>
    <mergeCell ref="A35:A36"/>
    <mergeCell ref="A39:A40"/>
    <mergeCell ref="C51:I51"/>
    <mergeCell ref="J51:P51"/>
    <mergeCell ref="Q51:W51"/>
    <mergeCell ref="X51:AD51"/>
    <mergeCell ref="AE51:AK51"/>
    <mergeCell ref="C58:I58"/>
    <mergeCell ref="J58:P58"/>
    <mergeCell ref="Q58:W58"/>
    <mergeCell ref="X58:AD58"/>
    <mergeCell ref="AE58:AK58"/>
    <mergeCell ref="AE65:AK65"/>
    <mergeCell ref="C65:I65"/>
    <mergeCell ref="J65:P65"/>
    <mergeCell ref="Q65:W65"/>
    <mergeCell ref="X65:AD65"/>
    <mergeCell ref="A46:A47"/>
    <mergeCell ref="A49:A50"/>
    <mergeCell ref="A53:A54"/>
    <mergeCell ref="A56:A57"/>
    <mergeCell ref="A60:A61"/>
    <mergeCell ref="AL72:AN72"/>
    <mergeCell ref="AL79:AN79"/>
    <mergeCell ref="AL2:AN2"/>
    <mergeCell ref="AL9:AN9"/>
    <mergeCell ref="AL16:AN16"/>
    <mergeCell ref="AL23:AN23"/>
    <mergeCell ref="AL30:AN30"/>
    <mergeCell ref="AL37:AN37"/>
    <mergeCell ref="AL44:AN44"/>
    <mergeCell ref="AL51:AN51"/>
    <mergeCell ref="AL58:AN58"/>
    <mergeCell ref="AL65:AN65"/>
    <mergeCell ref="C72:I72"/>
    <mergeCell ref="J72:P72"/>
    <mergeCell ref="Q72:W72"/>
    <mergeCell ref="X72:AD72"/>
    <mergeCell ref="AE72:AK72"/>
    <mergeCell ref="C79:I79"/>
    <mergeCell ref="J79:P79"/>
    <mergeCell ref="Q79:W79"/>
    <mergeCell ref="X79:AD79"/>
    <mergeCell ref="AE79:AK79"/>
    <mergeCell ref="C37:I37"/>
    <mergeCell ref="J37:P37"/>
    <mergeCell ref="Q37:W37"/>
    <mergeCell ref="X37:AD37"/>
    <mergeCell ref="AE37:AK37"/>
    <mergeCell ref="AE44:AK44"/>
    <mergeCell ref="C44:I44"/>
    <mergeCell ref="J44:P44"/>
    <mergeCell ref="Q44:W44"/>
    <mergeCell ref="X44:AD44"/>
    <mergeCell ref="C23:I23"/>
    <mergeCell ref="J23:P23"/>
    <mergeCell ref="Q23:W23"/>
    <mergeCell ref="X23:AD23"/>
    <mergeCell ref="AE23:AK23"/>
    <mergeCell ref="C30:I30"/>
    <mergeCell ref="J30:P30"/>
    <mergeCell ref="Q30:W30"/>
    <mergeCell ref="X30:AD30"/>
    <mergeCell ref="AE30:AK30"/>
    <mergeCell ref="C9:I9"/>
    <mergeCell ref="J9:P9"/>
    <mergeCell ref="Q9:W9"/>
    <mergeCell ref="X9:AD9"/>
    <mergeCell ref="AE9:AK9"/>
    <mergeCell ref="C2:I2"/>
    <mergeCell ref="J2:P2"/>
    <mergeCell ref="Q2:W2"/>
    <mergeCell ref="X2:AD2"/>
    <mergeCell ref="AE2:AK2"/>
    <mergeCell ref="C16:I16"/>
    <mergeCell ref="J16:P16"/>
    <mergeCell ref="Q16:W16"/>
    <mergeCell ref="X16:AD16"/>
    <mergeCell ref="AE16:AK16"/>
  </mergeCells>
  <conditionalFormatting sqref="C3:AN3 C10:AN10 C17:AN17 C24:AN24 C31:AN31 C38:AN38 C45:AN45 C52:AN52 C59:AN59 C66:AN66 C73:AN73 C80:AN80">
    <cfRule type="expression" dxfId="145" priority="26">
      <formula>AND(C4&lt;&gt;"",AND(C4=TODAY()))</formula>
    </cfRule>
  </conditionalFormatting>
  <conditionalFormatting sqref="AL3:AN3">
    <cfRule type="expression" dxfId="144" priority="25">
      <formula>AND(AL4&lt;&gt;"",AND(AL4=TODAY()))</formula>
    </cfRule>
  </conditionalFormatting>
  <printOptions horizontalCentered="1" verticalCentered="1"/>
  <pageMargins left="0" right="0" top="0" bottom="0" header="0.19685039370078741" footer="0"/>
  <pageSetup paperSize="8" scale="77" orientation="landscape" r:id="rId1"/>
  <headerFooter alignWithMargins="0"/>
  <rowBreaks count="1" manualBreakCount="1">
    <brk id="43" max="42" man="1"/>
  </rowBreaks>
  <colBreaks count="1" manualBreakCount="1">
    <brk id="23" max="84" man="1"/>
  </colBreaks>
  <drawing r:id="rId2"/>
  <extLst>
    <ext xmlns:x14="http://schemas.microsoft.com/office/spreadsheetml/2009/9/main" uri="{78C0D931-6437-407d-A8EE-F0AAD7539E65}">
      <x14:conditionalFormattings>
        <x14:conditionalFormatting xmlns:xm="http://schemas.microsoft.com/office/excel/2006/main">
          <x14:cfRule type="expression" priority="160" id="{48E65246-972D-47F2-951A-FB353CE2A4F8}">
            <xm:f>AND(C4&gt;='Ferien-Urlaub'!$C$15,AND(C4&lt;='Ferien-Urlaub'!$D$15))</xm:f>
            <x14:dxf>
              <fill>
                <patternFill>
                  <bgColor rgb="FFFFFF00"/>
                </patternFill>
              </fill>
            </x14:dxf>
          </x14:cfRule>
          <x14:cfRule type="expression" priority="161" id="{7B400AEF-6430-4B33-A375-584903064BBA}">
            <xm:f>AND(C4&gt;='Ferien-Urlaub'!$C$14,AND(C4&lt;='Ferien-Urlaub'!$D$14))</xm:f>
            <x14:dxf>
              <fill>
                <patternFill>
                  <bgColor rgb="FFFFFF00"/>
                </patternFill>
              </fill>
            </x14:dxf>
          </x14:cfRule>
          <x14:cfRule type="expression" priority="162" id="{7F7B52A7-5725-4ED1-B2F7-B47667193D72}">
            <xm:f>AND(C4&gt;='Ferien-Urlaub'!$C$13,AND(C4&lt;='Ferien-Urlaub'!$D$13))</xm:f>
            <x14:dxf>
              <fill>
                <patternFill>
                  <bgColor rgb="FFFFFF00"/>
                </patternFill>
              </fill>
            </x14:dxf>
          </x14:cfRule>
          <x14:cfRule type="expression" priority="163" id="{C335677F-F491-4CD4-A5F8-4FF079E751E5}">
            <xm:f>AND(C4&gt;='Ferien-Urlaub'!$C$12,AND(C4&lt;='Ferien-Urlaub'!$D$12))</xm:f>
            <x14:dxf>
              <fill>
                <patternFill>
                  <bgColor rgb="FFFFFF00"/>
                </patternFill>
              </fill>
            </x14:dxf>
          </x14:cfRule>
          <x14:cfRule type="expression" priority="164" id="{339CC97C-3F7E-4C4A-9D26-AC6BDA5B980D}">
            <xm:f>AND(C4&gt;='Ferien-Urlaub'!$C$11,AND(C4&lt;='Ferien-Urlaub'!$D$11))</xm:f>
            <x14:dxf>
              <fill>
                <patternFill>
                  <bgColor rgb="FFFFFF00"/>
                </patternFill>
              </fill>
            </x14:dxf>
          </x14:cfRule>
          <x14:cfRule type="expression" priority="165" id="{0CCA9BCD-E2AF-4C92-A3A2-A2BA15F066F1}">
            <xm:f>AND(C4&gt;='Ferien-Urlaub'!$C$10,AND(C4&lt;='Ferien-Urlaub'!$D$10))</xm:f>
            <x14:dxf>
              <fill>
                <patternFill>
                  <bgColor rgb="FFFFFF00"/>
                </patternFill>
              </fill>
            </x14:dxf>
          </x14:cfRule>
          <x14:cfRule type="expression" priority="166" id="{A9B6F562-85FB-4023-8CE4-235232486546}">
            <xm:f>AND(C4&gt;='Ferien-Urlaub'!$C$9,AND(C4&lt;='Ferien-Urlaub'!$D$9))</xm:f>
            <x14:dxf>
              <fill>
                <patternFill>
                  <bgColor rgb="FFFFFF00"/>
                </patternFill>
              </fill>
            </x14:dxf>
          </x14:cfRule>
          <x14:cfRule type="expression" priority="167" id="{68DD8039-FD1F-4122-9C87-873DD8559F3F}">
            <xm:f>AND(C4&gt;='Ferien-Urlaub'!$C$8,AND(C4&lt;='Ferien-Urlaub'!$D$8))</xm:f>
            <x14:dxf>
              <fill>
                <patternFill>
                  <bgColor rgb="FFFFFF00"/>
                </patternFill>
              </fill>
            </x14:dxf>
          </x14:cfRule>
          <x14:cfRule type="expression" priority="168" id="{4FA06311-3C11-42EC-871D-CAF194F747B3}">
            <xm:f>AND(C4&gt;='Ferien-Urlaub'!$C$7,AND(C4&lt;='Ferien-Urlaub'!$D$7))</xm:f>
            <x14:dxf>
              <fill>
                <patternFill>
                  <bgColor rgb="FFFFFF00"/>
                </patternFill>
              </fill>
            </x14:dxf>
          </x14:cfRule>
          <x14:cfRule type="expression" priority="169" id="{D11D5108-A12C-4BF5-92BA-78BA86DB73BF}">
            <xm:f>AND(C4&gt;='Ferien-Urlaub'!$C$6,AND(C4&lt;='Ferien-Urlaub'!$D$6))</xm:f>
            <x14:dxf>
              <fill>
                <patternFill>
                  <bgColor rgb="FFFFFF00"/>
                </patternFill>
              </fill>
            </x14:dxf>
          </x14:cfRule>
          <x14:cfRule type="expression" priority="170" id="{BF18464B-23F9-40F8-962F-7E59AA3860E7}">
            <xm:f>AND(C4&gt;='Ferien-Urlaub'!$C$5,AND(C4&lt;='Ferien-Urlaub'!$D$5))</xm:f>
            <x14:dxf>
              <fill>
                <patternFill>
                  <bgColor rgb="FFFFFF00"/>
                </patternFill>
              </fill>
            </x14:dxf>
          </x14:cfRule>
          <x14:cfRule type="expression" priority="171" id="{3BAE34ED-967F-4FBC-8A7D-816A2BA51E21}">
            <xm:f>AND(C4&gt;='Ferien-Urlaub'!$C$4,AND(C4&lt;='Ferien-Urlaub'!$D$4))</xm:f>
            <x14:dxf>
              <fill>
                <patternFill>
                  <bgColor rgb="FFFFFF00"/>
                </patternFill>
              </fill>
            </x14:dxf>
          </x14:cfRule>
          <xm:sqref>C4:AN4</xm:sqref>
        </x14:conditionalFormatting>
        <x14:conditionalFormatting xmlns:xm="http://schemas.microsoft.com/office/excel/2006/main">
          <x14:cfRule type="expression" priority="136" id="{AACBA426-73B6-4387-A5A0-FB708BECA20B}">
            <xm:f>AND(C18&gt;='Ferien-Urlaub'!$C$15,AND(C18&lt;='Ferien-Urlaub'!$D$15))</xm:f>
            <x14:dxf>
              <fill>
                <patternFill>
                  <bgColor rgb="FFFFFF00"/>
                </patternFill>
              </fill>
            </x14:dxf>
          </x14:cfRule>
          <x14:cfRule type="expression" priority="137" id="{9B552DE8-AF0A-4861-9DA6-E33796EBEEA9}">
            <xm:f>AND(C18&gt;='Ferien-Urlaub'!$C$14,AND(C18&lt;='Ferien-Urlaub'!$D$14))</xm:f>
            <x14:dxf>
              <fill>
                <patternFill>
                  <bgColor rgb="FFFFFF00"/>
                </patternFill>
              </fill>
            </x14:dxf>
          </x14:cfRule>
          <x14:cfRule type="expression" priority="138" id="{2FB044F8-39B2-40E2-9478-A901CEAE1B29}">
            <xm:f>AND(C18&gt;='Ferien-Urlaub'!$C$13,AND(C18&lt;='Ferien-Urlaub'!$D$13))</xm:f>
            <x14:dxf>
              <fill>
                <patternFill>
                  <bgColor rgb="FFFFFF00"/>
                </patternFill>
              </fill>
            </x14:dxf>
          </x14:cfRule>
          <x14:cfRule type="expression" priority="139" id="{484FFD57-F7EC-4F45-84AA-063BAB7D907E}">
            <xm:f>AND(C18&gt;='Ferien-Urlaub'!$C$12,AND(C18&lt;='Ferien-Urlaub'!$D$12))</xm:f>
            <x14:dxf>
              <fill>
                <patternFill>
                  <bgColor rgb="FFFFFF00"/>
                </patternFill>
              </fill>
            </x14:dxf>
          </x14:cfRule>
          <x14:cfRule type="expression" priority="140" id="{76F127A4-9B2C-41E2-917A-0D5E06E3F69C}">
            <xm:f>AND(C18&gt;='Ferien-Urlaub'!$C$11,AND(C18&lt;='Ferien-Urlaub'!$D$11))</xm:f>
            <x14:dxf>
              <fill>
                <patternFill>
                  <bgColor rgb="FFFFFF00"/>
                </patternFill>
              </fill>
            </x14:dxf>
          </x14:cfRule>
          <x14:cfRule type="expression" priority="141" id="{445F3E85-0EB7-4A4D-AA12-F22CEA57AB6F}">
            <xm:f>AND(C18&gt;='Ferien-Urlaub'!$C$10,AND(C18&lt;='Ferien-Urlaub'!$D$10))</xm:f>
            <x14:dxf>
              <fill>
                <patternFill>
                  <bgColor rgb="FFFFFF00"/>
                </patternFill>
              </fill>
            </x14:dxf>
          </x14:cfRule>
          <x14:cfRule type="expression" priority="142" id="{1923FA11-BCA5-4646-86A6-86EBC1141C7D}">
            <xm:f>AND(C18&gt;='Ferien-Urlaub'!$C$9,AND(C18&lt;='Ferien-Urlaub'!$D$9))</xm:f>
            <x14:dxf>
              <fill>
                <patternFill>
                  <bgColor rgb="FFFFFF00"/>
                </patternFill>
              </fill>
            </x14:dxf>
          </x14:cfRule>
          <x14:cfRule type="expression" priority="143" id="{450C3B5C-B6E2-4B49-AF7E-791C1FB0FA7C}">
            <xm:f>AND(C18&gt;='Ferien-Urlaub'!$C$8,AND(C18&lt;='Ferien-Urlaub'!$D$8))</xm:f>
            <x14:dxf>
              <fill>
                <patternFill>
                  <bgColor rgb="FFFFFF00"/>
                </patternFill>
              </fill>
            </x14:dxf>
          </x14:cfRule>
          <x14:cfRule type="expression" priority="144" id="{FE51D2CB-A15F-4605-B4DB-CAC2C51227D5}">
            <xm:f>AND(C18&gt;='Ferien-Urlaub'!$C$7,AND(C18&lt;='Ferien-Urlaub'!$D$7))</xm:f>
            <x14:dxf>
              <fill>
                <patternFill>
                  <bgColor rgb="FFFFFF00"/>
                </patternFill>
              </fill>
            </x14:dxf>
          </x14:cfRule>
          <x14:cfRule type="expression" priority="145" id="{E45C4107-F1D9-4A65-BC26-908EDB15A7A2}">
            <xm:f>AND(C18&gt;='Ferien-Urlaub'!$C$6,AND(C18&lt;='Ferien-Urlaub'!$D$6))</xm:f>
            <x14:dxf>
              <fill>
                <patternFill>
                  <bgColor rgb="FFFFFF00"/>
                </patternFill>
              </fill>
            </x14:dxf>
          </x14:cfRule>
          <x14:cfRule type="expression" priority="146" id="{54FBB4C0-2D60-45FD-9817-26D5F81BAAFB}">
            <xm:f>AND(C18&gt;='Ferien-Urlaub'!$C$5,AND(C18&lt;='Ferien-Urlaub'!$D$5))</xm:f>
            <x14:dxf>
              <fill>
                <patternFill>
                  <bgColor rgb="FFFFFF00"/>
                </patternFill>
              </fill>
            </x14:dxf>
          </x14:cfRule>
          <x14:cfRule type="expression" priority="147" id="{A43E82DC-BAE0-4EF2-984A-53253A719782}">
            <xm:f>AND(C18&gt;='Ferien-Urlaub'!$C$4,AND(C18&lt;='Ferien-Urlaub'!$D$4))</xm:f>
            <x14:dxf>
              <fill>
                <patternFill>
                  <bgColor rgb="FFFFFF00"/>
                </patternFill>
              </fill>
            </x14:dxf>
          </x14:cfRule>
          <xm:sqref>C18:AN18</xm:sqref>
        </x14:conditionalFormatting>
        <x14:conditionalFormatting xmlns:xm="http://schemas.microsoft.com/office/excel/2006/main">
          <x14:cfRule type="expression" priority="124" id="{F5ADE40E-3A8F-462F-8268-14C67F3CDB7C}">
            <xm:f>AND(C25&gt;='Ferien-Urlaub'!$C$15,AND(C25&lt;='Ferien-Urlaub'!$D$15))</xm:f>
            <x14:dxf>
              <fill>
                <patternFill>
                  <bgColor rgb="FFFFFF00"/>
                </patternFill>
              </fill>
            </x14:dxf>
          </x14:cfRule>
          <x14:cfRule type="expression" priority="125" id="{46344DB6-243F-4A62-ABB0-75B39AA79A93}">
            <xm:f>AND(C25&gt;='Ferien-Urlaub'!$C$14,AND(C25&lt;='Ferien-Urlaub'!$D$14))</xm:f>
            <x14:dxf>
              <fill>
                <patternFill>
                  <bgColor rgb="FFFFFF00"/>
                </patternFill>
              </fill>
            </x14:dxf>
          </x14:cfRule>
          <x14:cfRule type="expression" priority="126" id="{F1EB4F50-3F6C-4CB7-9DA9-87CB2344E842}">
            <xm:f>AND(C25&gt;='Ferien-Urlaub'!$C$13,AND(C25&lt;='Ferien-Urlaub'!$D$13))</xm:f>
            <x14:dxf>
              <fill>
                <patternFill>
                  <bgColor rgb="FFFFFF00"/>
                </patternFill>
              </fill>
            </x14:dxf>
          </x14:cfRule>
          <x14:cfRule type="expression" priority="127" id="{374E2F25-1551-4ABA-9F2F-253255FAF440}">
            <xm:f>AND(C25&gt;='Ferien-Urlaub'!$C$12,AND(C25&lt;='Ferien-Urlaub'!$D$12))</xm:f>
            <x14:dxf>
              <fill>
                <patternFill>
                  <bgColor rgb="FFFFFF00"/>
                </patternFill>
              </fill>
            </x14:dxf>
          </x14:cfRule>
          <x14:cfRule type="expression" priority="128" id="{C72F583B-E0E1-43B3-9307-5A3C5030C322}">
            <xm:f>AND(C25&gt;='Ferien-Urlaub'!$C$11,AND(C25&lt;='Ferien-Urlaub'!$D$11))</xm:f>
            <x14:dxf>
              <fill>
                <patternFill>
                  <bgColor rgb="FFFFFF00"/>
                </patternFill>
              </fill>
            </x14:dxf>
          </x14:cfRule>
          <x14:cfRule type="expression" priority="129" id="{3B84EEE3-4A62-43A6-91AA-2DA449D50B2D}">
            <xm:f>AND(C25&gt;='Ferien-Urlaub'!$C$10,AND(C25&lt;='Ferien-Urlaub'!$D$10))</xm:f>
            <x14:dxf>
              <fill>
                <patternFill>
                  <bgColor rgb="FFFFFF00"/>
                </patternFill>
              </fill>
            </x14:dxf>
          </x14:cfRule>
          <x14:cfRule type="expression" priority="130" id="{6A9CDB46-369B-4895-B84D-13F0C86DA9FC}">
            <xm:f>AND(C25&gt;='Ferien-Urlaub'!$C$9,AND(C25&lt;='Ferien-Urlaub'!$D$9))</xm:f>
            <x14:dxf>
              <fill>
                <patternFill>
                  <bgColor rgb="FFFFFF00"/>
                </patternFill>
              </fill>
            </x14:dxf>
          </x14:cfRule>
          <x14:cfRule type="expression" priority="131" id="{8DF111E8-557E-458C-A58B-664FC249DF02}">
            <xm:f>AND(C25&gt;='Ferien-Urlaub'!$C$8,AND(C25&lt;='Ferien-Urlaub'!$D$8))</xm:f>
            <x14:dxf>
              <fill>
                <patternFill>
                  <bgColor rgb="FFFFFF00"/>
                </patternFill>
              </fill>
            </x14:dxf>
          </x14:cfRule>
          <x14:cfRule type="expression" priority="132" id="{CF50CAF0-6A4F-4EC4-A10C-1D82D4ABABD1}">
            <xm:f>AND(C25&gt;='Ferien-Urlaub'!$C$7,AND(C25&lt;='Ferien-Urlaub'!$D$7))</xm:f>
            <x14:dxf>
              <fill>
                <patternFill>
                  <bgColor rgb="FFFFFF00"/>
                </patternFill>
              </fill>
            </x14:dxf>
          </x14:cfRule>
          <x14:cfRule type="expression" priority="133" id="{1A621653-A088-421D-9AFA-5E275047C72F}">
            <xm:f>AND(C25&gt;='Ferien-Urlaub'!$C$6,AND(C25&lt;='Ferien-Urlaub'!$D$6))</xm:f>
            <x14:dxf>
              <fill>
                <patternFill>
                  <bgColor rgb="FFFFFF00"/>
                </patternFill>
              </fill>
            </x14:dxf>
          </x14:cfRule>
          <x14:cfRule type="expression" priority="134" id="{92FB6811-A4EA-4873-BD50-8A0A546D6C48}">
            <xm:f>AND(C25&gt;='Ferien-Urlaub'!$C$5,AND(C25&lt;='Ferien-Urlaub'!$D$5))</xm:f>
            <x14:dxf>
              <fill>
                <patternFill>
                  <bgColor rgb="FFFFFF00"/>
                </patternFill>
              </fill>
            </x14:dxf>
          </x14:cfRule>
          <x14:cfRule type="expression" priority="135" id="{8093ED81-8D15-44E8-8B05-080ABAABE2E9}">
            <xm:f>AND(C25&gt;='Ferien-Urlaub'!$C$4,AND(C25&lt;='Ferien-Urlaub'!$D$4))</xm:f>
            <x14:dxf>
              <fill>
                <patternFill>
                  <bgColor rgb="FFFFFF00"/>
                </patternFill>
              </fill>
            </x14:dxf>
          </x14:cfRule>
          <xm:sqref>C25:AN25</xm:sqref>
        </x14:conditionalFormatting>
        <x14:conditionalFormatting xmlns:xm="http://schemas.microsoft.com/office/excel/2006/main">
          <x14:cfRule type="expression" priority="112" id="{A39F072E-3C9E-46F1-A240-4A7E7EAD30C5}">
            <xm:f>AND(C32&gt;='Ferien-Urlaub'!$C$15,AND(C32&lt;='Ferien-Urlaub'!$D$15))</xm:f>
            <x14:dxf>
              <fill>
                <patternFill>
                  <bgColor rgb="FFFFFF00"/>
                </patternFill>
              </fill>
            </x14:dxf>
          </x14:cfRule>
          <x14:cfRule type="expression" priority="113" id="{2306FA50-DD93-4620-8901-0289CF3FE8B8}">
            <xm:f>AND(C32&gt;='Ferien-Urlaub'!$C$14,AND(C32&lt;='Ferien-Urlaub'!$D$14))</xm:f>
            <x14:dxf>
              <fill>
                <patternFill>
                  <bgColor rgb="FFFFFF00"/>
                </patternFill>
              </fill>
            </x14:dxf>
          </x14:cfRule>
          <x14:cfRule type="expression" priority="114" id="{9228D201-2E72-42D6-B6D2-CFDC2E3D39D1}">
            <xm:f>AND(C32&gt;='Ferien-Urlaub'!$C$13,AND(C32&lt;='Ferien-Urlaub'!$D$13))</xm:f>
            <x14:dxf>
              <fill>
                <patternFill>
                  <bgColor rgb="FFFFFF00"/>
                </patternFill>
              </fill>
            </x14:dxf>
          </x14:cfRule>
          <x14:cfRule type="expression" priority="115" id="{9F3173B7-0929-40C1-82C5-9D8DAB12C7CA}">
            <xm:f>AND(C32&gt;='Ferien-Urlaub'!$C$12,AND(C32&lt;='Ferien-Urlaub'!$D$12))</xm:f>
            <x14:dxf>
              <fill>
                <patternFill>
                  <bgColor rgb="FFFFFF00"/>
                </patternFill>
              </fill>
            </x14:dxf>
          </x14:cfRule>
          <x14:cfRule type="expression" priority="116" id="{920B3119-CC90-4858-B9F8-D7039E6E8213}">
            <xm:f>AND(C32&gt;='Ferien-Urlaub'!$C$11,AND(C32&lt;='Ferien-Urlaub'!$D$11))</xm:f>
            <x14:dxf>
              <fill>
                <patternFill>
                  <bgColor rgb="FFFFFF00"/>
                </patternFill>
              </fill>
            </x14:dxf>
          </x14:cfRule>
          <x14:cfRule type="expression" priority="117" id="{718C1234-291B-4076-9DDD-78FB19F46E63}">
            <xm:f>AND(C32&gt;='Ferien-Urlaub'!$C$10,AND(C32&lt;='Ferien-Urlaub'!$D$10))</xm:f>
            <x14:dxf>
              <fill>
                <patternFill>
                  <bgColor rgb="FFFFFF00"/>
                </patternFill>
              </fill>
            </x14:dxf>
          </x14:cfRule>
          <x14:cfRule type="expression" priority="118" id="{A8F8778B-CB74-403A-90DB-B45B77C6956C}">
            <xm:f>AND(C32&gt;='Ferien-Urlaub'!$C$9,AND(C32&lt;='Ferien-Urlaub'!$D$9))</xm:f>
            <x14:dxf>
              <fill>
                <patternFill>
                  <bgColor rgb="FFFFFF00"/>
                </patternFill>
              </fill>
            </x14:dxf>
          </x14:cfRule>
          <x14:cfRule type="expression" priority="119" id="{141D7E49-3C20-4DC4-9EDE-18898B3EB030}">
            <xm:f>AND(C32&gt;='Ferien-Urlaub'!$C$8,AND(C32&lt;='Ferien-Urlaub'!$D$8))</xm:f>
            <x14:dxf>
              <fill>
                <patternFill>
                  <bgColor rgb="FFFFFF00"/>
                </patternFill>
              </fill>
            </x14:dxf>
          </x14:cfRule>
          <x14:cfRule type="expression" priority="120" id="{26F2FF81-0279-4B68-BA25-69C969DDE782}">
            <xm:f>AND(C32&gt;='Ferien-Urlaub'!$C$7,AND(C32&lt;='Ferien-Urlaub'!$D$7))</xm:f>
            <x14:dxf>
              <fill>
                <patternFill>
                  <bgColor rgb="FFFFFF00"/>
                </patternFill>
              </fill>
            </x14:dxf>
          </x14:cfRule>
          <x14:cfRule type="expression" priority="121" id="{93498831-57AC-4710-9C92-641B9808A66B}">
            <xm:f>AND(C32&gt;='Ferien-Urlaub'!$C$6,AND(C32&lt;='Ferien-Urlaub'!$D$6))</xm:f>
            <x14:dxf>
              <fill>
                <patternFill>
                  <bgColor rgb="FFFFFF00"/>
                </patternFill>
              </fill>
            </x14:dxf>
          </x14:cfRule>
          <x14:cfRule type="expression" priority="122" id="{5B5D68E0-A22E-4479-AFA9-D3257CD592F9}">
            <xm:f>AND(C32&gt;='Ferien-Urlaub'!$C$5,AND(C32&lt;='Ferien-Urlaub'!$D$5))</xm:f>
            <x14:dxf>
              <fill>
                <patternFill>
                  <bgColor rgb="FFFFFF00"/>
                </patternFill>
              </fill>
            </x14:dxf>
          </x14:cfRule>
          <x14:cfRule type="expression" priority="123" id="{C6ED2CBF-A584-49C1-9FE6-AA0D518DD9F5}">
            <xm:f>AND(C32&gt;='Ferien-Urlaub'!$C$4,AND(C32&lt;='Ferien-Urlaub'!$D$4))</xm:f>
            <x14:dxf>
              <fill>
                <patternFill>
                  <bgColor rgb="FFFFFF00"/>
                </patternFill>
              </fill>
            </x14:dxf>
          </x14:cfRule>
          <xm:sqref>C32:AN32</xm:sqref>
        </x14:conditionalFormatting>
        <x14:conditionalFormatting xmlns:xm="http://schemas.microsoft.com/office/excel/2006/main">
          <x14:cfRule type="expression" priority="100" id="{1913B6D9-E32D-4656-87AD-B1C7A366CF94}">
            <xm:f>AND(C39&gt;='Ferien-Urlaub'!$C$15,AND(C39&lt;='Ferien-Urlaub'!$D$15))</xm:f>
            <x14:dxf>
              <fill>
                <patternFill>
                  <bgColor rgb="FFFFFF00"/>
                </patternFill>
              </fill>
            </x14:dxf>
          </x14:cfRule>
          <x14:cfRule type="expression" priority="101" id="{63933BAB-F301-4028-96CF-C83412843E6F}">
            <xm:f>AND(C39&gt;='Ferien-Urlaub'!$C$14,AND(C39&lt;='Ferien-Urlaub'!$D$14))</xm:f>
            <x14:dxf>
              <fill>
                <patternFill>
                  <bgColor rgb="FFFFFF00"/>
                </patternFill>
              </fill>
            </x14:dxf>
          </x14:cfRule>
          <x14:cfRule type="expression" priority="102" id="{FD7234E9-6050-437D-AD91-E6AB3ACC7252}">
            <xm:f>AND(C39&gt;='Ferien-Urlaub'!$C$13,AND(C39&lt;='Ferien-Urlaub'!$D$13))</xm:f>
            <x14:dxf>
              <fill>
                <patternFill>
                  <bgColor rgb="FFFFFF00"/>
                </patternFill>
              </fill>
            </x14:dxf>
          </x14:cfRule>
          <x14:cfRule type="expression" priority="103" id="{2969C042-D565-415D-9555-BDF892966E7D}">
            <xm:f>AND(C39&gt;='Ferien-Urlaub'!$C$12,AND(C39&lt;='Ferien-Urlaub'!$D$12))</xm:f>
            <x14:dxf>
              <fill>
                <patternFill>
                  <bgColor rgb="FFFFFF00"/>
                </patternFill>
              </fill>
            </x14:dxf>
          </x14:cfRule>
          <x14:cfRule type="expression" priority="104" id="{48AC0131-4AD1-44E2-A153-AC826CDD6957}">
            <xm:f>AND(C39&gt;='Ferien-Urlaub'!$C$11,AND(C39&lt;='Ferien-Urlaub'!$D$11))</xm:f>
            <x14:dxf>
              <fill>
                <patternFill>
                  <bgColor rgb="FFFFFF00"/>
                </patternFill>
              </fill>
            </x14:dxf>
          </x14:cfRule>
          <x14:cfRule type="expression" priority="105" id="{1514377F-FE1F-4562-869D-D641A4369DA3}">
            <xm:f>AND(C39&gt;='Ferien-Urlaub'!$C$10,AND(C39&lt;='Ferien-Urlaub'!$D$10))</xm:f>
            <x14:dxf>
              <fill>
                <patternFill>
                  <bgColor rgb="FFFFFF00"/>
                </patternFill>
              </fill>
            </x14:dxf>
          </x14:cfRule>
          <x14:cfRule type="expression" priority="106" id="{B4E5DFC4-9B90-41BE-B4AC-84B9A9E20629}">
            <xm:f>AND(C39&gt;='Ferien-Urlaub'!$C$9,AND(C39&lt;='Ferien-Urlaub'!$D$9))</xm:f>
            <x14:dxf>
              <fill>
                <patternFill>
                  <bgColor rgb="FFFFFF00"/>
                </patternFill>
              </fill>
            </x14:dxf>
          </x14:cfRule>
          <x14:cfRule type="expression" priority="107" id="{B28E8F4B-356B-4FFF-8B41-BC82951C78C6}">
            <xm:f>AND(C39&gt;='Ferien-Urlaub'!$C$8,AND(C39&lt;='Ferien-Urlaub'!$D$8))</xm:f>
            <x14:dxf>
              <fill>
                <patternFill>
                  <bgColor rgb="FFFFFF00"/>
                </patternFill>
              </fill>
            </x14:dxf>
          </x14:cfRule>
          <x14:cfRule type="expression" priority="108" id="{48F3A08F-49FB-4A86-B0B2-56B3560CDD96}">
            <xm:f>AND(C39&gt;='Ferien-Urlaub'!$C$7,AND(C39&lt;='Ferien-Urlaub'!$D$7))</xm:f>
            <x14:dxf>
              <fill>
                <patternFill>
                  <bgColor rgb="FFFFFF00"/>
                </patternFill>
              </fill>
            </x14:dxf>
          </x14:cfRule>
          <x14:cfRule type="expression" priority="109" id="{31E6D41F-53D7-413B-B660-DEABB27722DF}">
            <xm:f>AND(C39&gt;='Ferien-Urlaub'!$C$6,AND(C39&lt;='Ferien-Urlaub'!$D$6))</xm:f>
            <x14:dxf>
              <fill>
                <patternFill>
                  <bgColor rgb="FFFFFF00"/>
                </patternFill>
              </fill>
            </x14:dxf>
          </x14:cfRule>
          <x14:cfRule type="expression" priority="110" id="{B57BBFC4-57BF-4E33-BBA2-75664ED27972}">
            <xm:f>AND(C39&gt;='Ferien-Urlaub'!$C$5,AND(C39&lt;='Ferien-Urlaub'!$D$5))</xm:f>
            <x14:dxf>
              <fill>
                <patternFill>
                  <bgColor rgb="FFFFFF00"/>
                </patternFill>
              </fill>
            </x14:dxf>
          </x14:cfRule>
          <x14:cfRule type="expression" priority="111" id="{2E9EE02A-DA67-4E2E-98B7-0BCF84818DAC}">
            <xm:f>AND(C39&gt;='Ferien-Urlaub'!$C$4,AND(C39&lt;='Ferien-Urlaub'!$D$4))</xm:f>
            <x14:dxf>
              <fill>
                <patternFill>
                  <bgColor rgb="FFFFFF00"/>
                </patternFill>
              </fill>
            </x14:dxf>
          </x14:cfRule>
          <xm:sqref>C39:AN39</xm:sqref>
        </x14:conditionalFormatting>
        <x14:conditionalFormatting xmlns:xm="http://schemas.microsoft.com/office/excel/2006/main">
          <x14:cfRule type="expression" priority="88" id="{6639B96B-0149-45C4-AC65-D1D67CB85188}">
            <xm:f>AND(C46&gt;='Ferien-Urlaub'!$C$15,AND(C46&lt;='Ferien-Urlaub'!$D$15))</xm:f>
            <x14:dxf>
              <fill>
                <patternFill>
                  <bgColor rgb="FFFFFF00"/>
                </patternFill>
              </fill>
            </x14:dxf>
          </x14:cfRule>
          <x14:cfRule type="expression" priority="89" id="{E3CA947E-0B1F-4CAB-96BD-6F89B5DBECBA}">
            <xm:f>AND(C46&gt;='Ferien-Urlaub'!$C$14,AND(C46&lt;='Ferien-Urlaub'!$D$14))</xm:f>
            <x14:dxf>
              <fill>
                <patternFill>
                  <bgColor rgb="FFFFFF00"/>
                </patternFill>
              </fill>
            </x14:dxf>
          </x14:cfRule>
          <x14:cfRule type="expression" priority="90" id="{C835A2D2-952E-419B-9691-5DF0CF0D81D5}">
            <xm:f>AND(C46&gt;='Ferien-Urlaub'!$C$13,AND(C46&lt;='Ferien-Urlaub'!$D$13))</xm:f>
            <x14:dxf>
              <fill>
                <patternFill>
                  <bgColor rgb="FFFFFF00"/>
                </patternFill>
              </fill>
            </x14:dxf>
          </x14:cfRule>
          <x14:cfRule type="expression" priority="91" id="{CD8AD693-39CF-455D-8D0E-463C77719E43}">
            <xm:f>AND(C46&gt;='Ferien-Urlaub'!$C$12,AND(C46&lt;='Ferien-Urlaub'!$D$12))</xm:f>
            <x14:dxf>
              <fill>
                <patternFill>
                  <bgColor rgb="FFFFFF00"/>
                </patternFill>
              </fill>
            </x14:dxf>
          </x14:cfRule>
          <x14:cfRule type="expression" priority="92" id="{AB825A7C-3C6F-4517-8142-F24E1B8F40F8}">
            <xm:f>AND(C46&gt;='Ferien-Urlaub'!$C$11,AND(C46&lt;='Ferien-Urlaub'!$D$11))</xm:f>
            <x14:dxf>
              <fill>
                <patternFill>
                  <bgColor rgb="FFFFFF00"/>
                </patternFill>
              </fill>
            </x14:dxf>
          </x14:cfRule>
          <x14:cfRule type="expression" priority="93" id="{FA07568E-1430-4C5B-938F-87F30D49FCCF}">
            <xm:f>AND(C46&gt;='Ferien-Urlaub'!$C$10,AND(C46&lt;='Ferien-Urlaub'!$D$10))</xm:f>
            <x14:dxf>
              <fill>
                <patternFill>
                  <bgColor rgb="FFFFFF00"/>
                </patternFill>
              </fill>
            </x14:dxf>
          </x14:cfRule>
          <x14:cfRule type="expression" priority="94" id="{06D166A4-D731-4AB7-B39F-05AEC3AC0A72}">
            <xm:f>AND(C46&gt;='Ferien-Urlaub'!$C$9,AND(C46&lt;='Ferien-Urlaub'!$D$9))</xm:f>
            <x14:dxf>
              <fill>
                <patternFill>
                  <bgColor rgb="FFFFFF00"/>
                </patternFill>
              </fill>
            </x14:dxf>
          </x14:cfRule>
          <x14:cfRule type="expression" priority="95" id="{46C330F0-B49C-472C-962D-AC7B3B77D546}">
            <xm:f>AND(C46&gt;='Ferien-Urlaub'!$C$8,AND(C46&lt;='Ferien-Urlaub'!$D$8))</xm:f>
            <x14:dxf>
              <fill>
                <patternFill>
                  <bgColor rgb="FFFFFF00"/>
                </patternFill>
              </fill>
            </x14:dxf>
          </x14:cfRule>
          <x14:cfRule type="expression" priority="96" id="{ADA09E97-6657-4542-8C6D-7E4EBCF6753E}">
            <xm:f>AND(C46&gt;='Ferien-Urlaub'!$C$7,AND(C46&lt;='Ferien-Urlaub'!$D$7))</xm:f>
            <x14:dxf>
              <fill>
                <patternFill>
                  <bgColor rgb="FFFFFF00"/>
                </patternFill>
              </fill>
            </x14:dxf>
          </x14:cfRule>
          <x14:cfRule type="expression" priority="97" id="{ADAA04AD-6D62-40F8-BEDD-35901823FEAE}">
            <xm:f>AND(C46&gt;='Ferien-Urlaub'!$C$6,AND(C46&lt;='Ferien-Urlaub'!$D$6))</xm:f>
            <x14:dxf>
              <fill>
                <patternFill>
                  <bgColor rgb="FFFFFF00"/>
                </patternFill>
              </fill>
            </x14:dxf>
          </x14:cfRule>
          <x14:cfRule type="expression" priority="98" id="{5404BE32-4E5C-4F88-8174-85A3BE7024E0}">
            <xm:f>AND(C46&gt;='Ferien-Urlaub'!$C$5,AND(C46&lt;='Ferien-Urlaub'!$D$5))</xm:f>
            <x14:dxf>
              <fill>
                <patternFill>
                  <bgColor rgb="FFFFFF00"/>
                </patternFill>
              </fill>
            </x14:dxf>
          </x14:cfRule>
          <x14:cfRule type="expression" priority="99" id="{6042AB2B-5E2E-4CDA-AF1F-2E2A4529C938}">
            <xm:f>AND(C46&gt;='Ferien-Urlaub'!$C$4,AND(C46&lt;='Ferien-Urlaub'!$D$4))</xm:f>
            <x14:dxf>
              <fill>
                <patternFill>
                  <bgColor rgb="FFFFFF00"/>
                </patternFill>
              </fill>
            </x14:dxf>
          </x14:cfRule>
          <xm:sqref>C46:AN46</xm:sqref>
        </x14:conditionalFormatting>
        <x14:conditionalFormatting xmlns:xm="http://schemas.microsoft.com/office/excel/2006/main">
          <x14:cfRule type="expression" priority="76" id="{787137A2-6526-402C-A1C2-5F39C01B6C1C}">
            <xm:f>AND(C53&gt;='Ferien-Urlaub'!$C$15,AND(C53&lt;='Ferien-Urlaub'!$D$15))</xm:f>
            <x14:dxf>
              <fill>
                <patternFill>
                  <bgColor rgb="FFFFFF00"/>
                </patternFill>
              </fill>
            </x14:dxf>
          </x14:cfRule>
          <x14:cfRule type="expression" priority="77" id="{FB13A18B-A33D-427C-9BFE-A80B273B29A4}">
            <xm:f>AND(C53&gt;='Ferien-Urlaub'!$C$14,AND(C53&lt;='Ferien-Urlaub'!$D$14))</xm:f>
            <x14:dxf>
              <fill>
                <patternFill>
                  <bgColor rgb="FFFFFF00"/>
                </patternFill>
              </fill>
            </x14:dxf>
          </x14:cfRule>
          <x14:cfRule type="expression" priority="78" id="{099EC237-85B1-414F-8936-364AC844C8BC}">
            <xm:f>AND(C53&gt;='Ferien-Urlaub'!$C$13,AND(C53&lt;='Ferien-Urlaub'!$D$13))</xm:f>
            <x14:dxf>
              <fill>
                <patternFill>
                  <bgColor rgb="FFFFFF00"/>
                </patternFill>
              </fill>
            </x14:dxf>
          </x14:cfRule>
          <x14:cfRule type="expression" priority="79" id="{40F4C04E-733D-4CE3-AC0F-15366797A13D}">
            <xm:f>AND(C53&gt;='Ferien-Urlaub'!$C$12,AND(C53&lt;='Ferien-Urlaub'!$D$12))</xm:f>
            <x14:dxf>
              <fill>
                <patternFill>
                  <bgColor rgb="FFFFFF00"/>
                </patternFill>
              </fill>
            </x14:dxf>
          </x14:cfRule>
          <x14:cfRule type="expression" priority="80" id="{6BDC2DED-9313-4D09-965C-BE17CF265E3F}">
            <xm:f>AND(C53&gt;='Ferien-Urlaub'!$C$11,AND(C53&lt;='Ferien-Urlaub'!$D$11))</xm:f>
            <x14:dxf>
              <fill>
                <patternFill>
                  <bgColor rgb="FFFFFF00"/>
                </patternFill>
              </fill>
            </x14:dxf>
          </x14:cfRule>
          <x14:cfRule type="expression" priority="81" id="{85A90144-D5FE-4212-A0C7-5346BC618B87}">
            <xm:f>AND(C53&gt;='Ferien-Urlaub'!$C$10,AND(C53&lt;='Ferien-Urlaub'!$D$10))</xm:f>
            <x14:dxf>
              <fill>
                <patternFill>
                  <bgColor rgb="FFFFFF00"/>
                </patternFill>
              </fill>
            </x14:dxf>
          </x14:cfRule>
          <x14:cfRule type="expression" priority="82" id="{910D53CF-10C9-4488-8E72-E37110DB90A7}">
            <xm:f>AND(C53&gt;='Ferien-Urlaub'!$C$9,AND(C53&lt;='Ferien-Urlaub'!$D$9))</xm:f>
            <x14:dxf>
              <fill>
                <patternFill>
                  <bgColor rgb="FFFFFF00"/>
                </patternFill>
              </fill>
            </x14:dxf>
          </x14:cfRule>
          <x14:cfRule type="expression" priority="83" id="{DE6DCE7D-EE98-431A-B1EC-3120E4A5715F}">
            <xm:f>AND(C53&gt;='Ferien-Urlaub'!$C$8,AND(C53&lt;='Ferien-Urlaub'!$D$8))</xm:f>
            <x14:dxf>
              <fill>
                <patternFill>
                  <bgColor rgb="FFFFFF00"/>
                </patternFill>
              </fill>
            </x14:dxf>
          </x14:cfRule>
          <x14:cfRule type="expression" priority="84" id="{B7332CC0-519B-4450-8681-62035E3FA034}">
            <xm:f>AND(C53&gt;='Ferien-Urlaub'!$C$7,AND(C53&lt;='Ferien-Urlaub'!$D$7))</xm:f>
            <x14:dxf>
              <fill>
                <patternFill>
                  <bgColor rgb="FFFFFF00"/>
                </patternFill>
              </fill>
            </x14:dxf>
          </x14:cfRule>
          <x14:cfRule type="expression" priority="85" id="{ED89AE19-7474-44B4-A209-7C747EACDFE2}">
            <xm:f>AND(C53&gt;='Ferien-Urlaub'!$C$6,AND(C53&lt;='Ferien-Urlaub'!$D$6))</xm:f>
            <x14:dxf>
              <fill>
                <patternFill>
                  <bgColor rgb="FFFFFF00"/>
                </patternFill>
              </fill>
            </x14:dxf>
          </x14:cfRule>
          <x14:cfRule type="expression" priority="86" id="{51321F14-4EBA-4A44-87A2-5355D4DECFDE}">
            <xm:f>AND(C53&gt;='Ferien-Urlaub'!$C$5,AND(C53&lt;='Ferien-Urlaub'!$D$5))</xm:f>
            <x14:dxf>
              <fill>
                <patternFill>
                  <bgColor rgb="FFFFFF00"/>
                </patternFill>
              </fill>
            </x14:dxf>
          </x14:cfRule>
          <x14:cfRule type="expression" priority="87" id="{6EB6914D-94AF-41A0-B297-2FD9D1733128}">
            <xm:f>AND(C53&gt;='Ferien-Urlaub'!$C$4,AND(C53&lt;='Ferien-Urlaub'!$D$4))</xm:f>
            <x14:dxf>
              <fill>
                <patternFill>
                  <bgColor rgb="FFFFFF00"/>
                </patternFill>
              </fill>
            </x14:dxf>
          </x14:cfRule>
          <xm:sqref>C53:AN53</xm:sqref>
        </x14:conditionalFormatting>
        <x14:conditionalFormatting xmlns:xm="http://schemas.microsoft.com/office/excel/2006/main">
          <x14:cfRule type="expression" priority="64" id="{16871990-565F-4C0E-AC5A-8B81C89C2BE6}">
            <xm:f>AND(C60&gt;='Ferien-Urlaub'!$C$15,AND(C60&lt;='Ferien-Urlaub'!$D$15))</xm:f>
            <x14:dxf>
              <fill>
                <patternFill>
                  <bgColor rgb="FFFFFF00"/>
                </patternFill>
              </fill>
            </x14:dxf>
          </x14:cfRule>
          <x14:cfRule type="expression" priority="65" id="{DA63B1DD-C7D2-4452-A3BF-A229303C51EA}">
            <xm:f>AND(C60&gt;='Ferien-Urlaub'!$C$14,AND(C60&lt;='Ferien-Urlaub'!$D$14))</xm:f>
            <x14:dxf>
              <fill>
                <patternFill>
                  <bgColor rgb="FFFFFF00"/>
                </patternFill>
              </fill>
            </x14:dxf>
          </x14:cfRule>
          <x14:cfRule type="expression" priority="66" id="{240C9305-21F3-4BDC-806D-D333F2644E2C}">
            <xm:f>AND(C60&gt;='Ferien-Urlaub'!$C$13,AND(C60&lt;='Ferien-Urlaub'!$D$13))</xm:f>
            <x14:dxf>
              <fill>
                <patternFill>
                  <bgColor rgb="FFFFFF00"/>
                </patternFill>
              </fill>
            </x14:dxf>
          </x14:cfRule>
          <x14:cfRule type="expression" priority="67" id="{2E32B6BE-D267-4165-A69D-FF7F3E964F25}">
            <xm:f>AND(C60&gt;='Ferien-Urlaub'!$C$12,AND(C60&lt;='Ferien-Urlaub'!$D$12))</xm:f>
            <x14:dxf>
              <fill>
                <patternFill>
                  <bgColor rgb="FFFFFF00"/>
                </patternFill>
              </fill>
            </x14:dxf>
          </x14:cfRule>
          <x14:cfRule type="expression" priority="68" id="{F7775E2E-A897-46C8-B147-602011647DB0}">
            <xm:f>AND(C60&gt;='Ferien-Urlaub'!$C$11,AND(C60&lt;='Ferien-Urlaub'!$D$11))</xm:f>
            <x14:dxf>
              <fill>
                <patternFill>
                  <bgColor rgb="FFFFFF00"/>
                </patternFill>
              </fill>
            </x14:dxf>
          </x14:cfRule>
          <x14:cfRule type="expression" priority="69" id="{1EB627E9-3F61-4AFA-A485-F9F36A15B3C4}">
            <xm:f>AND(C60&gt;='Ferien-Urlaub'!$C$10,AND(C60&lt;='Ferien-Urlaub'!$D$10))</xm:f>
            <x14:dxf>
              <fill>
                <patternFill>
                  <bgColor rgb="FFFFFF00"/>
                </patternFill>
              </fill>
            </x14:dxf>
          </x14:cfRule>
          <x14:cfRule type="expression" priority="70" id="{BEDDC5ED-583F-4226-9A38-4CD20665D68C}">
            <xm:f>AND(C60&gt;='Ferien-Urlaub'!$C$9,AND(C60&lt;='Ferien-Urlaub'!$D$9))</xm:f>
            <x14:dxf>
              <fill>
                <patternFill>
                  <bgColor rgb="FFFFFF00"/>
                </patternFill>
              </fill>
            </x14:dxf>
          </x14:cfRule>
          <x14:cfRule type="expression" priority="71" id="{1753D15C-3204-4718-ADB2-5B75EBE0483C}">
            <xm:f>AND(C60&gt;='Ferien-Urlaub'!$C$8,AND(C60&lt;='Ferien-Urlaub'!$D$8))</xm:f>
            <x14:dxf>
              <fill>
                <patternFill>
                  <bgColor rgb="FFFFFF00"/>
                </patternFill>
              </fill>
            </x14:dxf>
          </x14:cfRule>
          <x14:cfRule type="expression" priority="72" id="{F15102DC-4EF5-4085-A111-6C007E0EED06}">
            <xm:f>AND(C60&gt;='Ferien-Urlaub'!$C$7,AND(C60&lt;='Ferien-Urlaub'!$D$7))</xm:f>
            <x14:dxf>
              <fill>
                <patternFill>
                  <bgColor rgb="FFFFFF00"/>
                </patternFill>
              </fill>
            </x14:dxf>
          </x14:cfRule>
          <x14:cfRule type="expression" priority="73" id="{44A1C6DE-EC53-4825-9280-AC25507BF8CC}">
            <xm:f>AND(C60&gt;='Ferien-Urlaub'!$C$6,AND(C60&lt;='Ferien-Urlaub'!$D$6))</xm:f>
            <x14:dxf>
              <fill>
                <patternFill>
                  <bgColor rgb="FFFFFF00"/>
                </patternFill>
              </fill>
            </x14:dxf>
          </x14:cfRule>
          <x14:cfRule type="expression" priority="74" id="{5F49D45F-8060-4DAC-B752-246F62736D0F}">
            <xm:f>AND(C60&gt;='Ferien-Urlaub'!$C$5,AND(C60&lt;='Ferien-Urlaub'!$D$5))</xm:f>
            <x14:dxf>
              <fill>
                <patternFill>
                  <bgColor rgb="FFFFFF00"/>
                </patternFill>
              </fill>
            </x14:dxf>
          </x14:cfRule>
          <x14:cfRule type="expression" priority="75" id="{EDD1C3B0-CC7D-4C82-9AAF-980D09FE552A}">
            <xm:f>AND(C60&gt;='Ferien-Urlaub'!$C$4,AND(C60&lt;='Ferien-Urlaub'!$D$4))</xm:f>
            <x14:dxf>
              <fill>
                <patternFill>
                  <bgColor rgb="FFFFFF00"/>
                </patternFill>
              </fill>
            </x14:dxf>
          </x14:cfRule>
          <xm:sqref>C60:AN60</xm:sqref>
        </x14:conditionalFormatting>
        <x14:conditionalFormatting xmlns:xm="http://schemas.microsoft.com/office/excel/2006/main">
          <x14:cfRule type="expression" priority="52" id="{49BE7755-B984-47C8-8921-CD1FC2AC2720}">
            <xm:f>AND(C67&gt;='Ferien-Urlaub'!$C$15,AND(C67&lt;='Ferien-Urlaub'!$D$15))</xm:f>
            <x14:dxf>
              <fill>
                <patternFill>
                  <bgColor rgb="FFFFFF00"/>
                </patternFill>
              </fill>
            </x14:dxf>
          </x14:cfRule>
          <x14:cfRule type="expression" priority="53" id="{971FA736-516C-4771-84BC-F462AB4F3B52}">
            <xm:f>AND(C67&gt;='Ferien-Urlaub'!$C$14,AND(C67&lt;='Ferien-Urlaub'!$D$14))</xm:f>
            <x14:dxf>
              <fill>
                <patternFill>
                  <bgColor rgb="FFFFFF00"/>
                </patternFill>
              </fill>
            </x14:dxf>
          </x14:cfRule>
          <x14:cfRule type="expression" priority="54" id="{ADAB5DDD-6F0A-4F6C-8325-EB7FA0517275}">
            <xm:f>AND(C67&gt;='Ferien-Urlaub'!$C$13,AND(C67&lt;='Ferien-Urlaub'!$D$13))</xm:f>
            <x14:dxf>
              <fill>
                <patternFill>
                  <bgColor rgb="FFFFFF00"/>
                </patternFill>
              </fill>
            </x14:dxf>
          </x14:cfRule>
          <x14:cfRule type="expression" priority="55" id="{1EE1D174-9D45-40AC-9D44-E28E530AD53D}">
            <xm:f>AND(C67&gt;='Ferien-Urlaub'!$C$12,AND(C67&lt;='Ferien-Urlaub'!$D$12))</xm:f>
            <x14:dxf>
              <fill>
                <patternFill>
                  <bgColor rgb="FFFFFF00"/>
                </patternFill>
              </fill>
            </x14:dxf>
          </x14:cfRule>
          <x14:cfRule type="expression" priority="56" id="{17238E3A-934D-42D6-BE29-C00ADEEA90BB}">
            <xm:f>AND(C67&gt;='Ferien-Urlaub'!$C$11,AND(C67&lt;='Ferien-Urlaub'!$D$11))</xm:f>
            <x14:dxf>
              <fill>
                <patternFill>
                  <bgColor rgb="FFFFFF00"/>
                </patternFill>
              </fill>
            </x14:dxf>
          </x14:cfRule>
          <x14:cfRule type="expression" priority="57" id="{8E641564-8E0A-4F98-A203-84376AA8C566}">
            <xm:f>AND(C67&gt;='Ferien-Urlaub'!$C$10,AND(C67&lt;='Ferien-Urlaub'!$D$10))</xm:f>
            <x14:dxf>
              <fill>
                <patternFill>
                  <bgColor rgb="FFFFFF00"/>
                </patternFill>
              </fill>
            </x14:dxf>
          </x14:cfRule>
          <x14:cfRule type="expression" priority="58" id="{C7153D55-9369-454B-8EF0-2866C75120A0}">
            <xm:f>AND(C67&gt;='Ferien-Urlaub'!$C$9,AND(C67&lt;='Ferien-Urlaub'!$D$9))</xm:f>
            <x14:dxf>
              <fill>
                <patternFill>
                  <bgColor rgb="FFFFFF00"/>
                </patternFill>
              </fill>
            </x14:dxf>
          </x14:cfRule>
          <x14:cfRule type="expression" priority="59" id="{A0CD9013-B19D-4BDB-9049-A3B2CB6DC0A6}">
            <xm:f>AND(C67&gt;='Ferien-Urlaub'!$C$8,AND(C67&lt;='Ferien-Urlaub'!$D$8))</xm:f>
            <x14:dxf>
              <fill>
                <patternFill>
                  <bgColor rgb="FFFFFF00"/>
                </patternFill>
              </fill>
            </x14:dxf>
          </x14:cfRule>
          <x14:cfRule type="expression" priority="60" id="{E37CBD42-141B-461C-BD88-4492C27BB907}">
            <xm:f>AND(C67&gt;='Ferien-Urlaub'!$C$7,AND(C67&lt;='Ferien-Urlaub'!$D$7))</xm:f>
            <x14:dxf>
              <fill>
                <patternFill>
                  <bgColor rgb="FFFFFF00"/>
                </patternFill>
              </fill>
            </x14:dxf>
          </x14:cfRule>
          <x14:cfRule type="expression" priority="61" id="{B7AC5906-99ED-4E3C-B386-60AD1B2F9FF1}">
            <xm:f>AND(C67&gt;='Ferien-Urlaub'!$C$6,AND(C67&lt;='Ferien-Urlaub'!$D$6))</xm:f>
            <x14:dxf>
              <fill>
                <patternFill>
                  <bgColor rgb="FFFFFF00"/>
                </patternFill>
              </fill>
            </x14:dxf>
          </x14:cfRule>
          <x14:cfRule type="expression" priority="62" id="{CC12F1D6-CA47-4D85-A917-04B25CDCF8E1}">
            <xm:f>AND(C67&gt;='Ferien-Urlaub'!$C$5,AND(C67&lt;='Ferien-Urlaub'!$D$5))</xm:f>
            <x14:dxf>
              <fill>
                <patternFill>
                  <bgColor rgb="FFFFFF00"/>
                </patternFill>
              </fill>
            </x14:dxf>
          </x14:cfRule>
          <x14:cfRule type="expression" priority="63" id="{C1A8E967-FC40-4032-8222-44CA6D41BB70}">
            <xm:f>AND(C67&gt;='Ferien-Urlaub'!$C$4,AND(C67&lt;='Ferien-Urlaub'!$D$4))</xm:f>
            <x14:dxf>
              <fill>
                <patternFill>
                  <bgColor rgb="FFFFFF00"/>
                </patternFill>
              </fill>
            </x14:dxf>
          </x14:cfRule>
          <xm:sqref>C67:AN67</xm:sqref>
        </x14:conditionalFormatting>
        <x14:conditionalFormatting xmlns:xm="http://schemas.microsoft.com/office/excel/2006/main">
          <x14:cfRule type="expression" priority="40" id="{B79184AA-EC8D-4DF9-A0EF-86B8C9130277}">
            <xm:f>AND(C74&gt;='Ferien-Urlaub'!$C$15,AND(C74&lt;='Ferien-Urlaub'!$D$15))</xm:f>
            <x14:dxf>
              <fill>
                <patternFill>
                  <bgColor rgb="FFFFFF00"/>
                </patternFill>
              </fill>
            </x14:dxf>
          </x14:cfRule>
          <x14:cfRule type="expression" priority="41" id="{B581C803-E6B1-4B36-94E8-34AD5A92E657}">
            <xm:f>AND(C74&gt;='Ferien-Urlaub'!$C$14,AND(C74&lt;='Ferien-Urlaub'!$D$14))</xm:f>
            <x14:dxf>
              <fill>
                <patternFill>
                  <bgColor rgb="FFFFFF00"/>
                </patternFill>
              </fill>
            </x14:dxf>
          </x14:cfRule>
          <x14:cfRule type="expression" priority="42" id="{20C25DCB-1E84-4DBF-BF3B-8C1E4E7F392B}">
            <xm:f>AND(C74&gt;='Ferien-Urlaub'!$C$13,AND(C74&lt;='Ferien-Urlaub'!$D$13))</xm:f>
            <x14:dxf>
              <fill>
                <patternFill>
                  <bgColor rgb="FFFFFF00"/>
                </patternFill>
              </fill>
            </x14:dxf>
          </x14:cfRule>
          <x14:cfRule type="expression" priority="43" id="{CA9115E8-A94C-4C50-A545-49062BC009E6}">
            <xm:f>AND(C74&gt;='Ferien-Urlaub'!$C$12,AND(C74&lt;='Ferien-Urlaub'!$D$12))</xm:f>
            <x14:dxf>
              <fill>
                <patternFill>
                  <bgColor rgb="FFFFFF00"/>
                </patternFill>
              </fill>
            </x14:dxf>
          </x14:cfRule>
          <x14:cfRule type="expression" priority="44" id="{53D52295-3379-4D28-8DC4-86FF1552109F}">
            <xm:f>AND(C74&gt;='Ferien-Urlaub'!$C$11,AND(C74&lt;='Ferien-Urlaub'!$D$11))</xm:f>
            <x14:dxf>
              <fill>
                <patternFill>
                  <bgColor rgb="FFFFFF00"/>
                </patternFill>
              </fill>
            </x14:dxf>
          </x14:cfRule>
          <x14:cfRule type="expression" priority="45" id="{F2429D6F-D193-420C-BD10-E0AAAA9EBBF2}">
            <xm:f>AND(C74&gt;='Ferien-Urlaub'!$C$10,AND(C74&lt;='Ferien-Urlaub'!$D$10))</xm:f>
            <x14:dxf>
              <fill>
                <patternFill>
                  <bgColor rgb="FFFFFF00"/>
                </patternFill>
              </fill>
            </x14:dxf>
          </x14:cfRule>
          <x14:cfRule type="expression" priority="46" id="{69B49497-8E72-4CF4-AFDD-E103C533F072}">
            <xm:f>AND(C74&gt;='Ferien-Urlaub'!$C$9,AND(C74&lt;='Ferien-Urlaub'!$D$9))</xm:f>
            <x14:dxf>
              <fill>
                <patternFill>
                  <bgColor rgb="FFFFFF00"/>
                </patternFill>
              </fill>
            </x14:dxf>
          </x14:cfRule>
          <x14:cfRule type="expression" priority="47" id="{D049C00C-B990-4AF3-BE99-61DBD19D391A}">
            <xm:f>AND(C74&gt;='Ferien-Urlaub'!$C$8,AND(C74&lt;='Ferien-Urlaub'!$D$8))</xm:f>
            <x14:dxf>
              <fill>
                <patternFill>
                  <bgColor rgb="FFFFFF00"/>
                </patternFill>
              </fill>
            </x14:dxf>
          </x14:cfRule>
          <x14:cfRule type="expression" priority="48" id="{565D49A0-C9AE-4FF2-86D0-04F6E2657D02}">
            <xm:f>AND(C74&gt;='Ferien-Urlaub'!$C$7,AND(C74&lt;='Ferien-Urlaub'!$D$7))</xm:f>
            <x14:dxf>
              <fill>
                <patternFill>
                  <bgColor rgb="FFFFFF00"/>
                </patternFill>
              </fill>
            </x14:dxf>
          </x14:cfRule>
          <x14:cfRule type="expression" priority="49" id="{CB474AEE-075C-4CF4-B0FD-79F88248C00D}">
            <xm:f>AND(C74&gt;='Ferien-Urlaub'!$C$6,AND(C74&lt;='Ferien-Urlaub'!$D$6))</xm:f>
            <x14:dxf>
              <fill>
                <patternFill>
                  <bgColor rgb="FFFFFF00"/>
                </patternFill>
              </fill>
            </x14:dxf>
          </x14:cfRule>
          <x14:cfRule type="expression" priority="50" id="{E11FDE73-BBF9-4C5B-9A4F-9303511F3FAB}">
            <xm:f>AND(C74&gt;='Ferien-Urlaub'!$C$5,AND(C74&lt;='Ferien-Urlaub'!$D$5))</xm:f>
            <x14:dxf>
              <fill>
                <patternFill>
                  <bgColor rgb="FFFFFF00"/>
                </patternFill>
              </fill>
            </x14:dxf>
          </x14:cfRule>
          <x14:cfRule type="expression" priority="51" id="{0CB1077C-5E7B-4798-A17F-6D9DF40394D8}">
            <xm:f>AND(C74&gt;='Ferien-Urlaub'!$C$4,AND(C74&lt;='Ferien-Urlaub'!$D$4))</xm:f>
            <x14:dxf>
              <fill>
                <patternFill>
                  <bgColor rgb="FFFFFF00"/>
                </patternFill>
              </fill>
            </x14:dxf>
          </x14:cfRule>
          <xm:sqref>C74:AN74</xm:sqref>
        </x14:conditionalFormatting>
        <x14:conditionalFormatting xmlns:xm="http://schemas.microsoft.com/office/excel/2006/main">
          <x14:cfRule type="expression" priority="28" id="{678C5B8D-F71D-4299-AEF1-D26445C7D66E}">
            <xm:f>AND(C81&gt;='Ferien-Urlaub'!$C$15,AND(C81&lt;='Ferien-Urlaub'!$D$15))</xm:f>
            <x14:dxf>
              <fill>
                <patternFill>
                  <bgColor rgb="FFFFFF00"/>
                </patternFill>
              </fill>
            </x14:dxf>
          </x14:cfRule>
          <x14:cfRule type="expression" priority="29" id="{EC6E0B71-984B-41A2-86A0-A80F6490F11E}">
            <xm:f>AND(C81&gt;='Ferien-Urlaub'!$C$14,AND(C81&lt;='Ferien-Urlaub'!$D$14))</xm:f>
            <x14:dxf>
              <fill>
                <patternFill>
                  <bgColor rgb="FFFFFF00"/>
                </patternFill>
              </fill>
            </x14:dxf>
          </x14:cfRule>
          <x14:cfRule type="expression" priority="30" id="{580661A3-6706-4D24-9ABD-621AF8B08219}">
            <xm:f>AND(C81&gt;='Ferien-Urlaub'!$C$13,AND(C81&lt;='Ferien-Urlaub'!$D$13))</xm:f>
            <x14:dxf>
              <fill>
                <patternFill>
                  <bgColor rgb="FFFFFF00"/>
                </patternFill>
              </fill>
            </x14:dxf>
          </x14:cfRule>
          <x14:cfRule type="expression" priority="31" id="{25DDED85-002F-4226-868D-E6A0AD7912B2}">
            <xm:f>AND(C81&gt;='Ferien-Urlaub'!$C$12,AND(C81&lt;='Ferien-Urlaub'!$D$12))</xm:f>
            <x14:dxf>
              <fill>
                <patternFill>
                  <bgColor rgb="FFFFFF00"/>
                </patternFill>
              </fill>
            </x14:dxf>
          </x14:cfRule>
          <x14:cfRule type="expression" priority="32" id="{4F086FF8-22C0-447E-9CAA-2DB5EDF7D81F}">
            <xm:f>AND(C81&gt;='Ferien-Urlaub'!$C$11,AND(C81&lt;='Ferien-Urlaub'!$D$11))</xm:f>
            <x14:dxf>
              <fill>
                <patternFill>
                  <bgColor rgb="FFFFFF00"/>
                </patternFill>
              </fill>
            </x14:dxf>
          </x14:cfRule>
          <x14:cfRule type="expression" priority="33" id="{8849B46D-3E3A-47F0-9216-9AC09E8F1F74}">
            <xm:f>AND(C81&gt;='Ferien-Urlaub'!$C$10,AND(C81&lt;='Ferien-Urlaub'!$D$10))</xm:f>
            <x14:dxf>
              <fill>
                <patternFill>
                  <bgColor rgb="FFFFFF00"/>
                </patternFill>
              </fill>
            </x14:dxf>
          </x14:cfRule>
          <x14:cfRule type="expression" priority="34" id="{D1CC1CF9-3DBC-4511-A98D-706D8402AB27}">
            <xm:f>AND(C81&gt;='Ferien-Urlaub'!$C$9,AND(C81&lt;='Ferien-Urlaub'!$D$9))</xm:f>
            <x14:dxf>
              <fill>
                <patternFill>
                  <bgColor rgb="FFFFFF00"/>
                </patternFill>
              </fill>
            </x14:dxf>
          </x14:cfRule>
          <x14:cfRule type="expression" priority="35" id="{7C502313-9529-4338-AC20-530EC00FA823}">
            <xm:f>AND(C81&gt;='Ferien-Urlaub'!$C$8,AND(C81&lt;='Ferien-Urlaub'!$D$8))</xm:f>
            <x14:dxf>
              <fill>
                <patternFill>
                  <bgColor rgb="FFFFFF00"/>
                </patternFill>
              </fill>
            </x14:dxf>
          </x14:cfRule>
          <x14:cfRule type="expression" priority="36" id="{60425BA5-19B1-4055-A5BD-A1AA301045CC}">
            <xm:f>AND(C81&gt;='Ferien-Urlaub'!$C$7,AND(C81&lt;='Ferien-Urlaub'!$D$7))</xm:f>
            <x14:dxf>
              <fill>
                <patternFill>
                  <bgColor rgb="FFFFFF00"/>
                </patternFill>
              </fill>
            </x14:dxf>
          </x14:cfRule>
          <x14:cfRule type="expression" priority="37" id="{84D5F793-B016-4979-B18A-B93637CFD26E}">
            <xm:f>AND(C81&gt;='Ferien-Urlaub'!$C$6,AND(C81&lt;='Ferien-Urlaub'!$D$6))</xm:f>
            <x14:dxf>
              <fill>
                <patternFill>
                  <bgColor rgb="FFFFFF00"/>
                </patternFill>
              </fill>
            </x14:dxf>
          </x14:cfRule>
          <x14:cfRule type="expression" priority="38" id="{B60AB700-E293-4182-83AA-D68D8A93AAB8}">
            <xm:f>AND(C81&gt;='Ferien-Urlaub'!$C$5,AND(C81&lt;='Ferien-Urlaub'!$D$5))</xm:f>
            <x14:dxf>
              <fill>
                <patternFill>
                  <bgColor rgb="FFFFFF00"/>
                </patternFill>
              </fill>
            </x14:dxf>
          </x14:cfRule>
          <x14:cfRule type="expression" priority="39" id="{D2D7FF03-6E6E-4CF1-913E-501CD3436CB3}">
            <xm:f>AND(C81&gt;='Ferien-Urlaub'!$C$4,AND(C81&lt;='Ferien-Urlaub'!$D$4))</xm:f>
            <x14:dxf>
              <fill>
                <patternFill>
                  <bgColor rgb="FFFFFF00"/>
                </patternFill>
              </fill>
            </x14:dxf>
          </x14:cfRule>
          <xm:sqref>C81:AN81</xm:sqref>
        </x14:conditionalFormatting>
        <x14:conditionalFormatting xmlns:xm="http://schemas.microsoft.com/office/excel/2006/main">
          <x14:cfRule type="expression" priority="1" id="{A3010B78-83CB-4AA2-8ABF-AF476953DEAD}">
            <xm:f>AND(C11&gt;='Ferien-Urlaub'!$C$15,AND(C11&lt;='Ferien-Urlaub'!$D$15))</xm:f>
            <x14:dxf>
              <fill>
                <patternFill>
                  <bgColor rgb="FFFFFF00"/>
                </patternFill>
              </fill>
            </x14:dxf>
          </x14:cfRule>
          <x14:cfRule type="expression" priority="2" id="{653ADA6E-4AD8-45AB-BEBA-575FB7E95569}">
            <xm:f>AND(C11&gt;='Ferien-Urlaub'!$C$14,AND(C11&lt;='Ferien-Urlaub'!$D$14))</xm:f>
            <x14:dxf>
              <fill>
                <patternFill>
                  <bgColor rgb="FFFFFF00"/>
                </patternFill>
              </fill>
            </x14:dxf>
          </x14:cfRule>
          <x14:cfRule type="expression" priority="3" id="{03D50B8B-1436-4113-8529-FC096FD77616}">
            <xm:f>AND(C11&gt;='Ferien-Urlaub'!$C$13,AND(C11&lt;='Ferien-Urlaub'!$D$13))</xm:f>
            <x14:dxf>
              <fill>
                <patternFill>
                  <bgColor rgb="FFFFFF00"/>
                </patternFill>
              </fill>
            </x14:dxf>
          </x14:cfRule>
          <x14:cfRule type="expression" priority="4" id="{ECA809F1-6752-4C26-A2D4-C80D604E8C48}">
            <xm:f>AND(C11&gt;='Ferien-Urlaub'!$C$12,AND(C11&lt;='Ferien-Urlaub'!$D$12))</xm:f>
            <x14:dxf>
              <fill>
                <patternFill>
                  <bgColor rgb="FFFFFF00"/>
                </patternFill>
              </fill>
            </x14:dxf>
          </x14:cfRule>
          <x14:cfRule type="expression" priority="5" id="{7F5E52BE-6E09-4E4C-A317-EAEACC8EA9CD}">
            <xm:f>AND(C11&gt;='Ferien-Urlaub'!$C$11,AND(C11&lt;='Ferien-Urlaub'!$D$11))</xm:f>
            <x14:dxf>
              <fill>
                <patternFill>
                  <bgColor rgb="FFFFFF00"/>
                </patternFill>
              </fill>
            </x14:dxf>
          </x14:cfRule>
          <x14:cfRule type="expression" priority="6" id="{41E027CF-EF2A-4365-9014-E06D5EEDE6FF}">
            <xm:f>AND(C11&gt;='Ferien-Urlaub'!$C$10,AND(C11&lt;='Ferien-Urlaub'!$D$10))</xm:f>
            <x14:dxf>
              <fill>
                <patternFill>
                  <bgColor rgb="FFFFFF00"/>
                </patternFill>
              </fill>
            </x14:dxf>
          </x14:cfRule>
          <x14:cfRule type="expression" priority="7" id="{64F52D49-F5D1-4A56-BD0E-860CCFB88B45}">
            <xm:f>AND(C11&gt;='Ferien-Urlaub'!$C$9,AND(C11&lt;='Ferien-Urlaub'!$D$9))</xm:f>
            <x14:dxf>
              <fill>
                <patternFill>
                  <bgColor rgb="FFFFFF00"/>
                </patternFill>
              </fill>
            </x14:dxf>
          </x14:cfRule>
          <x14:cfRule type="expression" priority="8" id="{C5E073D2-7AC8-4982-A439-F86EFE825C82}">
            <xm:f>AND(C11&gt;='Ferien-Urlaub'!$C$8,AND(C11&lt;='Ferien-Urlaub'!$D$8))</xm:f>
            <x14:dxf>
              <fill>
                <patternFill>
                  <bgColor rgb="FFFFFF00"/>
                </patternFill>
              </fill>
            </x14:dxf>
          </x14:cfRule>
          <x14:cfRule type="expression" priority="9" id="{004E32D7-346D-4D91-9988-B5A3C46776CD}">
            <xm:f>AND(C11&gt;='Ferien-Urlaub'!$C$7,AND(C11&lt;='Ferien-Urlaub'!$D$7))</xm:f>
            <x14:dxf>
              <fill>
                <patternFill>
                  <bgColor rgb="FFFFFF00"/>
                </patternFill>
              </fill>
            </x14:dxf>
          </x14:cfRule>
          <x14:cfRule type="expression" priority="10" id="{F4A54AFA-2D52-4D2D-8815-02353FDD5909}">
            <xm:f>AND(C11&gt;='Ferien-Urlaub'!$C$6,AND(C11&lt;='Ferien-Urlaub'!$D$6))</xm:f>
            <x14:dxf>
              <fill>
                <patternFill>
                  <bgColor rgb="FFFFFF00"/>
                </patternFill>
              </fill>
            </x14:dxf>
          </x14:cfRule>
          <x14:cfRule type="expression" priority="11" id="{89B95AC7-3B3B-4754-ABDF-56CD0EA0588A}">
            <xm:f>AND(C11&gt;='Ferien-Urlaub'!$C$5,AND(C11&lt;='Ferien-Urlaub'!$D$5))</xm:f>
            <x14:dxf>
              <fill>
                <patternFill>
                  <bgColor rgb="FFFFFF00"/>
                </patternFill>
              </fill>
            </x14:dxf>
          </x14:cfRule>
          <x14:cfRule type="expression" priority="12" id="{332ADB96-225A-4EAD-BED3-C28CDF0F7489}">
            <xm:f>AND(C11&gt;='Ferien-Urlaub'!$C$4,AND(C11&lt;='Ferien-Urlaub'!$D$4))</xm:f>
            <x14:dxf>
              <fill>
                <patternFill>
                  <bgColor rgb="FFFFFF00"/>
                </patternFill>
              </fill>
            </x14:dxf>
          </x14:cfRule>
          <xm:sqref>C11:AN11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DFED0-1523-1442-83BB-6B76BE588220}">
  <dimension ref="B2:E15"/>
  <sheetViews>
    <sheetView showGridLines="0" workbookViewId="0">
      <selection activeCell="B3" sqref="B3"/>
    </sheetView>
  </sheetViews>
  <sheetFormatPr baseColWidth="10" defaultRowHeight="15.75" x14ac:dyDescent="0.25"/>
  <cols>
    <col min="2" max="2" width="12.125" customWidth="1"/>
  </cols>
  <sheetData>
    <row r="2" spans="2:5" x14ac:dyDescent="0.25">
      <c r="B2" s="23" t="s">
        <v>68</v>
      </c>
    </row>
    <row r="3" spans="2:5" x14ac:dyDescent="0.25">
      <c r="B3" s="24" t="s">
        <v>11</v>
      </c>
      <c r="C3" s="24" t="s">
        <v>12</v>
      </c>
      <c r="D3" s="24" t="s">
        <v>13</v>
      </c>
    </row>
    <row r="4" spans="2:5" x14ac:dyDescent="0.25">
      <c r="B4" s="25" t="s">
        <v>10</v>
      </c>
      <c r="C4" s="26">
        <v>44916</v>
      </c>
      <c r="D4" s="26">
        <v>44933</v>
      </c>
    </row>
    <row r="5" spans="2:5" x14ac:dyDescent="0.25">
      <c r="B5" s="25" t="s">
        <v>14</v>
      </c>
      <c r="C5" s="26" t="s">
        <v>22</v>
      </c>
      <c r="D5" s="26" t="s">
        <v>22</v>
      </c>
    </row>
    <row r="6" spans="2:5" x14ac:dyDescent="0.25">
      <c r="B6" s="25" t="s">
        <v>15</v>
      </c>
      <c r="C6" s="26">
        <v>45027</v>
      </c>
      <c r="D6" s="26">
        <v>45031</v>
      </c>
    </row>
    <row r="7" spans="2:5" x14ac:dyDescent="0.25">
      <c r="B7" s="25" t="s">
        <v>16</v>
      </c>
      <c r="C7" s="26">
        <v>45076</v>
      </c>
      <c r="D7" s="26">
        <v>45086</v>
      </c>
    </row>
    <row r="8" spans="2:5" x14ac:dyDescent="0.25">
      <c r="B8" s="25" t="s">
        <v>17</v>
      </c>
      <c r="C8" s="26">
        <v>45134</v>
      </c>
      <c r="D8" s="26">
        <v>45178</v>
      </c>
    </row>
    <row r="9" spans="2:5" x14ac:dyDescent="0.25">
      <c r="B9" s="25" t="s">
        <v>18</v>
      </c>
      <c r="C9" s="26">
        <v>45229</v>
      </c>
      <c r="D9" s="26">
        <v>45233</v>
      </c>
    </row>
    <row r="10" spans="2:5" x14ac:dyDescent="0.25">
      <c r="B10" s="25" t="s">
        <v>10</v>
      </c>
      <c r="C10" s="26">
        <v>45283</v>
      </c>
      <c r="D10" s="26">
        <v>45296</v>
      </c>
    </row>
    <row r="11" spans="2:5" x14ac:dyDescent="0.25">
      <c r="B11" s="25" t="s">
        <v>24</v>
      </c>
      <c r="C11" s="26" t="s">
        <v>22</v>
      </c>
      <c r="D11" s="26" t="s">
        <v>22</v>
      </c>
      <c r="E11" t="s">
        <v>25</v>
      </c>
    </row>
    <row r="12" spans="2:5" x14ac:dyDescent="0.25">
      <c r="B12" s="25" t="s">
        <v>19</v>
      </c>
      <c r="C12" s="26" t="s">
        <v>22</v>
      </c>
      <c r="D12" s="26" t="s">
        <v>22</v>
      </c>
    </row>
    <row r="13" spans="2:5" x14ac:dyDescent="0.25">
      <c r="B13" s="25" t="s">
        <v>20</v>
      </c>
      <c r="C13" s="26" t="s">
        <v>22</v>
      </c>
      <c r="D13" s="26" t="s">
        <v>22</v>
      </c>
    </row>
    <row r="14" spans="2:5" x14ac:dyDescent="0.25">
      <c r="B14" s="25" t="s">
        <v>21</v>
      </c>
      <c r="C14" s="26" t="s">
        <v>22</v>
      </c>
      <c r="D14" s="26" t="s">
        <v>22</v>
      </c>
    </row>
    <row r="15" spans="2:5" x14ac:dyDescent="0.25">
      <c r="B15" s="25" t="s">
        <v>23</v>
      </c>
      <c r="C15" s="26" t="s">
        <v>22</v>
      </c>
      <c r="D15" s="26" t="s">
        <v>22</v>
      </c>
    </row>
  </sheetData>
  <phoneticPr fontId="21" type="noConversion"/>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F815E-E5AB-4971-8768-77DF1DAA9D47}">
  <dimension ref="A1:C42"/>
  <sheetViews>
    <sheetView showGridLines="0" workbookViewId="0">
      <selection activeCell="A4" sqref="A4"/>
    </sheetView>
  </sheetViews>
  <sheetFormatPr baseColWidth="10" defaultColWidth="0" defaultRowHeight="15" customHeight="1" zeroHeight="1" x14ac:dyDescent="0.25"/>
  <cols>
    <col min="1" max="1" width="66.25" style="68" customWidth="1"/>
    <col min="2" max="3" width="10" style="68" customWidth="1"/>
    <col min="4" max="16384" width="10" style="68" hidden="1"/>
  </cols>
  <sheetData>
    <row r="1" spans="1:3" ht="22.5" x14ac:dyDescent="0.4">
      <c r="A1" s="67" t="s">
        <v>26</v>
      </c>
      <c r="C1" s="69"/>
    </row>
    <row r="2" spans="1:3" x14ac:dyDescent="0.25">
      <c r="A2" s="70" t="s">
        <v>39</v>
      </c>
    </row>
    <row r="3" spans="1:3" ht="25.5" customHeight="1" x14ac:dyDescent="0.25">
      <c r="A3" s="109"/>
      <c r="B3" s="109"/>
      <c r="C3" s="109"/>
    </row>
    <row r="4" spans="1:3" ht="16.5" x14ac:dyDescent="0.3">
      <c r="A4" s="71" t="s">
        <v>40</v>
      </c>
      <c r="B4" s="72"/>
      <c r="C4" s="72"/>
    </row>
    <row r="5" spans="1:3" ht="99" x14ac:dyDescent="0.25">
      <c r="A5" s="73" t="s">
        <v>62</v>
      </c>
    </row>
    <row r="6" spans="1:3" x14ac:dyDescent="0.25">
      <c r="B6" s="74"/>
    </row>
    <row r="7" spans="1:3" ht="16.5" x14ac:dyDescent="0.3">
      <c r="A7" s="71" t="s">
        <v>41</v>
      </c>
      <c r="B7" s="72"/>
      <c r="C7" s="72"/>
    </row>
    <row r="8" spans="1:3" ht="49.5" x14ac:dyDescent="0.25">
      <c r="A8" s="73" t="s">
        <v>63</v>
      </c>
    </row>
    <row r="9" spans="1:3" x14ac:dyDescent="0.25">
      <c r="A9" s="75"/>
      <c r="B9" s="74"/>
    </row>
    <row r="10" spans="1:3" ht="16.5" x14ac:dyDescent="0.3">
      <c r="A10" s="71" t="s">
        <v>42</v>
      </c>
      <c r="B10" s="76"/>
      <c r="C10" s="76"/>
    </row>
    <row r="11" spans="1:3" ht="33" x14ac:dyDescent="0.25">
      <c r="A11" s="73" t="s">
        <v>43</v>
      </c>
    </row>
    <row r="12" spans="1:3" x14ac:dyDescent="0.25">
      <c r="A12" s="77"/>
    </row>
    <row r="13" spans="1:3" ht="16.5" x14ac:dyDescent="0.25">
      <c r="A13" s="73"/>
      <c r="B13" s="74"/>
    </row>
    <row r="14" spans="1:3" ht="15.75" thickBot="1" x14ac:dyDescent="0.3">
      <c r="A14" s="78"/>
      <c r="B14" s="79"/>
      <c r="C14" s="78"/>
    </row>
    <row r="15" spans="1:3" ht="15.75" thickTop="1" x14ac:dyDescent="0.25">
      <c r="A15" s="80" t="s">
        <v>44</v>
      </c>
    </row>
    <row r="16" spans="1:3" x14ac:dyDescent="0.25">
      <c r="A16" s="81" t="s">
        <v>45</v>
      </c>
      <c r="B16" s="82"/>
      <c r="C16" s="82"/>
    </row>
    <row r="17" spans="1:3" x14ac:dyDescent="0.25">
      <c r="A17" s="83"/>
      <c r="B17" s="82"/>
      <c r="C17" s="82"/>
    </row>
    <row r="18" spans="1:3" x14ac:dyDescent="0.25">
      <c r="A18" s="84" t="s">
        <v>46</v>
      </c>
      <c r="B18" s="85"/>
    </row>
    <row r="19" spans="1:3" x14ac:dyDescent="0.25">
      <c r="A19" s="84" t="s">
        <v>47</v>
      </c>
      <c r="B19" s="85"/>
    </row>
    <row r="20" spans="1:3" x14ac:dyDescent="0.25">
      <c r="A20" s="84" t="s">
        <v>48</v>
      </c>
      <c r="B20" s="85"/>
    </row>
    <row r="21" spans="1:3" x14ac:dyDescent="0.25">
      <c r="A21" s="84" t="s">
        <v>49</v>
      </c>
      <c r="B21" s="85"/>
    </row>
    <row r="22" spans="1:3" ht="15.75" x14ac:dyDescent="0.25">
      <c r="A22" s="90" t="s">
        <v>65</v>
      </c>
      <c r="B22" s="85"/>
    </row>
    <row r="23" spans="1:3" ht="15.75" x14ac:dyDescent="0.25">
      <c r="A23" s="90" t="s">
        <v>66</v>
      </c>
      <c r="B23" s="85"/>
    </row>
    <row r="24" spans="1:3" x14ac:dyDescent="0.25">
      <c r="A24" s="84"/>
      <c r="B24" s="85"/>
    </row>
    <row r="25" spans="1:3" x14ac:dyDescent="0.25">
      <c r="A25" s="86" t="s">
        <v>50</v>
      </c>
      <c r="B25" s="85"/>
    </row>
    <row r="26" spans="1:3" x14ac:dyDescent="0.25">
      <c r="A26" s="84"/>
      <c r="B26" s="85"/>
    </row>
    <row r="27" spans="1:3" ht="15.75" x14ac:dyDescent="0.25">
      <c r="A27" s="90" t="s">
        <v>67</v>
      </c>
      <c r="B27" s="85"/>
    </row>
    <row r="28" spans="1:3" x14ac:dyDescent="0.25">
      <c r="A28" s="84" t="s">
        <v>51</v>
      </c>
      <c r="B28" s="85"/>
    </row>
    <row r="29" spans="1:3" x14ac:dyDescent="0.25">
      <c r="A29" s="84" t="s">
        <v>52</v>
      </c>
      <c r="B29" s="85"/>
    </row>
    <row r="30" spans="1:3" x14ac:dyDescent="0.25">
      <c r="A30" s="84" t="s">
        <v>53</v>
      </c>
      <c r="B30" s="85"/>
    </row>
    <row r="31" spans="1:3" x14ac:dyDescent="0.25">
      <c r="A31" s="84" t="s">
        <v>54</v>
      </c>
      <c r="B31" s="85"/>
      <c r="C31" s="87"/>
    </row>
    <row r="32" spans="1:3" ht="15.75" x14ac:dyDescent="0.25">
      <c r="A32" s="90" t="s">
        <v>64</v>
      </c>
    </row>
    <row r="33" spans="1:3" x14ac:dyDescent="0.25">
      <c r="A33" s="84" t="s">
        <v>55</v>
      </c>
    </row>
    <row r="34" spans="1:3" x14ac:dyDescent="0.25">
      <c r="A34" s="84" t="s">
        <v>56</v>
      </c>
    </row>
    <row r="35" spans="1:3" x14ac:dyDescent="0.25">
      <c r="A35" s="84" t="s">
        <v>57</v>
      </c>
    </row>
    <row r="36" spans="1:3" x14ac:dyDescent="0.25">
      <c r="A36" s="84" t="s">
        <v>58</v>
      </c>
    </row>
    <row r="37" spans="1:3" x14ac:dyDescent="0.25"/>
    <row r="38" spans="1:3" x14ac:dyDescent="0.25">
      <c r="A38" s="88" t="s">
        <v>59</v>
      </c>
    </row>
    <row r="39" spans="1:3" ht="15.75" thickBot="1" x14ac:dyDescent="0.3">
      <c r="A39" s="78"/>
      <c r="B39" s="78"/>
      <c r="C39" s="78"/>
    </row>
    <row r="40" spans="1:3" ht="15.75" thickTop="1" x14ac:dyDescent="0.25">
      <c r="A40" s="89" t="s">
        <v>60</v>
      </c>
    </row>
    <row r="41" spans="1:3" ht="15" customHeight="1" x14ac:dyDescent="0.25">
      <c r="A41" s="84" t="s">
        <v>61</v>
      </c>
    </row>
    <row r="42" spans="1:3" ht="15" customHeight="1" x14ac:dyDescent="0.25"/>
  </sheetData>
  <mergeCells count="1">
    <mergeCell ref="A3:C3"/>
  </mergeCells>
  <hyperlinks>
    <hyperlink ref="A18" r:id="rId1" xr:uid="{D284D657-76C2-4113-ADB2-AF72DBB2EDAB}"/>
    <hyperlink ref="A19" r:id="rId2" xr:uid="{356B038A-3950-4272-831E-2EE0669F93FE}"/>
    <hyperlink ref="A20" r:id="rId3" xr:uid="{A46C0C57-F855-4B65-A2D2-4F69E87909C5}"/>
    <hyperlink ref="A21" r:id="rId4" xr:uid="{730F362A-81B2-44E4-A196-FA8F5F57146B}"/>
    <hyperlink ref="A41" r:id="rId5" xr:uid="{59D1BDCD-4804-4173-88B6-149015F19B97}"/>
    <hyperlink ref="A22" r:id="rId6" xr:uid="{D20B5F98-C81E-4164-8F29-EB5E17A21EB7}"/>
    <hyperlink ref="A16" r:id="rId7" xr:uid="{EF6E32D8-162B-4A52-A916-E13611915674}"/>
    <hyperlink ref="A27" r:id="rId8" xr:uid="{5C87EC5F-4DF8-4F5B-94C4-030536C48213}"/>
    <hyperlink ref="A28" r:id="rId9" xr:uid="{ED437967-A2C6-433B-A96E-B246CA1AC159}"/>
    <hyperlink ref="A29" r:id="rId10" xr:uid="{4E9BB2B2-3A55-4896-9A49-EA2E57AB0796}"/>
    <hyperlink ref="A23" r:id="rId11" xr:uid="{6B76F851-3FD5-46D1-83E2-33A7D4505A5E}"/>
    <hyperlink ref="A33" r:id="rId12" xr:uid="{6ADD069C-5887-4694-AD48-61D32BCA5A2F}"/>
    <hyperlink ref="A36" r:id="rId13" xr:uid="{0D71755B-9EF4-48C9-AB5F-C47AE7B7972D}"/>
    <hyperlink ref="A35" r:id="rId14" xr:uid="{F87133EC-07CF-4C35-B7FA-22D0E229870A}"/>
    <hyperlink ref="A34" r:id="rId15" xr:uid="{92E78BDA-976C-4839-B32D-BEEE0C7854CF}"/>
    <hyperlink ref="A32" r:id="rId16" xr:uid="{9E293039-AF43-4061-8BC4-6B6725766175}"/>
    <hyperlink ref="A31" r:id="rId17" xr:uid="{21849F2A-D15D-4F29-8AF9-8F24AF55BFFB}"/>
    <hyperlink ref="A30" r:id="rId18" xr:uid="{D6692C21-1B2C-4BA4-A18F-2FD5A1BCF711}"/>
  </hyperlinks>
  <pageMargins left="0.7" right="0.7" top="0.78740157499999996" bottom="0.78740157499999996" header="0.3" footer="0.3"/>
  <pageSetup paperSize="9" orientation="portrait" r:id="rId19"/>
  <drawing r:id="rId2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2023</vt:lpstr>
      <vt:lpstr>Ferien-Urlaub</vt:lpstr>
      <vt:lpstr>Info</vt:lpstr>
      <vt:lpstr>'2023'!Druckbereich</vt:lpstr>
      <vt:lpstr>Kalenderjahr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Jahresplaner</dc:title>
  <dc:creator>Timo Mutter</dc:creator>
  <cp:lastModifiedBy>TM</cp:lastModifiedBy>
  <cp:lastPrinted>2022-11-30T20:23:57Z</cp:lastPrinted>
  <dcterms:created xsi:type="dcterms:W3CDTF">2020-01-16T19:19:11Z</dcterms:created>
  <dcterms:modified xsi:type="dcterms:W3CDTF">2022-12-01T17:22:49Z</dcterms:modified>
  <cp:version>1.0</cp:version>
</cp:coreProperties>
</file>