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b36679f4b82512b/"/>
    </mc:Choice>
  </mc:AlternateContent>
  <xr:revisionPtr revIDLastSave="34" documentId="13_ncr:1_{D56EB0A8-95AB-46FD-A783-C74D8B39900E}" xr6:coauthVersionLast="47" xr6:coauthVersionMax="47" xr10:uidLastSave="{EC748B7D-000B-4FDC-AAF1-A33C6269B4A6}"/>
  <bookViews>
    <workbookView xWindow="-120" yWindow="-120" windowWidth="38640" windowHeight="21120" tabRatio="756" xr2:uid="{9F59A0E8-B98B-4CFE-BB95-8A7E764AB10C}"/>
  </bookViews>
  <sheets>
    <sheet name="Januar" sheetId="1" r:id="rId1"/>
    <sheet name="Februar" sheetId="16" r:id="rId2"/>
    <sheet name="März" sheetId="17" r:id="rId3"/>
    <sheet name="April" sheetId="18" r:id="rId4"/>
    <sheet name="Mai" sheetId="19" r:id="rId5"/>
    <sheet name="Juni" sheetId="20" r:id="rId6"/>
    <sheet name="Juli" sheetId="21" r:id="rId7"/>
    <sheet name="August" sheetId="22" r:id="rId8"/>
    <sheet name="September" sheetId="23" r:id="rId9"/>
    <sheet name="Oktober" sheetId="24" r:id="rId10"/>
    <sheet name="November" sheetId="25" r:id="rId11"/>
    <sheet name="Dezember" sheetId="26" r:id="rId12"/>
    <sheet name="Stammdaten" sheetId="2" r:id="rId13"/>
    <sheet name="Info" sheetId="15" r:id="rId14"/>
  </sheets>
  <externalReferences>
    <externalReference r:id="rId15"/>
    <externalReference r:id="rId16"/>
  </externalReferences>
  <definedNames>
    <definedName name="Kalenderjahr" localSheetId="13">[1]Einstellungen!$C$2</definedName>
    <definedName name="Kalenderjahr">[2]Feiertagskalender!$A$1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26" l="1"/>
  <c r="A1" i="26"/>
  <c r="B39" i="26"/>
  <c r="A6" i="26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5" i="25"/>
  <c r="A1" i="25"/>
  <c r="B38" i="25"/>
  <c r="A6" i="25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5" i="24"/>
  <c r="A1" i="24"/>
  <c r="B39" i="24"/>
  <c r="A6" i="24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5" i="23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1" i="23"/>
  <c r="B38" i="23"/>
  <c r="A5" i="22"/>
  <c r="A1" i="22"/>
  <c r="B39" i="22"/>
  <c r="A6" i="22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5" i="2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1" i="21"/>
  <c r="B39" i="21"/>
  <c r="A1" i="20"/>
  <c r="A5" i="20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B38" i="20"/>
  <c r="A1" i="19"/>
  <c r="A5" i="19"/>
  <c r="B39" i="19"/>
  <c r="A6" i="19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5" i="18"/>
  <c r="A1" i="18"/>
  <c r="B38" i="18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1" i="17"/>
  <c r="A5" i="17"/>
  <c r="B39" i="17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1" i="16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B37" i="16"/>
  <c r="B39" i="1"/>
  <c r="A1" i="1"/>
  <c r="A5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<sst xmlns="http://schemas.openxmlformats.org/spreadsheetml/2006/main" count="112" uniqueCount="54">
  <si>
    <t xml:space="preserve">Jahr </t>
  </si>
  <si>
    <t>www.alle-meine-vorlagen.de</t>
  </si>
  <si>
    <t>Allgemeine Information über diese Vorlage</t>
  </si>
  <si>
    <t>Weitere Infos zu dieser Vorlage findest du hier:</t>
  </si>
  <si>
    <t>Eingabemöglichkeiten</t>
  </si>
  <si>
    <t>Allgemeine Hinweise</t>
  </si>
  <si>
    <t>Die Vorlage kannst du frei verwenden und auch deinen Bedürfnissen anpassen.</t>
  </si>
  <si>
    <t>Hier gibt es weitere, kostenlose Excel-Vorlagen:</t>
  </si>
  <si>
    <t>https://www.alle-meine-vorlagen.de</t>
  </si>
  <si>
    <t>￭ FotoDoku - Erstellen Sie ihre individuellen Foto-Dokumentationen, Bautagebücher, Projektbilder-Dokus …</t>
  </si>
  <si>
    <t>￭ Kostenkontrolle-Haushaltsbuch - So hast du deine Kosten im Griff</t>
  </si>
  <si>
    <t>￭ Projektplan Pro für Excel - Plane deine Projekte</t>
  </si>
  <si>
    <t>￭ Protokoll Vorlage für Excel</t>
  </si>
  <si>
    <t>￭ Wartungsplaner</t>
  </si>
  <si>
    <t>￭ Excel Vorlage Sparplan</t>
  </si>
  <si>
    <t>oder</t>
  </si>
  <si>
    <t>￭ Anwesenheitsliste</t>
  </si>
  <si>
    <t>Um nur einige zu nennen...</t>
  </si>
  <si>
    <t xml:space="preserve">Einfach mal vorbeischauen unter: </t>
  </si>
  <si>
    <t>https://www.alle-meine-vorlagen.de/</t>
  </si>
  <si>
    <t>zum Beispiel:</t>
  </si>
  <si>
    <t>￭ Arbeitszeitnachweis</t>
  </si>
  <si>
    <t>￭ Notenspiegel</t>
  </si>
  <si>
    <t>￭ Hausaufgabenplaner</t>
  </si>
  <si>
    <t>￭ AMV-Jahreskalender</t>
  </si>
  <si>
    <t>￭ Telefonnotiz</t>
  </si>
  <si>
    <t>￭ Checkliste Campingurlaub</t>
  </si>
  <si>
    <t>￭ Einfache ToDo-Liste</t>
  </si>
  <si>
    <t>￭ Kassenbuch</t>
  </si>
  <si>
    <t>￭ FotoDoku - Individuelle Fotodokumente schnell und einfach erstellen</t>
  </si>
  <si>
    <t>￭ Kompetenzmatrix als Excel-Vorlage - Mitarbeiter fördern</t>
  </si>
  <si>
    <t>￭ Aufgabenmanagement mit Excel - Teamarbeit koordinieren</t>
  </si>
  <si>
    <t>￭ Ausgaben in Excel-Vorlage erfassen</t>
  </si>
  <si>
    <t>￭ Bauzeitenplaner - Vorlage für Excel</t>
  </si>
  <si>
    <t>￭ Cashflowaufstellung mit Excel</t>
  </si>
  <si>
    <t>￭ Kreditrechner für Excel - Annuitätendarlehen berechnen</t>
  </si>
  <si>
    <t>￭ Projektkosten im Griff - Vorlage für Excel</t>
  </si>
  <si>
    <t>￭ Rechnungsvorlage für Excel</t>
  </si>
  <si>
    <t xml:space="preserve">￭ Sparen mit Excel - Sparquote ermitteln </t>
  </si>
  <si>
    <t>￭ Terminplaner als Excel-Vorlage</t>
  </si>
  <si>
    <t>Version 1.1</t>
  </si>
  <si>
    <t>Kommentar 1</t>
  </si>
  <si>
    <t>Kommentar 2</t>
  </si>
  <si>
    <t>Gewicht in kg</t>
  </si>
  <si>
    <t xml:space="preserve"> Durschnitt des Monats
Gewicht in kg</t>
  </si>
  <si>
    <t>normal gegessen</t>
  </si>
  <si>
    <t>wenige Bewegung, viel gegessen</t>
  </si>
  <si>
    <t>langer Spaziergang, Obst gegessen</t>
  </si>
  <si>
    <t>Sport: joggen</t>
  </si>
  <si>
    <t xml:space="preserve"> &lt;&lt; gibt hier das Kalenderjahr ein, für welches die Vorlage erstellt werden soll (Beispiel: "2027")</t>
  </si>
  <si>
    <t>Gewichtserfassung mit Excel</t>
  </si>
  <si>
    <t>Eine Gewichtstabelle in Excel ermöglicht eine strukturierte und unkomplizierte Dokumentation deines Körpergewichts im Laufe der Tage und Monate. Diese Methode erleichtert es dir, Gewichtsentwicklungen regelmäßig zu erfassen und grafisch darzustellen.</t>
  </si>
  <si>
    <t>Pro Tag kann dein aktuell gemessenes Tagesgewicht in die Vorlage eingetragen werden. Die Vorlage ist auf jedes Jahr einstellbar.</t>
  </si>
  <si>
    <t>gewichtstabelle-fuer-excel-wiegeprotokoll-taeglich-fuehren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</si>
</sst>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Arial Unicode MS"/>
      <family val="2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b/>
      <sz val="11"/>
      <color rgb="FF00B05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u/>
      <sz val="12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sz val="10"/>
      <color theme="1" tint="0.34998626667073579"/>
      <name val="Arial Unicode MS"/>
      <family val="2"/>
    </font>
    <font>
      <b/>
      <u/>
      <sz val="11"/>
      <color theme="4"/>
      <name val="Calibri"/>
      <family val="2"/>
      <scheme val="minor"/>
    </font>
    <font>
      <sz val="10"/>
      <color rgb="FF0070C0"/>
      <name val="Arial Unicode MS"/>
      <family val="2"/>
    </font>
    <font>
      <u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8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00B050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7" fillId="0" borderId="0"/>
    <xf numFmtId="0" fontId="2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54">
    <xf numFmtId="0" fontId="0" fillId="0" borderId="0" xfId="0"/>
    <xf numFmtId="14" fontId="0" fillId="0" borderId="0" xfId="0" applyNumberForma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4" borderId="0" xfId="0" applyFont="1" applyFill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10" fillId="0" borderId="0" xfId="2" applyFont="1"/>
    <xf numFmtId="0" fontId="7" fillId="0" borderId="0" xfId="2"/>
    <xf numFmtId="0" fontId="11" fillId="0" borderId="0" xfId="2" applyFont="1"/>
    <xf numFmtId="0" fontId="12" fillId="0" borderId="0" xfId="2" applyFont="1"/>
    <xf numFmtId="0" fontId="13" fillId="5" borderId="0" xfId="2" applyFont="1" applyFill="1"/>
    <xf numFmtId="0" fontId="9" fillId="5" borderId="0" xfId="2" applyFont="1" applyFill="1"/>
    <xf numFmtId="0" fontId="9" fillId="5" borderId="0" xfId="2" applyFont="1" applyFill="1" applyAlignment="1">
      <alignment horizontal="right"/>
    </xf>
    <xf numFmtId="0" fontId="14" fillId="0" borderId="0" xfId="2" applyFont="1" applyAlignment="1">
      <alignment vertical="top" wrapText="1"/>
    </xf>
    <xf numFmtId="0" fontId="7" fillId="0" borderId="0" xfId="2" applyAlignment="1">
      <alignment wrapText="1"/>
    </xf>
    <xf numFmtId="0" fontId="15" fillId="0" borderId="0" xfId="2" applyFont="1"/>
    <xf numFmtId="0" fontId="16" fillId="5" borderId="0" xfId="2" applyFont="1" applyFill="1"/>
    <xf numFmtId="0" fontId="17" fillId="0" borderId="0" xfId="2" applyFont="1" applyAlignment="1">
      <alignment vertical="top" wrapText="1"/>
    </xf>
    <xf numFmtId="0" fontId="7" fillId="0" borderId="4" xfId="2" applyBorder="1"/>
    <xf numFmtId="0" fontId="7" fillId="0" borderId="4" xfId="2" applyBorder="1" applyAlignment="1">
      <alignment wrapText="1"/>
    </xf>
    <xf numFmtId="0" fontId="18" fillId="0" borderId="0" xfId="2" applyFont="1"/>
    <xf numFmtId="0" fontId="2" fillId="0" borderId="0" xfId="3" applyAlignment="1">
      <alignment horizontal="left"/>
    </xf>
    <xf numFmtId="0" fontId="19" fillId="0" borderId="0" xfId="3" applyFont="1" applyAlignment="1">
      <alignment horizontal="left"/>
    </xf>
    <xf numFmtId="0" fontId="2" fillId="0" borderId="0" xfId="3" applyAlignment="1">
      <alignment horizontal="left" indent="1"/>
    </xf>
    <xf numFmtId="0" fontId="20" fillId="0" borderId="0" xfId="2" applyFont="1" applyAlignment="1">
      <alignment horizontal="left"/>
    </xf>
    <xf numFmtId="0" fontId="21" fillId="0" borderId="0" xfId="4" applyAlignment="1">
      <alignment horizontal="left" indent="1"/>
    </xf>
    <xf numFmtId="0" fontId="22" fillId="0" borderId="0" xfId="3" applyFont="1" applyAlignment="1">
      <alignment horizontal="left" indent="1"/>
    </xf>
    <xf numFmtId="0" fontId="24" fillId="0" borderId="0" xfId="2" applyFont="1" applyAlignment="1">
      <alignment horizontal="left" indent="1"/>
    </xf>
    <xf numFmtId="0" fontId="18" fillId="0" borderId="0" xfId="2" applyFont="1" applyAlignment="1">
      <alignment horizontal="left" indent="1"/>
    </xf>
    <xf numFmtId="0" fontId="25" fillId="0" borderId="0" xfId="2" applyFont="1" applyAlignment="1">
      <alignment vertical="top" wrapText="1"/>
    </xf>
    <xf numFmtId="0" fontId="26" fillId="0" borderId="0" xfId="3" applyFont="1" applyAlignment="1">
      <alignment horizontal="left"/>
    </xf>
    <xf numFmtId="0" fontId="8" fillId="6" borderId="5" xfId="1" applyFont="1" applyFill="1" applyBorder="1" applyAlignment="1">
      <alignment horizontal="left" indent="1"/>
    </xf>
    <xf numFmtId="0" fontId="27" fillId="2" borderId="0" xfId="0" applyFont="1" applyFill="1" applyAlignment="1">
      <alignment horizontal="left" indent="1"/>
    </xf>
    <xf numFmtId="0" fontId="28" fillId="6" borderId="5" xfId="1" applyFont="1" applyFill="1" applyBorder="1" applyAlignment="1">
      <alignment horizontal="left"/>
    </xf>
    <xf numFmtId="0" fontId="9" fillId="6" borderId="5" xfId="0" applyFont="1" applyFill="1" applyBorder="1"/>
    <xf numFmtId="0" fontId="0" fillId="2" borderId="0" xfId="0" applyFill="1"/>
    <xf numFmtId="0" fontId="23" fillId="2" borderId="0" xfId="0" applyFont="1" applyFill="1" applyAlignment="1">
      <alignment horizontal="right"/>
    </xf>
    <xf numFmtId="0" fontId="7" fillId="5" borderId="0" xfId="2" applyFill="1"/>
    <xf numFmtId="0" fontId="1" fillId="3" borderId="1" xfId="0" applyFont="1" applyFill="1" applyBorder="1" applyAlignment="1">
      <alignment vertical="center"/>
    </xf>
    <xf numFmtId="0" fontId="29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0" fillId="7" borderId="2" xfId="0" applyNumberForma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left" vertical="center" wrapText="1" indent="1"/>
    </xf>
    <xf numFmtId="14" fontId="0" fillId="0" borderId="0" xfId="0" applyNumberFormat="1" applyAlignment="1">
      <alignment horizontal="right" vertical="center"/>
    </xf>
    <xf numFmtId="0" fontId="2" fillId="0" borderId="0" xfId="1" applyAlignment="1">
      <alignment horizontal="right"/>
    </xf>
    <xf numFmtId="0" fontId="2" fillId="0" borderId="0" xfId="3" applyAlignment="1">
      <alignment horizontal="left"/>
    </xf>
    <xf numFmtId="0" fontId="2" fillId="0" borderId="0" xfId="1"/>
  </cellXfs>
  <cellStyles count="5">
    <cellStyle name="Link" xfId="1" builtinId="8"/>
    <cellStyle name="Link 2" xfId="3" xr:uid="{69F827F0-4E0F-4747-8ADE-D5389A7B8B4F}"/>
    <cellStyle name="Link 3" xfId="4" xr:uid="{0D764E6B-C308-4C8E-AC61-B15AD34DAFEB}"/>
    <cellStyle name="Standard" xfId="0" builtinId="0"/>
    <cellStyle name="Standard 3" xfId="2" xr:uid="{B03CE392-A86D-4BFE-B0F5-49DA24555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Gewicht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229336849351896E-2"/>
          <c:y val="9.174620948051658E-2"/>
          <c:w val="0.93829720869714428"/>
          <c:h val="0.7434258799448652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Januar!$A$5:$A$35</c:f>
              <c:strCache>
                <c:ptCount val="31"/>
                <c:pt idx="0">
                  <c:v>01.01.2026</c:v>
                </c:pt>
                <c:pt idx="1">
                  <c:v>02.01.2026</c:v>
                </c:pt>
                <c:pt idx="2">
                  <c:v>03.01.2026</c:v>
                </c:pt>
                <c:pt idx="3">
                  <c:v>04.01.2026</c:v>
                </c:pt>
                <c:pt idx="4">
                  <c:v>05.01.2026</c:v>
                </c:pt>
                <c:pt idx="5">
                  <c:v>06.01.2026</c:v>
                </c:pt>
                <c:pt idx="6">
                  <c:v>07.01.2026</c:v>
                </c:pt>
                <c:pt idx="7">
                  <c:v>08.01.2026</c:v>
                </c:pt>
                <c:pt idx="8">
                  <c:v>09.01.2026</c:v>
                </c:pt>
                <c:pt idx="9">
                  <c:v>10.01.2026</c:v>
                </c:pt>
                <c:pt idx="10">
                  <c:v>11.01.2026</c:v>
                </c:pt>
                <c:pt idx="11">
                  <c:v>12.01.2026</c:v>
                </c:pt>
                <c:pt idx="12">
                  <c:v>13.01.2026</c:v>
                </c:pt>
                <c:pt idx="13">
                  <c:v>14.01.2026</c:v>
                </c:pt>
                <c:pt idx="14">
                  <c:v>15.01.2026</c:v>
                </c:pt>
                <c:pt idx="15">
                  <c:v>16.01.2026</c:v>
                </c:pt>
                <c:pt idx="16">
                  <c:v>17.01.2026</c:v>
                </c:pt>
                <c:pt idx="17">
                  <c:v>18.01.2026</c:v>
                </c:pt>
                <c:pt idx="18">
                  <c:v>19.01.2026</c:v>
                </c:pt>
                <c:pt idx="19">
                  <c:v>20.01.2026</c:v>
                </c:pt>
                <c:pt idx="20">
                  <c:v>21.01.2026</c:v>
                </c:pt>
                <c:pt idx="21">
                  <c:v>22.01.2026</c:v>
                </c:pt>
                <c:pt idx="22">
                  <c:v>23.01.2026</c:v>
                </c:pt>
                <c:pt idx="23">
                  <c:v>24.01.2026</c:v>
                </c:pt>
                <c:pt idx="24">
                  <c:v>25.01.2026</c:v>
                </c:pt>
                <c:pt idx="25">
                  <c:v>26.01.2026</c:v>
                </c:pt>
                <c:pt idx="26">
                  <c:v>27.01.2026</c:v>
                </c:pt>
                <c:pt idx="27">
                  <c:v>28.01.2026</c:v>
                </c:pt>
                <c:pt idx="28">
                  <c:v>29.01.2026</c:v>
                </c:pt>
                <c:pt idx="29">
                  <c:v>30.01.2026</c:v>
                </c:pt>
                <c:pt idx="30">
                  <c:v>31.01.2026</c:v>
                </c:pt>
              </c:strCache>
            </c:strRef>
          </c:cat>
          <c:val>
            <c:numRef>
              <c:f>Januar!$B$5:$B$35</c:f>
              <c:numCache>
                <c:formatCode>General</c:formatCode>
                <c:ptCount val="31"/>
                <c:pt idx="0">
                  <c:v>70</c:v>
                </c:pt>
                <c:pt idx="1">
                  <c:v>71</c:v>
                </c:pt>
                <c:pt idx="2">
                  <c:v>70.5</c:v>
                </c:pt>
                <c:pt idx="3">
                  <c:v>70</c:v>
                </c:pt>
                <c:pt idx="4">
                  <c:v>70</c:v>
                </c:pt>
                <c:pt idx="5">
                  <c:v>70.5</c:v>
                </c:pt>
                <c:pt idx="6">
                  <c:v>71</c:v>
                </c:pt>
                <c:pt idx="7">
                  <c:v>71</c:v>
                </c:pt>
                <c:pt idx="8">
                  <c:v>70.8</c:v>
                </c:pt>
                <c:pt idx="9">
                  <c:v>70.599999999999994</c:v>
                </c:pt>
                <c:pt idx="10">
                  <c:v>70.5</c:v>
                </c:pt>
                <c:pt idx="11">
                  <c:v>70.5</c:v>
                </c:pt>
                <c:pt idx="12">
                  <c:v>70.8</c:v>
                </c:pt>
                <c:pt idx="13">
                  <c:v>70.3</c:v>
                </c:pt>
                <c:pt idx="14">
                  <c:v>71</c:v>
                </c:pt>
                <c:pt idx="15">
                  <c:v>71.2</c:v>
                </c:pt>
                <c:pt idx="16">
                  <c:v>71.400000000000006</c:v>
                </c:pt>
                <c:pt idx="17">
                  <c:v>70.8</c:v>
                </c:pt>
                <c:pt idx="18">
                  <c:v>70.8</c:v>
                </c:pt>
                <c:pt idx="19">
                  <c:v>71</c:v>
                </c:pt>
                <c:pt idx="20">
                  <c:v>71.2</c:v>
                </c:pt>
                <c:pt idx="21">
                  <c:v>70.599999999999994</c:v>
                </c:pt>
                <c:pt idx="22">
                  <c:v>70.5</c:v>
                </c:pt>
                <c:pt idx="23">
                  <c:v>70.400000000000006</c:v>
                </c:pt>
                <c:pt idx="24">
                  <c:v>70.400000000000006</c:v>
                </c:pt>
                <c:pt idx="25">
                  <c:v>70.8</c:v>
                </c:pt>
                <c:pt idx="26">
                  <c:v>70.900000000000006</c:v>
                </c:pt>
                <c:pt idx="27">
                  <c:v>70.7</c:v>
                </c:pt>
                <c:pt idx="28">
                  <c:v>70.599999999999994</c:v>
                </c:pt>
                <c:pt idx="29">
                  <c:v>70.5</c:v>
                </c:pt>
                <c:pt idx="30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B-4CFB-B54A-89E7C56969E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229971152"/>
        <c:axId val="1229966832"/>
      </c:lineChart>
      <c:catAx>
        <c:axId val="122997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66832"/>
        <c:crosses val="autoZero"/>
        <c:auto val="1"/>
        <c:lblAlgn val="ctr"/>
        <c:lblOffset val="100"/>
        <c:noMultiLvlLbl val="0"/>
      </c:catAx>
      <c:valAx>
        <c:axId val="1229966832"/>
        <c:scaling>
          <c:orientation val="minMax"/>
        </c:scaling>
        <c:delete val="0"/>
        <c:axPos val="l"/>
        <c:numFmt formatCode="General" sourceLinked="1"/>
        <c:majorTickMark val="in"/>
        <c:minorTickMark val="cross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7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Gewicht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229336849351896E-2"/>
          <c:y val="9.174620948051658E-2"/>
          <c:w val="0.93829720869714428"/>
          <c:h val="0.7434258799448652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Oktober!$A$5:$A$35</c:f>
              <c:strCache>
                <c:ptCount val="31"/>
                <c:pt idx="0">
                  <c:v>01.10.2026</c:v>
                </c:pt>
                <c:pt idx="1">
                  <c:v>02.10.2026</c:v>
                </c:pt>
                <c:pt idx="2">
                  <c:v>03.10.2026</c:v>
                </c:pt>
                <c:pt idx="3">
                  <c:v>04.10.2026</c:v>
                </c:pt>
                <c:pt idx="4">
                  <c:v>05.10.2026</c:v>
                </c:pt>
                <c:pt idx="5">
                  <c:v>06.10.2026</c:v>
                </c:pt>
                <c:pt idx="6">
                  <c:v>07.10.2026</c:v>
                </c:pt>
                <c:pt idx="7">
                  <c:v>08.10.2026</c:v>
                </c:pt>
                <c:pt idx="8">
                  <c:v>09.10.2026</c:v>
                </c:pt>
                <c:pt idx="9">
                  <c:v>10.10.2026</c:v>
                </c:pt>
                <c:pt idx="10">
                  <c:v>11.10.2026</c:v>
                </c:pt>
                <c:pt idx="11">
                  <c:v>12.10.2026</c:v>
                </c:pt>
                <c:pt idx="12">
                  <c:v>13.10.2026</c:v>
                </c:pt>
                <c:pt idx="13">
                  <c:v>14.10.2026</c:v>
                </c:pt>
                <c:pt idx="14">
                  <c:v>15.10.2026</c:v>
                </c:pt>
                <c:pt idx="15">
                  <c:v>16.10.2026</c:v>
                </c:pt>
                <c:pt idx="16">
                  <c:v>17.10.2026</c:v>
                </c:pt>
                <c:pt idx="17">
                  <c:v>18.10.2026</c:v>
                </c:pt>
                <c:pt idx="18">
                  <c:v>19.10.2026</c:v>
                </c:pt>
                <c:pt idx="19">
                  <c:v>20.10.2026</c:v>
                </c:pt>
                <c:pt idx="20">
                  <c:v>21.10.2026</c:v>
                </c:pt>
                <c:pt idx="21">
                  <c:v>22.10.2026</c:v>
                </c:pt>
                <c:pt idx="22">
                  <c:v>23.10.2026</c:v>
                </c:pt>
                <c:pt idx="23">
                  <c:v>24.10.2026</c:v>
                </c:pt>
                <c:pt idx="24">
                  <c:v>25.10.2026</c:v>
                </c:pt>
                <c:pt idx="25">
                  <c:v>26.10.2026</c:v>
                </c:pt>
                <c:pt idx="26">
                  <c:v>27.10.2026</c:v>
                </c:pt>
                <c:pt idx="27">
                  <c:v>28.10.2026</c:v>
                </c:pt>
                <c:pt idx="28">
                  <c:v>29.10.2026</c:v>
                </c:pt>
                <c:pt idx="29">
                  <c:v>30.10.2026</c:v>
                </c:pt>
                <c:pt idx="30">
                  <c:v>31.10.2026</c:v>
                </c:pt>
              </c:strCache>
            </c:strRef>
          </c:cat>
          <c:val>
            <c:numRef>
              <c:f>Oktober!$B$5:$B$35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9-4F1A-8B22-0313542C45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229971152"/>
        <c:axId val="1229966832"/>
      </c:lineChart>
      <c:catAx>
        <c:axId val="122997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66832"/>
        <c:crosses val="autoZero"/>
        <c:auto val="1"/>
        <c:lblAlgn val="ctr"/>
        <c:lblOffset val="100"/>
        <c:noMultiLvlLbl val="0"/>
      </c:catAx>
      <c:valAx>
        <c:axId val="1229966832"/>
        <c:scaling>
          <c:orientation val="minMax"/>
        </c:scaling>
        <c:delete val="0"/>
        <c:axPos val="l"/>
        <c:numFmt formatCode="General" sourceLinked="1"/>
        <c:majorTickMark val="in"/>
        <c:minorTickMark val="cross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7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Gewicht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229336849351896E-2"/>
          <c:y val="9.174620948051658E-2"/>
          <c:w val="0.93829720869714428"/>
          <c:h val="0.7434258799448652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November!$A$5:$A$34</c:f>
              <c:strCache>
                <c:ptCount val="30"/>
                <c:pt idx="0">
                  <c:v>01.11.2026</c:v>
                </c:pt>
                <c:pt idx="1">
                  <c:v>02.11.2026</c:v>
                </c:pt>
                <c:pt idx="2">
                  <c:v>03.11.2026</c:v>
                </c:pt>
                <c:pt idx="3">
                  <c:v>04.11.2026</c:v>
                </c:pt>
                <c:pt idx="4">
                  <c:v>05.11.2026</c:v>
                </c:pt>
                <c:pt idx="5">
                  <c:v>06.11.2026</c:v>
                </c:pt>
                <c:pt idx="6">
                  <c:v>07.11.2026</c:v>
                </c:pt>
                <c:pt idx="7">
                  <c:v>08.11.2026</c:v>
                </c:pt>
                <c:pt idx="8">
                  <c:v>09.11.2026</c:v>
                </c:pt>
                <c:pt idx="9">
                  <c:v>10.11.2026</c:v>
                </c:pt>
                <c:pt idx="10">
                  <c:v>11.11.2026</c:v>
                </c:pt>
                <c:pt idx="11">
                  <c:v>12.11.2026</c:v>
                </c:pt>
                <c:pt idx="12">
                  <c:v>13.11.2026</c:v>
                </c:pt>
                <c:pt idx="13">
                  <c:v>14.11.2026</c:v>
                </c:pt>
                <c:pt idx="14">
                  <c:v>15.11.2026</c:v>
                </c:pt>
                <c:pt idx="15">
                  <c:v>16.11.2026</c:v>
                </c:pt>
                <c:pt idx="16">
                  <c:v>17.11.2026</c:v>
                </c:pt>
                <c:pt idx="17">
                  <c:v>18.11.2026</c:v>
                </c:pt>
                <c:pt idx="18">
                  <c:v>19.11.2026</c:v>
                </c:pt>
                <c:pt idx="19">
                  <c:v>20.11.2026</c:v>
                </c:pt>
                <c:pt idx="20">
                  <c:v>21.11.2026</c:v>
                </c:pt>
                <c:pt idx="21">
                  <c:v>22.11.2026</c:v>
                </c:pt>
                <c:pt idx="22">
                  <c:v>23.11.2026</c:v>
                </c:pt>
                <c:pt idx="23">
                  <c:v>24.11.2026</c:v>
                </c:pt>
                <c:pt idx="24">
                  <c:v>25.11.2026</c:v>
                </c:pt>
                <c:pt idx="25">
                  <c:v>26.11.2026</c:v>
                </c:pt>
                <c:pt idx="26">
                  <c:v>27.11.2026</c:v>
                </c:pt>
                <c:pt idx="27">
                  <c:v>28.11.2026</c:v>
                </c:pt>
                <c:pt idx="28">
                  <c:v>29.11.2026</c:v>
                </c:pt>
                <c:pt idx="29">
                  <c:v>30.11.2026</c:v>
                </c:pt>
              </c:strCache>
            </c:strRef>
          </c:cat>
          <c:val>
            <c:numRef>
              <c:f>November!$B$5:$B$34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6-4505-8FBE-6C0D78F3DC2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229971152"/>
        <c:axId val="1229966832"/>
      </c:lineChart>
      <c:catAx>
        <c:axId val="122997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66832"/>
        <c:crosses val="autoZero"/>
        <c:auto val="1"/>
        <c:lblAlgn val="ctr"/>
        <c:lblOffset val="100"/>
        <c:noMultiLvlLbl val="0"/>
      </c:catAx>
      <c:valAx>
        <c:axId val="1229966832"/>
        <c:scaling>
          <c:orientation val="minMax"/>
        </c:scaling>
        <c:delete val="0"/>
        <c:axPos val="l"/>
        <c:numFmt formatCode="General" sourceLinked="1"/>
        <c:majorTickMark val="in"/>
        <c:minorTickMark val="cross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7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Gewicht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229336849351896E-2"/>
          <c:y val="9.174620948051658E-2"/>
          <c:w val="0.93829720869714428"/>
          <c:h val="0.7434258799448652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Dezember!$A$5:$A$35</c:f>
              <c:strCache>
                <c:ptCount val="31"/>
                <c:pt idx="0">
                  <c:v>01.12.2026</c:v>
                </c:pt>
                <c:pt idx="1">
                  <c:v>02.12.2026</c:v>
                </c:pt>
                <c:pt idx="2">
                  <c:v>03.12.2026</c:v>
                </c:pt>
                <c:pt idx="3">
                  <c:v>04.12.2026</c:v>
                </c:pt>
                <c:pt idx="4">
                  <c:v>05.12.2026</c:v>
                </c:pt>
                <c:pt idx="5">
                  <c:v>06.12.2026</c:v>
                </c:pt>
                <c:pt idx="6">
                  <c:v>07.12.2026</c:v>
                </c:pt>
                <c:pt idx="7">
                  <c:v>08.12.2026</c:v>
                </c:pt>
                <c:pt idx="8">
                  <c:v>09.12.2026</c:v>
                </c:pt>
                <c:pt idx="9">
                  <c:v>10.12.2026</c:v>
                </c:pt>
                <c:pt idx="10">
                  <c:v>11.12.2026</c:v>
                </c:pt>
                <c:pt idx="11">
                  <c:v>12.12.2026</c:v>
                </c:pt>
                <c:pt idx="12">
                  <c:v>13.12.2026</c:v>
                </c:pt>
                <c:pt idx="13">
                  <c:v>14.12.2026</c:v>
                </c:pt>
                <c:pt idx="14">
                  <c:v>15.12.2026</c:v>
                </c:pt>
                <c:pt idx="15">
                  <c:v>16.12.2026</c:v>
                </c:pt>
                <c:pt idx="16">
                  <c:v>17.12.2026</c:v>
                </c:pt>
                <c:pt idx="17">
                  <c:v>18.12.2026</c:v>
                </c:pt>
                <c:pt idx="18">
                  <c:v>19.12.2026</c:v>
                </c:pt>
                <c:pt idx="19">
                  <c:v>20.12.2026</c:v>
                </c:pt>
                <c:pt idx="20">
                  <c:v>21.12.2026</c:v>
                </c:pt>
                <c:pt idx="21">
                  <c:v>22.12.2026</c:v>
                </c:pt>
                <c:pt idx="22">
                  <c:v>23.12.2026</c:v>
                </c:pt>
                <c:pt idx="23">
                  <c:v>24.12.2026</c:v>
                </c:pt>
                <c:pt idx="24">
                  <c:v>25.12.2026</c:v>
                </c:pt>
                <c:pt idx="25">
                  <c:v>26.12.2026</c:v>
                </c:pt>
                <c:pt idx="26">
                  <c:v>27.12.2026</c:v>
                </c:pt>
                <c:pt idx="27">
                  <c:v>28.12.2026</c:v>
                </c:pt>
                <c:pt idx="28">
                  <c:v>29.12.2026</c:v>
                </c:pt>
                <c:pt idx="29">
                  <c:v>30.12.2026</c:v>
                </c:pt>
                <c:pt idx="30">
                  <c:v>31.12.2026</c:v>
                </c:pt>
              </c:strCache>
            </c:strRef>
          </c:cat>
          <c:val>
            <c:numRef>
              <c:f>Dezember!$B$5:$B$35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0-4CB8-BA78-C52B69481A6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229971152"/>
        <c:axId val="1229966832"/>
      </c:lineChart>
      <c:catAx>
        <c:axId val="122997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66832"/>
        <c:crosses val="autoZero"/>
        <c:auto val="1"/>
        <c:lblAlgn val="ctr"/>
        <c:lblOffset val="100"/>
        <c:noMultiLvlLbl val="0"/>
      </c:catAx>
      <c:valAx>
        <c:axId val="1229966832"/>
        <c:scaling>
          <c:orientation val="minMax"/>
        </c:scaling>
        <c:delete val="0"/>
        <c:axPos val="l"/>
        <c:numFmt formatCode="General" sourceLinked="1"/>
        <c:majorTickMark val="in"/>
        <c:minorTickMark val="cross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7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Gewicht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229336849351896E-2"/>
          <c:y val="9.174620948051658E-2"/>
          <c:w val="0.93829720869714428"/>
          <c:h val="0.7434258799448652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Februar!$A$5:$A$33</c:f>
              <c:strCache>
                <c:ptCount val="28"/>
                <c:pt idx="0">
                  <c:v>01.02.2026</c:v>
                </c:pt>
                <c:pt idx="1">
                  <c:v>02.02.2026</c:v>
                </c:pt>
                <c:pt idx="2">
                  <c:v>03.02.2026</c:v>
                </c:pt>
                <c:pt idx="3">
                  <c:v>04.02.2026</c:v>
                </c:pt>
                <c:pt idx="4">
                  <c:v>05.02.2026</c:v>
                </c:pt>
                <c:pt idx="5">
                  <c:v>06.02.2026</c:v>
                </c:pt>
                <c:pt idx="6">
                  <c:v>07.02.2026</c:v>
                </c:pt>
                <c:pt idx="7">
                  <c:v>08.02.2026</c:v>
                </c:pt>
                <c:pt idx="8">
                  <c:v>09.02.2026</c:v>
                </c:pt>
                <c:pt idx="9">
                  <c:v>10.02.2026</c:v>
                </c:pt>
                <c:pt idx="10">
                  <c:v>11.02.2026</c:v>
                </c:pt>
                <c:pt idx="11">
                  <c:v>12.02.2026</c:v>
                </c:pt>
                <c:pt idx="12">
                  <c:v>13.02.2026</c:v>
                </c:pt>
                <c:pt idx="13">
                  <c:v>14.02.2026</c:v>
                </c:pt>
                <c:pt idx="14">
                  <c:v>15.02.2026</c:v>
                </c:pt>
                <c:pt idx="15">
                  <c:v>16.02.2026</c:v>
                </c:pt>
                <c:pt idx="16">
                  <c:v>17.02.2026</c:v>
                </c:pt>
                <c:pt idx="17">
                  <c:v>18.02.2026</c:v>
                </c:pt>
                <c:pt idx="18">
                  <c:v>19.02.2026</c:v>
                </c:pt>
                <c:pt idx="19">
                  <c:v>20.02.2026</c:v>
                </c:pt>
                <c:pt idx="20">
                  <c:v>21.02.2026</c:v>
                </c:pt>
                <c:pt idx="21">
                  <c:v>22.02.2026</c:v>
                </c:pt>
                <c:pt idx="22">
                  <c:v>23.02.2026</c:v>
                </c:pt>
                <c:pt idx="23">
                  <c:v>24.02.2026</c:v>
                </c:pt>
                <c:pt idx="24">
                  <c:v>25.02.2026</c:v>
                </c:pt>
                <c:pt idx="25">
                  <c:v>26.02.2026</c:v>
                </c:pt>
                <c:pt idx="26">
                  <c:v>27.02.2026</c:v>
                </c:pt>
                <c:pt idx="27">
                  <c:v>28.02.2026</c:v>
                </c:pt>
              </c:strCache>
            </c:strRef>
          </c:cat>
          <c:val>
            <c:numRef>
              <c:f>Februar!$B$5:$B$33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1-4936-8499-5C58A0AACE8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229971152"/>
        <c:axId val="1229966832"/>
      </c:lineChart>
      <c:catAx>
        <c:axId val="122997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66832"/>
        <c:crosses val="autoZero"/>
        <c:auto val="1"/>
        <c:lblAlgn val="ctr"/>
        <c:lblOffset val="100"/>
        <c:noMultiLvlLbl val="0"/>
      </c:catAx>
      <c:valAx>
        <c:axId val="1229966832"/>
        <c:scaling>
          <c:orientation val="minMax"/>
        </c:scaling>
        <c:delete val="0"/>
        <c:axPos val="l"/>
        <c:numFmt formatCode="General" sourceLinked="1"/>
        <c:majorTickMark val="in"/>
        <c:minorTickMark val="cross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7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Gewicht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229336849351896E-2"/>
          <c:y val="9.174620948051658E-2"/>
          <c:w val="0.93829720869714428"/>
          <c:h val="0.7434258799448652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März!$A$5:$A$35</c:f>
              <c:strCache>
                <c:ptCount val="31"/>
                <c:pt idx="0">
                  <c:v>01.03.2026</c:v>
                </c:pt>
                <c:pt idx="1">
                  <c:v>02.03.2026</c:v>
                </c:pt>
                <c:pt idx="2">
                  <c:v>03.03.2026</c:v>
                </c:pt>
                <c:pt idx="3">
                  <c:v>04.03.2026</c:v>
                </c:pt>
                <c:pt idx="4">
                  <c:v>05.03.2026</c:v>
                </c:pt>
                <c:pt idx="5">
                  <c:v>06.03.2026</c:v>
                </c:pt>
                <c:pt idx="6">
                  <c:v>07.03.2026</c:v>
                </c:pt>
                <c:pt idx="7">
                  <c:v>08.03.2026</c:v>
                </c:pt>
                <c:pt idx="8">
                  <c:v>09.03.2026</c:v>
                </c:pt>
                <c:pt idx="9">
                  <c:v>10.03.2026</c:v>
                </c:pt>
                <c:pt idx="10">
                  <c:v>11.03.2026</c:v>
                </c:pt>
                <c:pt idx="11">
                  <c:v>12.03.2026</c:v>
                </c:pt>
                <c:pt idx="12">
                  <c:v>13.03.2026</c:v>
                </c:pt>
                <c:pt idx="13">
                  <c:v>14.03.2026</c:v>
                </c:pt>
                <c:pt idx="14">
                  <c:v>15.03.2026</c:v>
                </c:pt>
                <c:pt idx="15">
                  <c:v>16.03.2026</c:v>
                </c:pt>
                <c:pt idx="16">
                  <c:v>17.03.2026</c:v>
                </c:pt>
                <c:pt idx="17">
                  <c:v>18.03.2026</c:v>
                </c:pt>
                <c:pt idx="18">
                  <c:v>19.03.2026</c:v>
                </c:pt>
                <c:pt idx="19">
                  <c:v>20.03.2026</c:v>
                </c:pt>
                <c:pt idx="20">
                  <c:v>21.03.2026</c:v>
                </c:pt>
                <c:pt idx="21">
                  <c:v>22.03.2026</c:v>
                </c:pt>
                <c:pt idx="22">
                  <c:v>23.03.2026</c:v>
                </c:pt>
                <c:pt idx="23">
                  <c:v>24.03.2026</c:v>
                </c:pt>
                <c:pt idx="24">
                  <c:v>25.03.2026</c:v>
                </c:pt>
                <c:pt idx="25">
                  <c:v>26.03.2026</c:v>
                </c:pt>
                <c:pt idx="26">
                  <c:v>27.03.2026</c:v>
                </c:pt>
                <c:pt idx="27">
                  <c:v>28.03.2026</c:v>
                </c:pt>
                <c:pt idx="28">
                  <c:v>29.03.2026</c:v>
                </c:pt>
                <c:pt idx="29">
                  <c:v>30.03.2026</c:v>
                </c:pt>
                <c:pt idx="30">
                  <c:v>31.03.2026</c:v>
                </c:pt>
              </c:strCache>
            </c:strRef>
          </c:cat>
          <c:val>
            <c:numRef>
              <c:f>März!$B$5:$B$35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0-4106-AD13-C8445E18008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229971152"/>
        <c:axId val="1229966832"/>
      </c:lineChart>
      <c:catAx>
        <c:axId val="122997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66832"/>
        <c:crosses val="autoZero"/>
        <c:auto val="1"/>
        <c:lblAlgn val="ctr"/>
        <c:lblOffset val="100"/>
        <c:noMultiLvlLbl val="0"/>
      </c:catAx>
      <c:valAx>
        <c:axId val="1229966832"/>
        <c:scaling>
          <c:orientation val="minMax"/>
        </c:scaling>
        <c:delete val="0"/>
        <c:axPos val="l"/>
        <c:numFmt formatCode="General" sourceLinked="1"/>
        <c:majorTickMark val="in"/>
        <c:minorTickMark val="cross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7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Gewicht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229336849351896E-2"/>
          <c:y val="9.174620948051658E-2"/>
          <c:w val="0.93829720869714428"/>
          <c:h val="0.7434258799448652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April!$A$5:$A$34</c:f>
              <c:strCache>
                <c:ptCount val="30"/>
                <c:pt idx="0">
                  <c:v>01.04.2026</c:v>
                </c:pt>
                <c:pt idx="1">
                  <c:v>02.04.2026</c:v>
                </c:pt>
                <c:pt idx="2">
                  <c:v>03.04.2026</c:v>
                </c:pt>
                <c:pt idx="3">
                  <c:v>04.04.2026</c:v>
                </c:pt>
                <c:pt idx="4">
                  <c:v>05.04.2026</c:v>
                </c:pt>
                <c:pt idx="5">
                  <c:v>06.04.2026</c:v>
                </c:pt>
                <c:pt idx="6">
                  <c:v>07.04.2026</c:v>
                </c:pt>
                <c:pt idx="7">
                  <c:v>08.04.2026</c:v>
                </c:pt>
                <c:pt idx="8">
                  <c:v>09.04.2026</c:v>
                </c:pt>
                <c:pt idx="9">
                  <c:v>10.04.2026</c:v>
                </c:pt>
                <c:pt idx="10">
                  <c:v>11.04.2026</c:v>
                </c:pt>
                <c:pt idx="11">
                  <c:v>12.04.2026</c:v>
                </c:pt>
                <c:pt idx="12">
                  <c:v>13.04.2026</c:v>
                </c:pt>
                <c:pt idx="13">
                  <c:v>14.04.2026</c:v>
                </c:pt>
                <c:pt idx="14">
                  <c:v>15.04.2026</c:v>
                </c:pt>
                <c:pt idx="15">
                  <c:v>16.04.2026</c:v>
                </c:pt>
                <c:pt idx="16">
                  <c:v>17.04.2026</c:v>
                </c:pt>
                <c:pt idx="17">
                  <c:v>18.04.2026</c:v>
                </c:pt>
                <c:pt idx="18">
                  <c:v>19.04.2026</c:v>
                </c:pt>
                <c:pt idx="19">
                  <c:v>20.04.2026</c:v>
                </c:pt>
                <c:pt idx="20">
                  <c:v>21.04.2026</c:v>
                </c:pt>
                <c:pt idx="21">
                  <c:v>22.04.2026</c:v>
                </c:pt>
                <c:pt idx="22">
                  <c:v>23.04.2026</c:v>
                </c:pt>
                <c:pt idx="23">
                  <c:v>24.04.2026</c:v>
                </c:pt>
                <c:pt idx="24">
                  <c:v>25.04.2026</c:v>
                </c:pt>
                <c:pt idx="25">
                  <c:v>26.04.2026</c:v>
                </c:pt>
                <c:pt idx="26">
                  <c:v>27.04.2026</c:v>
                </c:pt>
                <c:pt idx="27">
                  <c:v>28.04.2026</c:v>
                </c:pt>
                <c:pt idx="28">
                  <c:v>29.04.2026</c:v>
                </c:pt>
                <c:pt idx="29">
                  <c:v>30.04.2026</c:v>
                </c:pt>
              </c:strCache>
            </c:strRef>
          </c:cat>
          <c:val>
            <c:numRef>
              <c:f>April!$B$5:$B$34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4-4D04-956A-20DBEB7645A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229971152"/>
        <c:axId val="1229966832"/>
      </c:lineChart>
      <c:catAx>
        <c:axId val="122997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66832"/>
        <c:crosses val="autoZero"/>
        <c:auto val="1"/>
        <c:lblAlgn val="ctr"/>
        <c:lblOffset val="100"/>
        <c:noMultiLvlLbl val="0"/>
      </c:catAx>
      <c:valAx>
        <c:axId val="1229966832"/>
        <c:scaling>
          <c:orientation val="minMax"/>
        </c:scaling>
        <c:delete val="0"/>
        <c:axPos val="l"/>
        <c:numFmt formatCode="General" sourceLinked="1"/>
        <c:majorTickMark val="in"/>
        <c:minorTickMark val="cross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7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Gewicht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229336849351896E-2"/>
          <c:y val="9.174620948051658E-2"/>
          <c:w val="0.93829720869714428"/>
          <c:h val="0.7434258799448652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Mai!$A$5:$A$35</c:f>
              <c:strCache>
                <c:ptCount val="31"/>
                <c:pt idx="0">
                  <c:v>01.05.2026</c:v>
                </c:pt>
                <c:pt idx="1">
                  <c:v>02.05.2026</c:v>
                </c:pt>
                <c:pt idx="2">
                  <c:v>03.05.2026</c:v>
                </c:pt>
                <c:pt idx="3">
                  <c:v>04.05.2026</c:v>
                </c:pt>
                <c:pt idx="4">
                  <c:v>05.05.2026</c:v>
                </c:pt>
                <c:pt idx="5">
                  <c:v>06.05.2026</c:v>
                </c:pt>
                <c:pt idx="6">
                  <c:v>07.05.2026</c:v>
                </c:pt>
                <c:pt idx="7">
                  <c:v>08.05.2026</c:v>
                </c:pt>
                <c:pt idx="8">
                  <c:v>09.05.2026</c:v>
                </c:pt>
                <c:pt idx="9">
                  <c:v>10.05.2026</c:v>
                </c:pt>
                <c:pt idx="10">
                  <c:v>11.05.2026</c:v>
                </c:pt>
                <c:pt idx="11">
                  <c:v>12.05.2026</c:v>
                </c:pt>
                <c:pt idx="12">
                  <c:v>13.05.2026</c:v>
                </c:pt>
                <c:pt idx="13">
                  <c:v>14.05.2026</c:v>
                </c:pt>
                <c:pt idx="14">
                  <c:v>15.05.2026</c:v>
                </c:pt>
                <c:pt idx="15">
                  <c:v>16.05.2026</c:v>
                </c:pt>
                <c:pt idx="16">
                  <c:v>17.05.2026</c:v>
                </c:pt>
                <c:pt idx="17">
                  <c:v>18.05.2026</c:v>
                </c:pt>
                <c:pt idx="18">
                  <c:v>19.05.2026</c:v>
                </c:pt>
                <c:pt idx="19">
                  <c:v>20.05.2026</c:v>
                </c:pt>
                <c:pt idx="20">
                  <c:v>21.05.2026</c:v>
                </c:pt>
                <c:pt idx="21">
                  <c:v>22.05.2026</c:v>
                </c:pt>
                <c:pt idx="22">
                  <c:v>23.05.2026</c:v>
                </c:pt>
                <c:pt idx="23">
                  <c:v>24.05.2026</c:v>
                </c:pt>
                <c:pt idx="24">
                  <c:v>25.05.2026</c:v>
                </c:pt>
                <c:pt idx="25">
                  <c:v>26.05.2026</c:v>
                </c:pt>
                <c:pt idx="26">
                  <c:v>27.05.2026</c:v>
                </c:pt>
                <c:pt idx="27">
                  <c:v>28.05.2026</c:v>
                </c:pt>
                <c:pt idx="28">
                  <c:v>29.05.2026</c:v>
                </c:pt>
                <c:pt idx="29">
                  <c:v>30.05.2026</c:v>
                </c:pt>
                <c:pt idx="30">
                  <c:v>31.05.2026</c:v>
                </c:pt>
              </c:strCache>
            </c:strRef>
          </c:cat>
          <c:val>
            <c:numRef>
              <c:f>Mai!$B$5:$B$35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C-4CCA-A05C-13EEA9FD3B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229971152"/>
        <c:axId val="1229966832"/>
      </c:lineChart>
      <c:catAx>
        <c:axId val="122997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66832"/>
        <c:crosses val="autoZero"/>
        <c:auto val="1"/>
        <c:lblAlgn val="ctr"/>
        <c:lblOffset val="100"/>
        <c:noMultiLvlLbl val="0"/>
      </c:catAx>
      <c:valAx>
        <c:axId val="1229966832"/>
        <c:scaling>
          <c:orientation val="minMax"/>
        </c:scaling>
        <c:delete val="0"/>
        <c:axPos val="l"/>
        <c:numFmt formatCode="General" sourceLinked="1"/>
        <c:majorTickMark val="in"/>
        <c:minorTickMark val="cross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7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Gewicht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229336849351896E-2"/>
          <c:y val="9.174620948051658E-2"/>
          <c:w val="0.93829720869714428"/>
          <c:h val="0.7434258799448652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Juni!$A$5:$A$34</c:f>
              <c:strCache>
                <c:ptCount val="30"/>
                <c:pt idx="0">
                  <c:v>01.06.2026</c:v>
                </c:pt>
                <c:pt idx="1">
                  <c:v>02.06.2026</c:v>
                </c:pt>
                <c:pt idx="2">
                  <c:v>03.06.2026</c:v>
                </c:pt>
                <c:pt idx="3">
                  <c:v>04.06.2026</c:v>
                </c:pt>
                <c:pt idx="4">
                  <c:v>05.06.2026</c:v>
                </c:pt>
                <c:pt idx="5">
                  <c:v>06.06.2026</c:v>
                </c:pt>
                <c:pt idx="6">
                  <c:v>07.06.2026</c:v>
                </c:pt>
                <c:pt idx="7">
                  <c:v>08.06.2026</c:v>
                </c:pt>
                <c:pt idx="8">
                  <c:v>09.06.2026</c:v>
                </c:pt>
                <c:pt idx="9">
                  <c:v>10.06.2026</c:v>
                </c:pt>
                <c:pt idx="10">
                  <c:v>11.06.2026</c:v>
                </c:pt>
                <c:pt idx="11">
                  <c:v>12.06.2026</c:v>
                </c:pt>
                <c:pt idx="12">
                  <c:v>13.06.2026</c:v>
                </c:pt>
                <c:pt idx="13">
                  <c:v>14.06.2026</c:v>
                </c:pt>
                <c:pt idx="14">
                  <c:v>15.06.2026</c:v>
                </c:pt>
                <c:pt idx="15">
                  <c:v>16.06.2026</c:v>
                </c:pt>
                <c:pt idx="16">
                  <c:v>17.06.2026</c:v>
                </c:pt>
                <c:pt idx="17">
                  <c:v>18.06.2026</c:v>
                </c:pt>
                <c:pt idx="18">
                  <c:v>19.06.2026</c:v>
                </c:pt>
                <c:pt idx="19">
                  <c:v>20.06.2026</c:v>
                </c:pt>
                <c:pt idx="20">
                  <c:v>21.06.2026</c:v>
                </c:pt>
                <c:pt idx="21">
                  <c:v>22.06.2026</c:v>
                </c:pt>
                <c:pt idx="22">
                  <c:v>23.06.2026</c:v>
                </c:pt>
                <c:pt idx="23">
                  <c:v>24.06.2026</c:v>
                </c:pt>
                <c:pt idx="24">
                  <c:v>25.06.2026</c:v>
                </c:pt>
                <c:pt idx="25">
                  <c:v>26.06.2026</c:v>
                </c:pt>
                <c:pt idx="26">
                  <c:v>27.06.2026</c:v>
                </c:pt>
                <c:pt idx="27">
                  <c:v>28.06.2026</c:v>
                </c:pt>
                <c:pt idx="28">
                  <c:v>29.06.2026</c:v>
                </c:pt>
                <c:pt idx="29">
                  <c:v>30.06.2026</c:v>
                </c:pt>
              </c:strCache>
            </c:strRef>
          </c:cat>
          <c:val>
            <c:numRef>
              <c:f>Juni!$B$5:$B$34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B-476C-A2FC-04BCF69BD03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229971152"/>
        <c:axId val="1229966832"/>
      </c:lineChart>
      <c:catAx>
        <c:axId val="122997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66832"/>
        <c:crosses val="autoZero"/>
        <c:auto val="1"/>
        <c:lblAlgn val="ctr"/>
        <c:lblOffset val="100"/>
        <c:noMultiLvlLbl val="0"/>
      </c:catAx>
      <c:valAx>
        <c:axId val="1229966832"/>
        <c:scaling>
          <c:orientation val="minMax"/>
        </c:scaling>
        <c:delete val="0"/>
        <c:axPos val="l"/>
        <c:numFmt formatCode="General" sourceLinked="1"/>
        <c:majorTickMark val="in"/>
        <c:minorTickMark val="cross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7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Gewicht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229336849351896E-2"/>
          <c:y val="9.174620948051658E-2"/>
          <c:w val="0.93829720869714428"/>
          <c:h val="0.7434258799448652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Juli!$A$5:$A$34</c:f>
              <c:strCache>
                <c:ptCount val="30"/>
                <c:pt idx="0">
                  <c:v>01.07.2026</c:v>
                </c:pt>
                <c:pt idx="1">
                  <c:v>02.07.2026</c:v>
                </c:pt>
                <c:pt idx="2">
                  <c:v>03.07.2026</c:v>
                </c:pt>
                <c:pt idx="3">
                  <c:v>04.07.2026</c:v>
                </c:pt>
                <c:pt idx="4">
                  <c:v>05.07.2026</c:v>
                </c:pt>
                <c:pt idx="5">
                  <c:v>06.07.2026</c:v>
                </c:pt>
                <c:pt idx="6">
                  <c:v>07.07.2026</c:v>
                </c:pt>
                <c:pt idx="7">
                  <c:v>08.07.2026</c:v>
                </c:pt>
                <c:pt idx="8">
                  <c:v>09.07.2026</c:v>
                </c:pt>
                <c:pt idx="9">
                  <c:v>10.07.2026</c:v>
                </c:pt>
                <c:pt idx="10">
                  <c:v>11.07.2026</c:v>
                </c:pt>
                <c:pt idx="11">
                  <c:v>12.07.2026</c:v>
                </c:pt>
                <c:pt idx="12">
                  <c:v>13.07.2026</c:v>
                </c:pt>
                <c:pt idx="13">
                  <c:v>14.07.2026</c:v>
                </c:pt>
                <c:pt idx="14">
                  <c:v>15.07.2026</c:v>
                </c:pt>
                <c:pt idx="15">
                  <c:v>16.07.2026</c:v>
                </c:pt>
                <c:pt idx="16">
                  <c:v>17.07.2026</c:v>
                </c:pt>
                <c:pt idx="17">
                  <c:v>18.07.2026</c:v>
                </c:pt>
                <c:pt idx="18">
                  <c:v>19.07.2026</c:v>
                </c:pt>
                <c:pt idx="19">
                  <c:v>20.07.2026</c:v>
                </c:pt>
                <c:pt idx="20">
                  <c:v>21.07.2026</c:v>
                </c:pt>
                <c:pt idx="21">
                  <c:v>22.07.2026</c:v>
                </c:pt>
                <c:pt idx="22">
                  <c:v>23.07.2026</c:v>
                </c:pt>
                <c:pt idx="23">
                  <c:v>24.07.2026</c:v>
                </c:pt>
                <c:pt idx="24">
                  <c:v>25.07.2026</c:v>
                </c:pt>
                <c:pt idx="25">
                  <c:v>26.07.2026</c:v>
                </c:pt>
                <c:pt idx="26">
                  <c:v>27.07.2026</c:v>
                </c:pt>
                <c:pt idx="27">
                  <c:v>28.07.2026</c:v>
                </c:pt>
                <c:pt idx="28">
                  <c:v>29.07.2026</c:v>
                </c:pt>
                <c:pt idx="29">
                  <c:v>30.07.2026</c:v>
                </c:pt>
              </c:strCache>
            </c:strRef>
          </c:cat>
          <c:val>
            <c:numRef>
              <c:f>Juli!$B$5:$B$34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1-4D45-9023-F4F69CA8395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229971152"/>
        <c:axId val="1229966832"/>
      </c:lineChart>
      <c:catAx>
        <c:axId val="122997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66832"/>
        <c:crosses val="autoZero"/>
        <c:auto val="1"/>
        <c:lblAlgn val="ctr"/>
        <c:lblOffset val="100"/>
        <c:noMultiLvlLbl val="0"/>
      </c:catAx>
      <c:valAx>
        <c:axId val="1229966832"/>
        <c:scaling>
          <c:orientation val="minMax"/>
        </c:scaling>
        <c:delete val="0"/>
        <c:axPos val="l"/>
        <c:numFmt formatCode="General" sourceLinked="1"/>
        <c:majorTickMark val="in"/>
        <c:minorTickMark val="cross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7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Gewicht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229336849351896E-2"/>
          <c:y val="9.174620948051658E-2"/>
          <c:w val="0.93829720869714428"/>
          <c:h val="0.7434258799448652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August!$A$5:$A$35</c:f>
              <c:strCache>
                <c:ptCount val="31"/>
                <c:pt idx="0">
                  <c:v>01.08.2026</c:v>
                </c:pt>
                <c:pt idx="1">
                  <c:v>02.08.2026</c:v>
                </c:pt>
                <c:pt idx="2">
                  <c:v>03.08.2026</c:v>
                </c:pt>
                <c:pt idx="3">
                  <c:v>04.08.2026</c:v>
                </c:pt>
                <c:pt idx="4">
                  <c:v>05.08.2026</c:v>
                </c:pt>
                <c:pt idx="5">
                  <c:v>06.08.2026</c:v>
                </c:pt>
                <c:pt idx="6">
                  <c:v>07.08.2026</c:v>
                </c:pt>
                <c:pt idx="7">
                  <c:v>08.08.2026</c:v>
                </c:pt>
                <c:pt idx="8">
                  <c:v>09.08.2026</c:v>
                </c:pt>
                <c:pt idx="9">
                  <c:v>10.08.2026</c:v>
                </c:pt>
                <c:pt idx="10">
                  <c:v>11.08.2026</c:v>
                </c:pt>
                <c:pt idx="11">
                  <c:v>12.08.2026</c:v>
                </c:pt>
                <c:pt idx="12">
                  <c:v>13.08.2026</c:v>
                </c:pt>
                <c:pt idx="13">
                  <c:v>14.08.2026</c:v>
                </c:pt>
                <c:pt idx="14">
                  <c:v>15.08.2026</c:v>
                </c:pt>
                <c:pt idx="15">
                  <c:v>16.08.2026</c:v>
                </c:pt>
                <c:pt idx="16">
                  <c:v>17.08.2026</c:v>
                </c:pt>
                <c:pt idx="17">
                  <c:v>18.08.2026</c:v>
                </c:pt>
                <c:pt idx="18">
                  <c:v>19.08.2026</c:v>
                </c:pt>
                <c:pt idx="19">
                  <c:v>20.08.2026</c:v>
                </c:pt>
                <c:pt idx="20">
                  <c:v>21.08.2026</c:v>
                </c:pt>
                <c:pt idx="21">
                  <c:v>22.08.2026</c:v>
                </c:pt>
                <c:pt idx="22">
                  <c:v>23.08.2026</c:v>
                </c:pt>
                <c:pt idx="23">
                  <c:v>24.08.2026</c:v>
                </c:pt>
                <c:pt idx="24">
                  <c:v>25.08.2026</c:v>
                </c:pt>
                <c:pt idx="25">
                  <c:v>26.08.2026</c:v>
                </c:pt>
                <c:pt idx="26">
                  <c:v>27.08.2026</c:v>
                </c:pt>
                <c:pt idx="27">
                  <c:v>28.08.2026</c:v>
                </c:pt>
                <c:pt idx="28">
                  <c:v>29.08.2026</c:v>
                </c:pt>
                <c:pt idx="29">
                  <c:v>30.08.2026</c:v>
                </c:pt>
                <c:pt idx="30">
                  <c:v>31.08.2026</c:v>
                </c:pt>
              </c:strCache>
            </c:strRef>
          </c:cat>
          <c:val>
            <c:numRef>
              <c:f>August!$B$5:$B$35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E-478D-B083-CA1EBA6E359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229971152"/>
        <c:axId val="1229966832"/>
      </c:lineChart>
      <c:catAx>
        <c:axId val="122997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66832"/>
        <c:crosses val="autoZero"/>
        <c:auto val="1"/>
        <c:lblAlgn val="ctr"/>
        <c:lblOffset val="100"/>
        <c:noMultiLvlLbl val="0"/>
      </c:catAx>
      <c:valAx>
        <c:axId val="1229966832"/>
        <c:scaling>
          <c:orientation val="minMax"/>
        </c:scaling>
        <c:delete val="0"/>
        <c:axPos val="l"/>
        <c:numFmt formatCode="General" sourceLinked="1"/>
        <c:majorTickMark val="in"/>
        <c:minorTickMark val="cross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7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Gewicht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229336849351896E-2"/>
          <c:y val="9.174620948051658E-2"/>
          <c:w val="0.93829720869714428"/>
          <c:h val="0.7434258799448652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September!$A$5:$A$34</c:f>
              <c:strCache>
                <c:ptCount val="30"/>
                <c:pt idx="0">
                  <c:v>01.09.2026</c:v>
                </c:pt>
                <c:pt idx="1">
                  <c:v>02.09.2026</c:v>
                </c:pt>
                <c:pt idx="2">
                  <c:v>03.09.2026</c:v>
                </c:pt>
                <c:pt idx="3">
                  <c:v>04.09.2026</c:v>
                </c:pt>
                <c:pt idx="4">
                  <c:v>05.09.2026</c:v>
                </c:pt>
                <c:pt idx="5">
                  <c:v>06.09.2026</c:v>
                </c:pt>
                <c:pt idx="6">
                  <c:v>07.09.2026</c:v>
                </c:pt>
                <c:pt idx="7">
                  <c:v>08.09.2026</c:v>
                </c:pt>
                <c:pt idx="8">
                  <c:v>09.09.2026</c:v>
                </c:pt>
                <c:pt idx="9">
                  <c:v>10.09.2026</c:v>
                </c:pt>
                <c:pt idx="10">
                  <c:v>11.09.2026</c:v>
                </c:pt>
                <c:pt idx="11">
                  <c:v>12.09.2026</c:v>
                </c:pt>
                <c:pt idx="12">
                  <c:v>13.09.2026</c:v>
                </c:pt>
                <c:pt idx="13">
                  <c:v>14.09.2026</c:v>
                </c:pt>
                <c:pt idx="14">
                  <c:v>15.09.2026</c:v>
                </c:pt>
                <c:pt idx="15">
                  <c:v>16.09.2026</c:v>
                </c:pt>
                <c:pt idx="16">
                  <c:v>17.09.2026</c:v>
                </c:pt>
                <c:pt idx="17">
                  <c:v>18.09.2026</c:v>
                </c:pt>
                <c:pt idx="18">
                  <c:v>19.09.2026</c:v>
                </c:pt>
                <c:pt idx="19">
                  <c:v>20.09.2026</c:v>
                </c:pt>
                <c:pt idx="20">
                  <c:v>21.09.2026</c:v>
                </c:pt>
                <c:pt idx="21">
                  <c:v>22.09.2026</c:v>
                </c:pt>
                <c:pt idx="22">
                  <c:v>23.09.2026</c:v>
                </c:pt>
                <c:pt idx="23">
                  <c:v>24.09.2026</c:v>
                </c:pt>
                <c:pt idx="24">
                  <c:v>25.09.2026</c:v>
                </c:pt>
                <c:pt idx="25">
                  <c:v>26.09.2026</c:v>
                </c:pt>
                <c:pt idx="26">
                  <c:v>27.09.2026</c:v>
                </c:pt>
                <c:pt idx="27">
                  <c:v>28.09.2026</c:v>
                </c:pt>
                <c:pt idx="28">
                  <c:v>29.09.2026</c:v>
                </c:pt>
                <c:pt idx="29">
                  <c:v>30.09.2026</c:v>
                </c:pt>
              </c:strCache>
            </c:strRef>
          </c:cat>
          <c:val>
            <c:numRef>
              <c:f>September!$B$5:$B$34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4-4B9E-8D3F-601A1B6602C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229971152"/>
        <c:axId val="1229966832"/>
      </c:lineChart>
      <c:catAx>
        <c:axId val="122997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66832"/>
        <c:crosses val="autoZero"/>
        <c:auto val="1"/>
        <c:lblAlgn val="ctr"/>
        <c:lblOffset val="100"/>
        <c:noMultiLvlLbl val="0"/>
      </c:catAx>
      <c:valAx>
        <c:axId val="1229966832"/>
        <c:scaling>
          <c:orientation val="minMax"/>
        </c:scaling>
        <c:delete val="0"/>
        <c:axPos val="l"/>
        <c:numFmt formatCode="General" sourceLinked="1"/>
        <c:majorTickMark val="in"/>
        <c:minorTickMark val="cross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997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lle-meine-vorlagen.de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107155</xdr:colOff>
      <xdr:row>3</xdr:row>
      <xdr:rowOff>595</xdr:rowOff>
    </xdr:from>
    <xdr:to>
      <xdr:col>15</xdr:col>
      <xdr:colOff>446690</xdr:colOff>
      <xdr:row>23</xdr:row>
      <xdr:rowOff>130969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AD460B6-0234-C44F-CC39-6651874F6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107155</xdr:colOff>
      <xdr:row>3</xdr:row>
      <xdr:rowOff>595</xdr:rowOff>
    </xdr:from>
    <xdr:to>
      <xdr:col>15</xdr:col>
      <xdr:colOff>446690</xdr:colOff>
      <xdr:row>23</xdr:row>
      <xdr:rowOff>130969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2456C23-BE71-4B61-A3EA-16A9FAF3C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107155</xdr:colOff>
      <xdr:row>3</xdr:row>
      <xdr:rowOff>595</xdr:rowOff>
    </xdr:from>
    <xdr:to>
      <xdr:col>15</xdr:col>
      <xdr:colOff>446690</xdr:colOff>
      <xdr:row>23</xdr:row>
      <xdr:rowOff>130969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3324FD8-C8C3-4D8C-912C-8C8BF79E5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107155</xdr:colOff>
      <xdr:row>3</xdr:row>
      <xdr:rowOff>595</xdr:rowOff>
    </xdr:from>
    <xdr:to>
      <xdr:col>15</xdr:col>
      <xdr:colOff>446690</xdr:colOff>
      <xdr:row>23</xdr:row>
      <xdr:rowOff>130969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D167666-C447-4DCC-8BC4-1CDF4F1ABB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371474</xdr:colOff>
      <xdr:row>0</xdr:row>
      <xdr:rowOff>123825</xdr:rowOff>
    </xdr:from>
    <xdr:to>
      <xdr:col>4</xdr:col>
      <xdr:colOff>609599</xdr:colOff>
      <xdr:row>2</xdr:row>
      <xdr:rowOff>117067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2D37FB-B27E-4686-A6D5-59CDF646B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1549" y="123825"/>
          <a:ext cx="2524125" cy="469492"/>
        </a:xfrm>
        <a:prstGeom prst="rect">
          <a:avLst/>
        </a:prstGeom>
        <a:ln w="19050"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107155</xdr:colOff>
      <xdr:row>3</xdr:row>
      <xdr:rowOff>595</xdr:rowOff>
    </xdr:from>
    <xdr:to>
      <xdr:col>15</xdr:col>
      <xdr:colOff>446690</xdr:colOff>
      <xdr:row>23</xdr:row>
      <xdr:rowOff>130969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3DF3203-0948-4FF6-B8B4-8C24A31B0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107155</xdr:colOff>
      <xdr:row>3</xdr:row>
      <xdr:rowOff>595</xdr:rowOff>
    </xdr:from>
    <xdr:to>
      <xdr:col>15</xdr:col>
      <xdr:colOff>446690</xdr:colOff>
      <xdr:row>23</xdr:row>
      <xdr:rowOff>130969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22C340E-2DE3-48F7-85C0-B671A6B32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107155</xdr:colOff>
      <xdr:row>3</xdr:row>
      <xdr:rowOff>595</xdr:rowOff>
    </xdr:from>
    <xdr:to>
      <xdr:col>15</xdr:col>
      <xdr:colOff>446690</xdr:colOff>
      <xdr:row>23</xdr:row>
      <xdr:rowOff>130969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8686AC5-8855-4D18-82ED-104ADB9C2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107155</xdr:colOff>
      <xdr:row>3</xdr:row>
      <xdr:rowOff>595</xdr:rowOff>
    </xdr:from>
    <xdr:to>
      <xdr:col>15</xdr:col>
      <xdr:colOff>446690</xdr:colOff>
      <xdr:row>23</xdr:row>
      <xdr:rowOff>130969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BA3B2D5-70BA-4124-AFCC-3F77F94EC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107155</xdr:colOff>
      <xdr:row>3</xdr:row>
      <xdr:rowOff>595</xdr:rowOff>
    </xdr:from>
    <xdr:to>
      <xdr:col>15</xdr:col>
      <xdr:colOff>446690</xdr:colOff>
      <xdr:row>23</xdr:row>
      <xdr:rowOff>130969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30247C5-4978-48A8-9F05-58C5B40B7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107155</xdr:colOff>
      <xdr:row>3</xdr:row>
      <xdr:rowOff>595</xdr:rowOff>
    </xdr:from>
    <xdr:to>
      <xdr:col>15</xdr:col>
      <xdr:colOff>446690</xdr:colOff>
      <xdr:row>23</xdr:row>
      <xdr:rowOff>130969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221BD70-60BE-409A-8CA1-A697930AE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107155</xdr:colOff>
      <xdr:row>3</xdr:row>
      <xdr:rowOff>595</xdr:rowOff>
    </xdr:from>
    <xdr:to>
      <xdr:col>15</xdr:col>
      <xdr:colOff>446690</xdr:colOff>
      <xdr:row>23</xdr:row>
      <xdr:rowOff>130969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2B878F0-DDE0-452E-A128-C62F0AB35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107155</xdr:colOff>
      <xdr:row>3</xdr:row>
      <xdr:rowOff>595</xdr:rowOff>
    </xdr:from>
    <xdr:to>
      <xdr:col>15</xdr:col>
      <xdr:colOff>446690</xdr:colOff>
      <xdr:row>23</xdr:row>
      <xdr:rowOff>130969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17206E6-F4DD-48FA-8B26-DA0E49CC0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iertagskalen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iertagskalender"/>
      <sheetName val="Einstellungen"/>
      <sheetName val="Info"/>
    </sheetNames>
    <sheetDataSet>
      <sheetData sheetId="0">
        <row r="1">
          <cell r="A1">
            <v>2021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excel-vorlage-sparplan-ruecklagen-durch-monatliche-sparraten/" TargetMode="External"/><Relationship Id="rId3" Type="http://schemas.openxmlformats.org/officeDocument/2006/relationships/hyperlink" Target="https://www.alle-meine-vorlagen.de/projektplan-pro/" TargetMode="External"/><Relationship Id="rId7" Type="http://schemas.openxmlformats.org/officeDocument/2006/relationships/hyperlink" Target="https://www.alle-meine-vorlagen.de/" TargetMode="External"/><Relationship Id="rId2" Type="http://schemas.openxmlformats.org/officeDocument/2006/relationships/hyperlink" Target="https://www.alle-meine-vorlagen.de/kostenkontrolle-haushaltsbuch-2-02/" TargetMode="External"/><Relationship Id="rId1" Type="http://schemas.openxmlformats.org/officeDocument/2006/relationships/hyperlink" Target="https://www.alle-meine-vorlagen.de/fotodoku/" TargetMode="External"/><Relationship Id="rId6" Type="http://schemas.openxmlformats.org/officeDocument/2006/relationships/hyperlink" Target="https://www.alle-meine-vorlagen.de/wartungsplaner-fuer-excel/" TargetMode="External"/><Relationship Id="rId11" Type="http://schemas.openxmlformats.org/officeDocument/2006/relationships/drawing" Target="../drawings/drawing13.xml"/><Relationship Id="rId5" Type="http://schemas.openxmlformats.org/officeDocument/2006/relationships/hyperlink" Target="https://www.alle-meine-vorlagen.de/" TargetMode="External"/><Relationship Id="rId10" Type="http://schemas.openxmlformats.org/officeDocument/2006/relationships/printerSettings" Target="../printerSettings/printerSettings13.bin"/><Relationship Id="rId4" Type="http://schemas.openxmlformats.org/officeDocument/2006/relationships/hyperlink" Target="https://www.alle-meine-vorlagen.de/protokoll-vorlage/" TargetMode="External"/><Relationship Id="rId9" Type="http://schemas.openxmlformats.org/officeDocument/2006/relationships/hyperlink" Target="https://www.alle-meine-vorlagen.de/gewichtstabelle-fuer-excel-wiegeprotokoll-taeglich-fuehren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082D8-93E1-416B-B920-F101197B3410}">
  <sheetPr>
    <pageSetUpPr fitToPage="1"/>
  </sheetPr>
  <dimension ref="A1:O46"/>
  <sheetViews>
    <sheetView showGridLines="0" tabSelected="1" zoomScaleNormal="100" workbookViewId="0">
      <selection activeCell="A5" sqref="A5"/>
    </sheetView>
  </sheetViews>
  <sheetFormatPr baseColWidth="10" defaultRowHeight="15"/>
  <cols>
    <col min="2" max="2" width="15" customWidth="1"/>
    <col min="3" max="3" width="4.7109375" customWidth="1"/>
    <col min="4" max="4" width="27.7109375" customWidth="1"/>
    <col min="5" max="5" width="4.7109375" customWidth="1"/>
    <col min="6" max="6" width="27.7109375" customWidth="1"/>
  </cols>
  <sheetData>
    <row r="1" spans="1:14" ht="42.75" customHeight="1">
      <c r="A1" s="43" t="str">
        <f>"Gewichtserfassung Januar "&amp;Stammdaten!$C$3</f>
        <v>Gewichtserfassung Januar 2026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4" spans="1:14" ht="15" customHeight="1">
      <c r="B4" s="44" t="s">
        <v>43</v>
      </c>
      <c r="D4" s="39" t="s">
        <v>41</v>
      </c>
      <c r="E4" s="2"/>
      <c r="F4" s="39" t="s">
        <v>42</v>
      </c>
      <c r="G4" s="2"/>
    </row>
    <row r="5" spans="1:14" ht="20.100000000000001" customHeight="1">
      <c r="A5" s="45" t="str">
        <f>"01.01."&amp;Stammdaten!$C$3</f>
        <v>01.01.2026</v>
      </c>
      <c r="B5" s="42">
        <v>70</v>
      </c>
      <c r="D5" s="40" t="s">
        <v>45</v>
      </c>
      <c r="F5" s="40"/>
    </row>
    <row r="6" spans="1:14" ht="20.100000000000001" customHeight="1">
      <c r="A6" s="45">
        <f>A5+1</f>
        <v>46024</v>
      </c>
      <c r="B6" s="42">
        <v>71</v>
      </c>
      <c r="D6" s="40" t="s">
        <v>46</v>
      </c>
      <c r="F6" s="40"/>
    </row>
    <row r="7" spans="1:14" ht="20.100000000000001" customHeight="1">
      <c r="A7" s="45">
        <f t="shared" ref="A7:A35" si="0">A6+1</f>
        <v>46025</v>
      </c>
      <c r="B7" s="42">
        <v>70.5</v>
      </c>
      <c r="D7" s="40" t="s">
        <v>47</v>
      </c>
      <c r="F7" s="40"/>
    </row>
    <row r="8" spans="1:14" ht="20.100000000000001" customHeight="1">
      <c r="A8" s="45">
        <f t="shared" si="0"/>
        <v>46026</v>
      </c>
      <c r="B8" s="42">
        <v>70</v>
      </c>
      <c r="D8" s="40" t="s">
        <v>45</v>
      </c>
      <c r="F8" s="40" t="s">
        <v>48</v>
      </c>
    </row>
    <row r="9" spans="1:14" ht="20.100000000000001" customHeight="1">
      <c r="A9" s="45">
        <f t="shared" si="0"/>
        <v>46027</v>
      </c>
      <c r="B9" s="42">
        <v>70</v>
      </c>
      <c r="D9" s="40" t="s">
        <v>45</v>
      </c>
      <c r="F9" s="40" t="s">
        <v>48</v>
      </c>
    </row>
    <row r="10" spans="1:14" ht="20.100000000000001" customHeight="1">
      <c r="A10" s="45">
        <f t="shared" si="0"/>
        <v>46028</v>
      </c>
      <c r="B10" s="42">
        <v>70.5</v>
      </c>
      <c r="D10" s="40"/>
      <c r="F10" s="40"/>
    </row>
    <row r="11" spans="1:14" ht="20.100000000000001" customHeight="1">
      <c r="A11" s="45">
        <f t="shared" si="0"/>
        <v>46029</v>
      </c>
      <c r="B11" s="42">
        <v>71</v>
      </c>
      <c r="D11" s="40"/>
      <c r="F11" s="40"/>
    </row>
    <row r="12" spans="1:14" ht="20.100000000000001" customHeight="1">
      <c r="A12" s="45">
        <f t="shared" si="0"/>
        <v>46030</v>
      </c>
      <c r="B12" s="42">
        <v>71</v>
      </c>
      <c r="D12" s="40"/>
      <c r="F12" s="40"/>
    </row>
    <row r="13" spans="1:14" ht="20.100000000000001" customHeight="1">
      <c r="A13" s="45">
        <f t="shared" si="0"/>
        <v>46031</v>
      </c>
      <c r="B13" s="42">
        <v>70.8</v>
      </c>
      <c r="D13" s="40"/>
      <c r="F13" s="40"/>
    </row>
    <row r="14" spans="1:14" ht="20.100000000000001" customHeight="1">
      <c r="A14" s="45">
        <f t="shared" si="0"/>
        <v>46032</v>
      </c>
      <c r="B14" s="42">
        <v>70.599999999999994</v>
      </c>
      <c r="D14" s="40"/>
      <c r="F14" s="40"/>
    </row>
    <row r="15" spans="1:14" ht="20.100000000000001" customHeight="1">
      <c r="A15" s="45">
        <f t="shared" si="0"/>
        <v>46033</v>
      </c>
      <c r="B15" s="42">
        <v>70.5</v>
      </c>
      <c r="D15" s="40"/>
      <c r="F15" s="40"/>
    </row>
    <row r="16" spans="1:14" ht="20.100000000000001" customHeight="1">
      <c r="A16" s="45">
        <f t="shared" si="0"/>
        <v>46034</v>
      </c>
      <c r="B16" s="42">
        <v>70.5</v>
      </c>
      <c r="D16" s="40"/>
      <c r="F16" s="40"/>
    </row>
    <row r="17" spans="1:6" ht="20.100000000000001" customHeight="1">
      <c r="A17" s="45">
        <f t="shared" si="0"/>
        <v>46035</v>
      </c>
      <c r="B17" s="42">
        <v>70.8</v>
      </c>
      <c r="D17" s="40"/>
      <c r="F17" s="40"/>
    </row>
    <row r="18" spans="1:6" ht="20.100000000000001" customHeight="1">
      <c r="A18" s="45">
        <f t="shared" si="0"/>
        <v>46036</v>
      </c>
      <c r="B18" s="42">
        <v>70.3</v>
      </c>
      <c r="D18" s="40"/>
      <c r="F18" s="40"/>
    </row>
    <row r="19" spans="1:6" ht="20.100000000000001" customHeight="1">
      <c r="A19" s="45">
        <f t="shared" si="0"/>
        <v>46037</v>
      </c>
      <c r="B19" s="42">
        <v>71</v>
      </c>
      <c r="D19" s="40"/>
      <c r="F19" s="40"/>
    </row>
    <row r="20" spans="1:6" ht="20.100000000000001" customHeight="1">
      <c r="A20" s="45">
        <f t="shared" si="0"/>
        <v>46038</v>
      </c>
      <c r="B20" s="42">
        <v>71.2</v>
      </c>
      <c r="D20" s="40"/>
      <c r="F20" s="40"/>
    </row>
    <row r="21" spans="1:6" ht="20.100000000000001" customHeight="1">
      <c r="A21" s="45">
        <f t="shared" si="0"/>
        <v>46039</v>
      </c>
      <c r="B21" s="42">
        <v>71.400000000000006</v>
      </c>
      <c r="D21" s="40"/>
      <c r="F21" s="40"/>
    </row>
    <row r="22" spans="1:6" ht="20.100000000000001" customHeight="1">
      <c r="A22" s="45">
        <f t="shared" si="0"/>
        <v>46040</v>
      </c>
      <c r="B22" s="42">
        <v>70.8</v>
      </c>
      <c r="D22" s="40"/>
      <c r="F22" s="40"/>
    </row>
    <row r="23" spans="1:6" ht="20.100000000000001" customHeight="1">
      <c r="A23" s="45">
        <f t="shared" si="0"/>
        <v>46041</v>
      </c>
      <c r="B23" s="42">
        <v>70.8</v>
      </c>
      <c r="D23" s="40"/>
      <c r="F23" s="40"/>
    </row>
    <row r="24" spans="1:6" ht="20.100000000000001" customHeight="1">
      <c r="A24" s="45">
        <f t="shared" si="0"/>
        <v>46042</v>
      </c>
      <c r="B24" s="42">
        <v>71</v>
      </c>
      <c r="D24" s="40"/>
      <c r="F24" s="40"/>
    </row>
    <row r="25" spans="1:6" ht="20.100000000000001" customHeight="1">
      <c r="A25" s="45">
        <f t="shared" si="0"/>
        <v>46043</v>
      </c>
      <c r="B25" s="42">
        <v>71.2</v>
      </c>
      <c r="D25" s="40"/>
      <c r="F25" s="40"/>
    </row>
    <row r="26" spans="1:6" ht="20.100000000000001" customHeight="1">
      <c r="A26" s="45">
        <f t="shared" si="0"/>
        <v>46044</v>
      </c>
      <c r="B26" s="42">
        <v>70.599999999999994</v>
      </c>
      <c r="D26" s="40"/>
      <c r="F26" s="40"/>
    </row>
    <row r="27" spans="1:6" ht="20.100000000000001" customHeight="1">
      <c r="A27" s="45">
        <f t="shared" si="0"/>
        <v>46045</v>
      </c>
      <c r="B27" s="42">
        <v>70.5</v>
      </c>
      <c r="D27" s="40"/>
      <c r="F27" s="40"/>
    </row>
    <row r="28" spans="1:6" ht="20.100000000000001" customHeight="1">
      <c r="A28" s="45">
        <f t="shared" si="0"/>
        <v>46046</v>
      </c>
      <c r="B28" s="42">
        <v>70.400000000000006</v>
      </c>
      <c r="D28" s="40"/>
      <c r="F28" s="40"/>
    </row>
    <row r="29" spans="1:6" ht="20.100000000000001" customHeight="1">
      <c r="A29" s="45">
        <f t="shared" si="0"/>
        <v>46047</v>
      </c>
      <c r="B29" s="42">
        <v>70.400000000000006</v>
      </c>
      <c r="D29" s="40"/>
      <c r="F29" s="40"/>
    </row>
    <row r="30" spans="1:6" ht="20.100000000000001" customHeight="1">
      <c r="A30" s="45">
        <f t="shared" si="0"/>
        <v>46048</v>
      </c>
      <c r="B30" s="42">
        <v>70.8</v>
      </c>
      <c r="D30" s="40"/>
      <c r="F30" s="40"/>
    </row>
    <row r="31" spans="1:6" ht="20.100000000000001" customHeight="1">
      <c r="A31" s="45">
        <f t="shared" si="0"/>
        <v>46049</v>
      </c>
      <c r="B31" s="42">
        <v>70.900000000000006</v>
      </c>
      <c r="D31" s="40"/>
      <c r="F31" s="40"/>
    </row>
    <row r="32" spans="1:6" ht="20.100000000000001" customHeight="1">
      <c r="A32" s="45">
        <f t="shared" si="0"/>
        <v>46050</v>
      </c>
      <c r="B32" s="42">
        <v>70.7</v>
      </c>
      <c r="D32" s="40"/>
      <c r="F32" s="40"/>
    </row>
    <row r="33" spans="1:15" ht="20.100000000000001" customHeight="1">
      <c r="A33" s="45">
        <f t="shared" si="0"/>
        <v>46051</v>
      </c>
      <c r="B33" s="42">
        <v>70.599999999999994</v>
      </c>
      <c r="D33" s="40"/>
      <c r="F33" s="40"/>
    </row>
    <row r="34" spans="1:15" ht="20.100000000000001" customHeight="1">
      <c r="A34" s="45">
        <f t="shared" si="0"/>
        <v>46052</v>
      </c>
      <c r="B34" s="42">
        <v>70.5</v>
      </c>
      <c r="D34" s="40"/>
      <c r="F34" s="40"/>
    </row>
    <row r="35" spans="1:15" ht="20.100000000000001" customHeight="1">
      <c r="A35" s="45">
        <f t="shared" si="0"/>
        <v>46053</v>
      </c>
      <c r="B35" s="42">
        <v>71</v>
      </c>
      <c r="D35" s="40"/>
      <c r="F35" s="40"/>
    </row>
    <row r="36" spans="1:15" ht="20.100000000000001" customHeight="1">
      <c r="A36" s="1"/>
    </row>
    <row r="37" spans="1:15" ht="20.100000000000001" customHeight="1">
      <c r="A37" s="1"/>
      <c r="B37" s="41"/>
    </row>
    <row r="38" spans="1:15" ht="45">
      <c r="A38" s="1"/>
      <c r="B38" s="46" t="s">
        <v>44</v>
      </c>
    </row>
    <row r="39" spans="1:15" ht="20.100000000000001" customHeight="1">
      <c r="A39" s="1"/>
      <c r="B39" s="47">
        <f>IFERROR(AVERAGE(B5:B35),"0")</f>
        <v>70.687096774193549</v>
      </c>
    </row>
    <row r="40" spans="1:15" ht="20.100000000000001" customHeight="1">
      <c r="L40" s="51" t="s">
        <v>1</v>
      </c>
      <c r="M40" s="51"/>
      <c r="N40" s="51"/>
      <c r="O40" s="51"/>
    </row>
    <row r="41" spans="1:15" ht="20.100000000000001" customHeight="1"/>
    <row r="42" spans="1:15" ht="20.100000000000001" customHeight="1"/>
    <row r="43" spans="1:15" ht="20.100000000000001" customHeight="1"/>
    <row r="44" spans="1:15" ht="20.100000000000001" customHeight="1"/>
    <row r="45" spans="1:15" ht="20.100000000000001" customHeight="1"/>
    <row r="46" spans="1:15" ht="20.100000000000001" customHeight="1"/>
  </sheetData>
  <mergeCells count="1">
    <mergeCell ref="L40:O40"/>
  </mergeCells>
  <hyperlinks>
    <hyperlink ref="L40" r:id="rId1" xr:uid="{CCBCDA4D-8167-4BCB-99F4-22A2163A58F4}"/>
    <hyperlink ref="L40:N40" r:id="rId2" display="www.alle-meine-vorlagen.de" xr:uid="{9160B544-DB0E-485A-9C4E-25A5A2B6C23B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68B6-3FA5-4F1F-A0CC-B78DE2CC9DF6}">
  <sheetPr>
    <pageSetUpPr fitToPage="1"/>
  </sheetPr>
  <dimension ref="A1:O46"/>
  <sheetViews>
    <sheetView showGridLines="0" zoomScaleNormal="100" workbookViewId="0">
      <selection activeCell="A5" sqref="A5"/>
    </sheetView>
  </sheetViews>
  <sheetFormatPr baseColWidth="10" defaultRowHeight="15"/>
  <cols>
    <col min="2" max="2" width="15" customWidth="1"/>
    <col min="3" max="3" width="4.7109375" customWidth="1"/>
    <col min="4" max="4" width="27.7109375" customWidth="1"/>
    <col min="5" max="5" width="4.7109375" customWidth="1"/>
    <col min="6" max="6" width="27.7109375" customWidth="1"/>
  </cols>
  <sheetData>
    <row r="1" spans="1:14" ht="42.75" customHeight="1">
      <c r="A1" s="43" t="str">
        <f>"Gewichtserfassung Oktober "&amp;Stammdaten!$C$3</f>
        <v>Gewichtserfassung Oktober 2026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4" spans="1:14" ht="15" customHeight="1">
      <c r="B4" s="44" t="s">
        <v>43</v>
      </c>
      <c r="D4" s="39" t="s">
        <v>41</v>
      </c>
      <c r="E4" s="2"/>
      <c r="F4" s="39" t="s">
        <v>42</v>
      </c>
      <c r="G4" s="2"/>
    </row>
    <row r="5" spans="1:14" ht="20.100000000000001" customHeight="1">
      <c r="A5" s="45" t="str">
        <f>"01.10."&amp;Stammdaten!$C$3</f>
        <v>01.10.2026</v>
      </c>
      <c r="B5" s="42"/>
      <c r="D5" s="40"/>
      <c r="F5" s="40"/>
    </row>
    <row r="6" spans="1:14" ht="20.100000000000001" customHeight="1">
      <c r="A6" s="45">
        <f>A5+1</f>
        <v>46297</v>
      </c>
      <c r="B6" s="42"/>
      <c r="D6" s="40"/>
      <c r="F6" s="40"/>
    </row>
    <row r="7" spans="1:14" ht="20.100000000000001" customHeight="1">
      <c r="A7" s="45">
        <f t="shared" ref="A7:A35" si="0">A6+1</f>
        <v>46298</v>
      </c>
      <c r="B7" s="42"/>
      <c r="D7" s="40"/>
      <c r="F7" s="40"/>
    </row>
    <row r="8" spans="1:14" ht="20.100000000000001" customHeight="1">
      <c r="A8" s="45">
        <f t="shared" si="0"/>
        <v>46299</v>
      </c>
      <c r="B8" s="42"/>
      <c r="D8" s="40"/>
      <c r="F8" s="40"/>
    </row>
    <row r="9" spans="1:14" ht="20.100000000000001" customHeight="1">
      <c r="A9" s="45">
        <f t="shared" si="0"/>
        <v>46300</v>
      </c>
      <c r="B9" s="42"/>
      <c r="D9" s="40"/>
      <c r="F9" s="40"/>
    </row>
    <row r="10" spans="1:14" ht="20.100000000000001" customHeight="1">
      <c r="A10" s="45">
        <f t="shared" si="0"/>
        <v>46301</v>
      </c>
      <c r="B10" s="42"/>
      <c r="D10" s="40"/>
      <c r="F10" s="40"/>
    </row>
    <row r="11" spans="1:14" ht="20.100000000000001" customHeight="1">
      <c r="A11" s="45">
        <f t="shared" si="0"/>
        <v>46302</v>
      </c>
      <c r="B11" s="42"/>
      <c r="D11" s="40"/>
      <c r="F11" s="40"/>
    </row>
    <row r="12" spans="1:14" ht="20.100000000000001" customHeight="1">
      <c r="A12" s="45">
        <f t="shared" si="0"/>
        <v>46303</v>
      </c>
      <c r="B12" s="42"/>
      <c r="D12" s="40"/>
      <c r="F12" s="40"/>
    </row>
    <row r="13" spans="1:14" ht="20.100000000000001" customHeight="1">
      <c r="A13" s="45">
        <f t="shared" si="0"/>
        <v>46304</v>
      </c>
      <c r="B13" s="42"/>
      <c r="D13" s="40"/>
      <c r="F13" s="40"/>
    </row>
    <row r="14" spans="1:14" ht="20.100000000000001" customHeight="1">
      <c r="A14" s="45">
        <f t="shared" si="0"/>
        <v>46305</v>
      </c>
      <c r="B14" s="42"/>
      <c r="D14" s="40"/>
      <c r="F14" s="40"/>
    </row>
    <row r="15" spans="1:14" ht="20.100000000000001" customHeight="1">
      <c r="A15" s="45">
        <f t="shared" si="0"/>
        <v>46306</v>
      </c>
      <c r="B15" s="42"/>
      <c r="D15" s="40"/>
      <c r="F15" s="40"/>
    </row>
    <row r="16" spans="1:14" ht="20.100000000000001" customHeight="1">
      <c r="A16" s="45">
        <f t="shared" si="0"/>
        <v>46307</v>
      </c>
      <c r="B16" s="42"/>
      <c r="D16" s="40"/>
      <c r="F16" s="40"/>
    </row>
    <row r="17" spans="1:6" ht="20.100000000000001" customHeight="1">
      <c r="A17" s="45">
        <f t="shared" si="0"/>
        <v>46308</v>
      </c>
      <c r="B17" s="42"/>
      <c r="D17" s="40"/>
      <c r="F17" s="40"/>
    </row>
    <row r="18" spans="1:6" ht="20.100000000000001" customHeight="1">
      <c r="A18" s="45">
        <f t="shared" si="0"/>
        <v>46309</v>
      </c>
      <c r="B18" s="42"/>
      <c r="D18" s="40"/>
      <c r="F18" s="40"/>
    </row>
    <row r="19" spans="1:6" ht="20.100000000000001" customHeight="1">
      <c r="A19" s="45">
        <f t="shared" si="0"/>
        <v>46310</v>
      </c>
      <c r="B19" s="42"/>
      <c r="D19" s="40"/>
      <c r="F19" s="40"/>
    </row>
    <row r="20" spans="1:6" ht="20.100000000000001" customHeight="1">
      <c r="A20" s="45">
        <f t="shared" si="0"/>
        <v>46311</v>
      </c>
      <c r="B20" s="42"/>
      <c r="D20" s="40"/>
      <c r="F20" s="40"/>
    </row>
    <row r="21" spans="1:6" ht="20.100000000000001" customHeight="1">
      <c r="A21" s="45">
        <f t="shared" si="0"/>
        <v>46312</v>
      </c>
      <c r="B21" s="42"/>
      <c r="D21" s="40"/>
      <c r="F21" s="40"/>
    </row>
    <row r="22" spans="1:6" ht="20.100000000000001" customHeight="1">
      <c r="A22" s="45">
        <f t="shared" si="0"/>
        <v>46313</v>
      </c>
      <c r="B22" s="42"/>
      <c r="D22" s="40"/>
      <c r="F22" s="40"/>
    </row>
    <row r="23" spans="1:6" ht="20.100000000000001" customHeight="1">
      <c r="A23" s="45">
        <f t="shared" si="0"/>
        <v>46314</v>
      </c>
      <c r="B23" s="42"/>
      <c r="D23" s="40"/>
      <c r="F23" s="40"/>
    </row>
    <row r="24" spans="1:6" ht="20.100000000000001" customHeight="1">
      <c r="A24" s="45">
        <f t="shared" si="0"/>
        <v>46315</v>
      </c>
      <c r="B24" s="42"/>
      <c r="D24" s="40"/>
      <c r="F24" s="40"/>
    </row>
    <row r="25" spans="1:6" ht="20.100000000000001" customHeight="1">
      <c r="A25" s="45">
        <f t="shared" si="0"/>
        <v>46316</v>
      </c>
      <c r="B25" s="42"/>
      <c r="D25" s="40"/>
      <c r="F25" s="40"/>
    </row>
    <row r="26" spans="1:6" ht="20.100000000000001" customHeight="1">
      <c r="A26" s="45">
        <f t="shared" si="0"/>
        <v>46317</v>
      </c>
      <c r="B26" s="42"/>
      <c r="D26" s="40"/>
      <c r="F26" s="40"/>
    </row>
    <row r="27" spans="1:6" ht="20.100000000000001" customHeight="1">
      <c r="A27" s="45">
        <f t="shared" si="0"/>
        <v>46318</v>
      </c>
      <c r="B27" s="42"/>
      <c r="D27" s="40"/>
      <c r="F27" s="40"/>
    </row>
    <row r="28" spans="1:6" ht="20.100000000000001" customHeight="1">
      <c r="A28" s="45">
        <f t="shared" si="0"/>
        <v>46319</v>
      </c>
      <c r="B28" s="42"/>
      <c r="D28" s="40"/>
      <c r="F28" s="40"/>
    </row>
    <row r="29" spans="1:6" ht="20.100000000000001" customHeight="1">
      <c r="A29" s="45">
        <f t="shared" si="0"/>
        <v>46320</v>
      </c>
      <c r="B29" s="42"/>
      <c r="D29" s="40"/>
      <c r="F29" s="40"/>
    </row>
    <row r="30" spans="1:6" ht="20.100000000000001" customHeight="1">
      <c r="A30" s="45">
        <f t="shared" si="0"/>
        <v>46321</v>
      </c>
      <c r="B30" s="42"/>
      <c r="D30" s="40"/>
      <c r="F30" s="40"/>
    </row>
    <row r="31" spans="1:6" ht="20.100000000000001" customHeight="1">
      <c r="A31" s="45">
        <f t="shared" si="0"/>
        <v>46322</v>
      </c>
      <c r="B31" s="42"/>
      <c r="D31" s="40"/>
      <c r="F31" s="40"/>
    </row>
    <row r="32" spans="1:6" ht="20.100000000000001" customHeight="1">
      <c r="A32" s="45">
        <f t="shared" si="0"/>
        <v>46323</v>
      </c>
      <c r="B32" s="42"/>
      <c r="D32" s="40"/>
      <c r="F32" s="40"/>
    </row>
    <row r="33" spans="1:15" ht="20.100000000000001" customHeight="1">
      <c r="A33" s="45">
        <f t="shared" si="0"/>
        <v>46324</v>
      </c>
      <c r="B33" s="42"/>
      <c r="D33" s="40"/>
      <c r="F33" s="40"/>
    </row>
    <row r="34" spans="1:15" ht="20.100000000000001" customHeight="1">
      <c r="A34" s="45">
        <f t="shared" si="0"/>
        <v>46325</v>
      </c>
      <c r="B34" s="42"/>
      <c r="D34" s="40"/>
      <c r="F34" s="40"/>
    </row>
    <row r="35" spans="1:15" ht="20.100000000000001" customHeight="1">
      <c r="A35" s="45">
        <f t="shared" si="0"/>
        <v>46326</v>
      </c>
      <c r="B35" s="42"/>
      <c r="D35" s="40"/>
      <c r="F35" s="40"/>
    </row>
    <row r="36" spans="1:15" ht="20.100000000000001" customHeight="1">
      <c r="A36" s="1"/>
    </row>
    <row r="37" spans="1:15" ht="20.100000000000001" customHeight="1">
      <c r="A37" s="1"/>
      <c r="B37" s="41"/>
    </row>
    <row r="38" spans="1:15" ht="45">
      <c r="A38" s="1"/>
      <c r="B38" s="46" t="s">
        <v>44</v>
      </c>
    </row>
    <row r="39" spans="1:15" ht="20.100000000000001" customHeight="1">
      <c r="A39" s="1"/>
      <c r="B39" s="47" t="str">
        <f>IFERROR(AVERAGE(B5:B35),"0")</f>
        <v>0</v>
      </c>
    </row>
    <row r="40" spans="1:15" ht="20.100000000000001" customHeight="1">
      <c r="L40" s="51" t="s">
        <v>1</v>
      </c>
      <c r="M40" s="51"/>
      <c r="N40" s="51"/>
      <c r="O40" s="51"/>
    </row>
    <row r="41" spans="1:15" ht="20.100000000000001" customHeight="1"/>
    <row r="42" spans="1:15" ht="20.100000000000001" customHeight="1"/>
    <row r="43" spans="1:15" ht="20.100000000000001" customHeight="1"/>
    <row r="44" spans="1:15" ht="20.100000000000001" customHeight="1"/>
    <row r="45" spans="1:15" ht="20.100000000000001" customHeight="1"/>
    <row r="46" spans="1:15" ht="20.100000000000001" customHeight="1"/>
  </sheetData>
  <mergeCells count="1">
    <mergeCell ref="L40:O40"/>
  </mergeCells>
  <hyperlinks>
    <hyperlink ref="L40" r:id="rId1" xr:uid="{FD4CEC24-FAF5-4689-BCAB-6B99E035D639}"/>
    <hyperlink ref="L40:N40" r:id="rId2" display="www.alle-meine-vorlagen.de" xr:uid="{2E85B256-8230-45D3-BFAE-BAE7DA9F49E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landscape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CD0E4-3E89-47F6-941D-1486666C6275}">
  <sheetPr>
    <pageSetUpPr fitToPage="1"/>
  </sheetPr>
  <dimension ref="A1:O45"/>
  <sheetViews>
    <sheetView showGridLines="0" zoomScaleNormal="100" workbookViewId="0">
      <selection activeCell="A5" sqref="A5"/>
    </sheetView>
  </sheetViews>
  <sheetFormatPr baseColWidth="10" defaultRowHeight="15"/>
  <cols>
    <col min="2" max="2" width="15" customWidth="1"/>
    <col min="3" max="3" width="4.7109375" customWidth="1"/>
    <col min="4" max="4" width="27.7109375" customWidth="1"/>
    <col min="5" max="5" width="4.7109375" customWidth="1"/>
    <col min="6" max="6" width="27.7109375" customWidth="1"/>
  </cols>
  <sheetData>
    <row r="1" spans="1:14" ht="42.75" customHeight="1">
      <c r="A1" s="43" t="str">
        <f>"Gewichtserfassung November "&amp;Stammdaten!$C$3</f>
        <v>Gewichtserfassung November 2026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4" spans="1:14" ht="15" customHeight="1">
      <c r="B4" s="44" t="s">
        <v>43</v>
      </c>
      <c r="D4" s="39" t="s">
        <v>41</v>
      </c>
      <c r="E4" s="2"/>
      <c r="F4" s="39" t="s">
        <v>42</v>
      </c>
      <c r="G4" s="2"/>
    </row>
    <row r="5" spans="1:14" ht="20.100000000000001" customHeight="1">
      <c r="A5" s="45" t="str">
        <f>"01.11."&amp;Stammdaten!$C$3</f>
        <v>01.11.2026</v>
      </c>
      <c r="B5" s="42"/>
      <c r="D5" s="40"/>
      <c r="F5" s="40"/>
    </row>
    <row r="6" spans="1:14" ht="20.100000000000001" customHeight="1">
      <c r="A6" s="45">
        <f>A5+1</f>
        <v>46328</v>
      </c>
      <c r="B6" s="42"/>
      <c r="D6" s="40"/>
      <c r="F6" s="40"/>
    </row>
    <row r="7" spans="1:14" ht="20.100000000000001" customHeight="1">
      <c r="A7" s="45">
        <f t="shared" ref="A7:A34" si="0">A6+1</f>
        <v>46329</v>
      </c>
      <c r="B7" s="42"/>
      <c r="D7" s="40"/>
      <c r="F7" s="40"/>
    </row>
    <row r="8" spans="1:14" ht="20.100000000000001" customHeight="1">
      <c r="A8" s="45">
        <f t="shared" si="0"/>
        <v>46330</v>
      </c>
      <c r="B8" s="42"/>
      <c r="D8" s="40"/>
      <c r="F8" s="40"/>
    </row>
    <row r="9" spans="1:14" ht="20.100000000000001" customHeight="1">
      <c r="A9" s="45">
        <f t="shared" si="0"/>
        <v>46331</v>
      </c>
      <c r="B9" s="42"/>
      <c r="D9" s="40"/>
      <c r="F9" s="40"/>
    </row>
    <row r="10" spans="1:14" ht="20.100000000000001" customHeight="1">
      <c r="A10" s="45">
        <f t="shared" si="0"/>
        <v>46332</v>
      </c>
      <c r="B10" s="42"/>
      <c r="D10" s="40"/>
      <c r="F10" s="40"/>
    </row>
    <row r="11" spans="1:14" ht="20.100000000000001" customHeight="1">
      <c r="A11" s="45">
        <f t="shared" si="0"/>
        <v>46333</v>
      </c>
      <c r="B11" s="42"/>
      <c r="D11" s="40"/>
      <c r="F11" s="40"/>
    </row>
    <row r="12" spans="1:14" ht="20.100000000000001" customHeight="1">
      <c r="A12" s="45">
        <f t="shared" si="0"/>
        <v>46334</v>
      </c>
      <c r="B12" s="42"/>
      <c r="D12" s="40"/>
      <c r="F12" s="40"/>
    </row>
    <row r="13" spans="1:14" ht="20.100000000000001" customHeight="1">
      <c r="A13" s="45">
        <f t="shared" si="0"/>
        <v>46335</v>
      </c>
      <c r="B13" s="42"/>
      <c r="D13" s="40"/>
      <c r="F13" s="40"/>
    </row>
    <row r="14" spans="1:14" ht="20.100000000000001" customHeight="1">
      <c r="A14" s="45">
        <f t="shared" si="0"/>
        <v>46336</v>
      </c>
      <c r="B14" s="42"/>
      <c r="D14" s="40"/>
      <c r="F14" s="40"/>
    </row>
    <row r="15" spans="1:14" ht="20.100000000000001" customHeight="1">
      <c r="A15" s="45">
        <f t="shared" si="0"/>
        <v>46337</v>
      </c>
      <c r="B15" s="42"/>
      <c r="D15" s="40"/>
      <c r="F15" s="40"/>
    </row>
    <row r="16" spans="1:14" ht="20.100000000000001" customHeight="1">
      <c r="A16" s="45">
        <f t="shared" si="0"/>
        <v>46338</v>
      </c>
      <c r="B16" s="42"/>
      <c r="D16" s="40"/>
      <c r="F16" s="40"/>
    </row>
    <row r="17" spans="1:6" ht="20.100000000000001" customHeight="1">
      <c r="A17" s="45">
        <f t="shared" si="0"/>
        <v>46339</v>
      </c>
      <c r="B17" s="42"/>
      <c r="D17" s="40"/>
      <c r="F17" s="40"/>
    </row>
    <row r="18" spans="1:6" ht="20.100000000000001" customHeight="1">
      <c r="A18" s="45">
        <f t="shared" si="0"/>
        <v>46340</v>
      </c>
      <c r="B18" s="42"/>
      <c r="D18" s="40"/>
      <c r="F18" s="40"/>
    </row>
    <row r="19" spans="1:6" ht="20.100000000000001" customHeight="1">
      <c r="A19" s="45">
        <f t="shared" si="0"/>
        <v>46341</v>
      </c>
      <c r="B19" s="42"/>
      <c r="D19" s="40"/>
      <c r="F19" s="40"/>
    </row>
    <row r="20" spans="1:6" ht="20.100000000000001" customHeight="1">
      <c r="A20" s="45">
        <f t="shared" si="0"/>
        <v>46342</v>
      </c>
      <c r="B20" s="42"/>
      <c r="D20" s="40"/>
      <c r="F20" s="40"/>
    </row>
    <row r="21" spans="1:6" ht="20.100000000000001" customHeight="1">
      <c r="A21" s="45">
        <f t="shared" si="0"/>
        <v>46343</v>
      </c>
      <c r="B21" s="42"/>
      <c r="D21" s="40"/>
      <c r="F21" s="40"/>
    </row>
    <row r="22" spans="1:6" ht="20.100000000000001" customHeight="1">
      <c r="A22" s="45">
        <f t="shared" si="0"/>
        <v>46344</v>
      </c>
      <c r="B22" s="42"/>
      <c r="D22" s="40"/>
      <c r="F22" s="40"/>
    </row>
    <row r="23" spans="1:6" ht="20.100000000000001" customHeight="1">
      <c r="A23" s="45">
        <f t="shared" si="0"/>
        <v>46345</v>
      </c>
      <c r="B23" s="42"/>
      <c r="D23" s="40"/>
      <c r="F23" s="40"/>
    </row>
    <row r="24" spans="1:6" ht="20.100000000000001" customHeight="1">
      <c r="A24" s="45">
        <f t="shared" si="0"/>
        <v>46346</v>
      </c>
      <c r="B24" s="42"/>
      <c r="D24" s="40"/>
      <c r="F24" s="40"/>
    </row>
    <row r="25" spans="1:6" ht="20.100000000000001" customHeight="1">
      <c r="A25" s="45">
        <f t="shared" si="0"/>
        <v>46347</v>
      </c>
      <c r="B25" s="42"/>
      <c r="D25" s="40"/>
      <c r="F25" s="40"/>
    </row>
    <row r="26" spans="1:6" ht="20.100000000000001" customHeight="1">
      <c r="A26" s="45">
        <f t="shared" si="0"/>
        <v>46348</v>
      </c>
      <c r="B26" s="42"/>
      <c r="D26" s="40"/>
      <c r="F26" s="40"/>
    </row>
    <row r="27" spans="1:6" ht="20.100000000000001" customHeight="1">
      <c r="A27" s="45">
        <f t="shared" si="0"/>
        <v>46349</v>
      </c>
      <c r="B27" s="42"/>
      <c r="D27" s="40"/>
      <c r="F27" s="40"/>
    </row>
    <row r="28" spans="1:6" ht="20.100000000000001" customHeight="1">
      <c r="A28" s="45">
        <f t="shared" si="0"/>
        <v>46350</v>
      </c>
      <c r="B28" s="42"/>
      <c r="D28" s="40"/>
      <c r="F28" s="40"/>
    </row>
    <row r="29" spans="1:6" ht="20.100000000000001" customHeight="1">
      <c r="A29" s="45">
        <f t="shared" si="0"/>
        <v>46351</v>
      </c>
      <c r="B29" s="42"/>
      <c r="D29" s="40"/>
      <c r="F29" s="40"/>
    </row>
    <row r="30" spans="1:6" ht="20.100000000000001" customHeight="1">
      <c r="A30" s="45">
        <f t="shared" si="0"/>
        <v>46352</v>
      </c>
      <c r="B30" s="42"/>
      <c r="D30" s="40"/>
      <c r="F30" s="40"/>
    </row>
    <row r="31" spans="1:6" ht="20.100000000000001" customHeight="1">
      <c r="A31" s="45">
        <f t="shared" si="0"/>
        <v>46353</v>
      </c>
      <c r="B31" s="42"/>
      <c r="D31" s="40"/>
      <c r="F31" s="40"/>
    </row>
    <row r="32" spans="1:6" ht="20.100000000000001" customHeight="1">
      <c r="A32" s="45">
        <f t="shared" si="0"/>
        <v>46354</v>
      </c>
      <c r="B32" s="42"/>
      <c r="D32" s="40"/>
      <c r="F32" s="40"/>
    </row>
    <row r="33" spans="1:15" ht="20.100000000000001" customHeight="1">
      <c r="A33" s="45">
        <f t="shared" si="0"/>
        <v>46355</v>
      </c>
      <c r="B33" s="42"/>
      <c r="D33" s="40"/>
      <c r="F33" s="40"/>
    </row>
    <row r="34" spans="1:15" ht="20.100000000000001" customHeight="1">
      <c r="A34" s="45">
        <f t="shared" si="0"/>
        <v>46356</v>
      </c>
      <c r="B34" s="42"/>
      <c r="D34" s="40"/>
      <c r="F34" s="40"/>
    </row>
    <row r="35" spans="1:15" ht="20.100000000000001" customHeight="1">
      <c r="A35" s="1"/>
    </row>
    <row r="36" spans="1:15" ht="20.100000000000001" customHeight="1">
      <c r="A36" s="1"/>
      <c r="B36" s="41"/>
    </row>
    <row r="37" spans="1:15" ht="45">
      <c r="A37" s="1"/>
      <c r="B37" s="46" t="s">
        <v>44</v>
      </c>
    </row>
    <row r="38" spans="1:15" ht="20.100000000000001" customHeight="1">
      <c r="A38" s="1"/>
      <c r="B38" s="47" t="str">
        <f>IFERROR(AVERAGE(B5:B34),"0")</f>
        <v>0</v>
      </c>
    </row>
    <row r="39" spans="1:15" ht="20.100000000000001" customHeight="1">
      <c r="L39" s="51" t="s">
        <v>1</v>
      </c>
      <c r="M39" s="51"/>
      <c r="N39" s="51"/>
      <c r="O39" s="51"/>
    </row>
    <row r="40" spans="1:15" ht="20.100000000000001" customHeight="1"/>
    <row r="41" spans="1:15" ht="20.100000000000001" customHeight="1"/>
    <row r="42" spans="1:15" ht="20.100000000000001" customHeight="1"/>
    <row r="43" spans="1:15" ht="20.100000000000001" customHeight="1"/>
    <row r="44" spans="1:15" ht="20.100000000000001" customHeight="1"/>
    <row r="45" spans="1:15" ht="20.100000000000001" customHeight="1"/>
  </sheetData>
  <mergeCells count="1">
    <mergeCell ref="L39:O39"/>
  </mergeCells>
  <hyperlinks>
    <hyperlink ref="L39" r:id="rId1" xr:uid="{96D3F744-8B8A-458A-BF46-297237A5B2A4}"/>
    <hyperlink ref="L39:N39" r:id="rId2" display="www.alle-meine-vorlagen.de" xr:uid="{103E69E4-4211-48D2-80E0-5BA898CD2B2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7" orientation="landscape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E802-738B-4D7D-8FC1-31D196BE4114}">
  <sheetPr>
    <pageSetUpPr fitToPage="1"/>
  </sheetPr>
  <dimension ref="A1:O46"/>
  <sheetViews>
    <sheetView showGridLines="0" zoomScaleNormal="100" workbookViewId="0"/>
  </sheetViews>
  <sheetFormatPr baseColWidth="10" defaultRowHeight="15"/>
  <cols>
    <col min="2" max="2" width="15" customWidth="1"/>
    <col min="3" max="3" width="4.7109375" customWidth="1"/>
    <col min="4" max="4" width="27.7109375" customWidth="1"/>
    <col min="5" max="5" width="4.7109375" customWidth="1"/>
    <col min="6" max="6" width="27.7109375" customWidth="1"/>
  </cols>
  <sheetData>
    <row r="1" spans="1:14" ht="42.75" customHeight="1">
      <c r="A1" s="43" t="str">
        <f>"Gewichtserfassung Dezember "&amp;Stammdaten!$C$3</f>
        <v>Gewichtserfassung Dezember 2026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4" spans="1:14" ht="15" customHeight="1">
      <c r="B4" s="44" t="s">
        <v>43</v>
      </c>
      <c r="D4" s="39" t="s">
        <v>41</v>
      </c>
      <c r="E4" s="2"/>
      <c r="F4" s="39" t="s">
        <v>42</v>
      </c>
      <c r="G4" s="2"/>
    </row>
    <row r="5" spans="1:14" ht="20.100000000000001" customHeight="1">
      <c r="A5" s="45" t="str">
        <f>"01.12."&amp;Stammdaten!$C$3</f>
        <v>01.12.2026</v>
      </c>
      <c r="B5" s="42"/>
      <c r="D5" s="40"/>
      <c r="F5" s="40"/>
    </row>
    <row r="6" spans="1:14" ht="20.100000000000001" customHeight="1">
      <c r="A6" s="45">
        <f>A5+1</f>
        <v>46358</v>
      </c>
      <c r="B6" s="42"/>
      <c r="D6" s="40"/>
      <c r="F6" s="40"/>
    </row>
    <row r="7" spans="1:14" ht="20.100000000000001" customHeight="1">
      <c r="A7" s="45">
        <f t="shared" ref="A7:A35" si="0">A6+1</f>
        <v>46359</v>
      </c>
      <c r="B7" s="42"/>
      <c r="D7" s="40"/>
      <c r="F7" s="40"/>
    </row>
    <row r="8" spans="1:14" ht="20.100000000000001" customHeight="1">
      <c r="A8" s="45">
        <f t="shared" si="0"/>
        <v>46360</v>
      </c>
      <c r="B8" s="42"/>
      <c r="D8" s="40"/>
      <c r="F8" s="40"/>
    </row>
    <row r="9" spans="1:14" ht="20.100000000000001" customHeight="1">
      <c r="A9" s="45">
        <f t="shared" si="0"/>
        <v>46361</v>
      </c>
      <c r="B9" s="42"/>
      <c r="D9" s="40"/>
      <c r="F9" s="40"/>
    </row>
    <row r="10" spans="1:14" ht="20.100000000000001" customHeight="1">
      <c r="A10" s="45">
        <f t="shared" si="0"/>
        <v>46362</v>
      </c>
      <c r="B10" s="42"/>
      <c r="D10" s="40"/>
      <c r="F10" s="40"/>
    </row>
    <row r="11" spans="1:14" ht="20.100000000000001" customHeight="1">
      <c r="A11" s="45">
        <f t="shared" si="0"/>
        <v>46363</v>
      </c>
      <c r="B11" s="42"/>
      <c r="D11" s="40"/>
      <c r="F11" s="40"/>
    </row>
    <row r="12" spans="1:14" ht="20.100000000000001" customHeight="1">
      <c r="A12" s="45">
        <f t="shared" si="0"/>
        <v>46364</v>
      </c>
      <c r="B12" s="42"/>
      <c r="D12" s="40"/>
      <c r="F12" s="40"/>
    </row>
    <row r="13" spans="1:14" ht="20.100000000000001" customHeight="1">
      <c r="A13" s="45">
        <f t="shared" si="0"/>
        <v>46365</v>
      </c>
      <c r="B13" s="42"/>
      <c r="D13" s="40"/>
      <c r="F13" s="40"/>
    </row>
    <row r="14" spans="1:14" ht="20.100000000000001" customHeight="1">
      <c r="A14" s="45">
        <f t="shared" si="0"/>
        <v>46366</v>
      </c>
      <c r="B14" s="42"/>
      <c r="D14" s="40"/>
      <c r="F14" s="40"/>
    </row>
    <row r="15" spans="1:14" ht="20.100000000000001" customHeight="1">
      <c r="A15" s="45">
        <f t="shared" si="0"/>
        <v>46367</v>
      </c>
      <c r="B15" s="42"/>
      <c r="D15" s="40"/>
      <c r="F15" s="40"/>
    </row>
    <row r="16" spans="1:14" ht="20.100000000000001" customHeight="1">
      <c r="A16" s="45">
        <f t="shared" si="0"/>
        <v>46368</v>
      </c>
      <c r="B16" s="42"/>
      <c r="D16" s="40"/>
      <c r="F16" s="40"/>
    </row>
    <row r="17" spans="1:6" ht="20.100000000000001" customHeight="1">
      <c r="A17" s="45">
        <f t="shared" si="0"/>
        <v>46369</v>
      </c>
      <c r="B17" s="42"/>
      <c r="D17" s="40"/>
      <c r="F17" s="40"/>
    </row>
    <row r="18" spans="1:6" ht="20.100000000000001" customHeight="1">
      <c r="A18" s="45">
        <f t="shared" si="0"/>
        <v>46370</v>
      </c>
      <c r="B18" s="42"/>
      <c r="D18" s="40"/>
      <c r="F18" s="40"/>
    </row>
    <row r="19" spans="1:6" ht="20.100000000000001" customHeight="1">
      <c r="A19" s="45">
        <f t="shared" si="0"/>
        <v>46371</v>
      </c>
      <c r="B19" s="42"/>
      <c r="D19" s="40"/>
      <c r="F19" s="40"/>
    </row>
    <row r="20" spans="1:6" ht="20.100000000000001" customHeight="1">
      <c r="A20" s="45">
        <f t="shared" si="0"/>
        <v>46372</v>
      </c>
      <c r="B20" s="42"/>
      <c r="D20" s="40"/>
      <c r="F20" s="40"/>
    </row>
    <row r="21" spans="1:6" ht="20.100000000000001" customHeight="1">
      <c r="A21" s="45">
        <f t="shared" si="0"/>
        <v>46373</v>
      </c>
      <c r="B21" s="42"/>
      <c r="D21" s="40"/>
      <c r="F21" s="40"/>
    </row>
    <row r="22" spans="1:6" ht="20.100000000000001" customHeight="1">
      <c r="A22" s="45">
        <f t="shared" si="0"/>
        <v>46374</v>
      </c>
      <c r="B22" s="42"/>
      <c r="D22" s="40"/>
      <c r="F22" s="40"/>
    </row>
    <row r="23" spans="1:6" ht="20.100000000000001" customHeight="1">
      <c r="A23" s="45">
        <f t="shared" si="0"/>
        <v>46375</v>
      </c>
      <c r="B23" s="42"/>
      <c r="D23" s="40"/>
      <c r="F23" s="40"/>
    </row>
    <row r="24" spans="1:6" ht="20.100000000000001" customHeight="1">
      <c r="A24" s="45">
        <f t="shared" si="0"/>
        <v>46376</v>
      </c>
      <c r="B24" s="42"/>
      <c r="D24" s="40"/>
      <c r="F24" s="40"/>
    </row>
    <row r="25" spans="1:6" ht="20.100000000000001" customHeight="1">
      <c r="A25" s="45">
        <f t="shared" si="0"/>
        <v>46377</v>
      </c>
      <c r="B25" s="42"/>
      <c r="D25" s="40"/>
      <c r="F25" s="40"/>
    </row>
    <row r="26" spans="1:6" ht="20.100000000000001" customHeight="1">
      <c r="A26" s="45">
        <f t="shared" si="0"/>
        <v>46378</v>
      </c>
      <c r="B26" s="42"/>
      <c r="D26" s="40"/>
      <c r="F26" s="40"/>
    </row>
    <row r="27" spans="1:6" ht="20.100000000000001" customHeight="1">
      <c r="A27" s="45">
        <f t="shared" si="0"/>
        <v>46379</v>
      </c>
      <c r="B27" s="42"/>
      <c r="D27" s="40"/>
      <c r="F27" s="40"/>
    </row>
    <row r="28" spans="1:6" ht="20.100000000000001" customHeight="1">
      <c r="A28" s="45">
        <f t="shared" si="0"/>
        <v>46380</v>
      </c>
      <c r="B28" s="42"/>
      <c r="D28" s="40"/>
      <c r="F28" s="40"/>
    </row>
    <row r="29" spans="1:6" ht="20.100000000000001" customHeight="1">
      <c r="A29" s="45">
        <f t="shared" si="0"/>
        <v>46381</v>
      </c>
      <c r="B29" s="42"/>
      <c r="D29" s="40"/>
      <c r="F29" s="40"/>
    </row>
    <row r="30" spans="1:6" ht="20.100000000000001" customHeight="1">
      <c r="A30" s="45">
        <f t="shared" si="0"/>
        <v>46382</v>
      </c>
      <c r="B30" s="42"/>
      <c r="D30" s="40"/>
      <c r="F30" s="40"/>
    </row>
    <row r="31" spans="1:6" ht="20.100000000000001" customHeight="1">
      <c r="A31" s="45">
        <f t="shared" si="0"/>
        <v>46383</v>
      </c>
      <c r="B31" s="42"/>
      <c r="D31" s="40"/>
      <c r="F31" s="40"/>
    </row>
    <row r="32" spans="1:6" ht="20.100000000000001" customHeight="1">
      <c r="A32" s="45">
        <f t="shared" si="0"/>
        <v>46384</v>
      </c>
      <c r="B32" s="42"/>
      <c r="D32" s="40"/>
      <c r="F32" s="40"/>
    </row>
    <row r="33" spans="1:15" ht="20.100000000000001" customHeight="1">
      <c r="A33" s="45">
        <f t="shared" si="0"/>
        <v>46385</v>
      </c>
      <c r="B33" s="42"/>
      <c r="D33" s="40"/>
      <c r="F33" s="40"/>
    </row>
    <row r="34" spans="1:15" ht="20.100000000000001" customHeight="1">
      <c r="A34" s="45">
        <f t="shared" si="0"/>
        <v>46386</v>
      </c>
      <c r="B34" s="42"/>
      <c r="D34" s="40"/>
      <c r="F34" s="40"/>
    </row>
    <row r="35" spans="1:15" ht="20.100000000000001" customHeight="1">
      <c r="A35" s="45">
        <f t="shared" si="0"/>
        <v>46387</v>
      </c>
      <c r="B35" s="42"/>
      <c r="D35" s="40"/>
      <c r="F35" s="40"/>
    </row>
    <row r="36" spans="1:15" ht="20.100000000000001" customHeight="1">
      <c r="A36" s="1"/>
    </row>
    <row r="37" spans="1:15" ht="20.100000000000001" customHeight="1">
      <c r="A37" s="1"/>
      <c r="B37" s="41"/>
    </row>
    <row r="38" spans="1:15" ht="45">
      <c r="A38" s="1"/>
      <c r="B38" s="46" t="s">
        <v>44</v>
      </c>
    </row>
    <row r="39" spans="1:15" ht="20.100000000000001" customHeight="1">
      <c r="A39" s="1"/>
      <c r="B39" s="47" t="str">
        <f>IFERROR(AVERAGE(B5:B35),"0")</f>
        <v>0</v>
      </c>
    </row>
    <row r="40" spans="1:15" ht="20.100000000000001" customHeight="1">
      <c r="L40" s="51" t="s">
        <v>1</v>
      </c>
      <c r="M40" s="51"/>
      <c r="N40" s="51"/>
      <c r="O40" s="51"/>
    </row>
    <row r="41" spans="1:15" ht="20.100000000000001" customHeight="1"/>
    <row r="42" spans="1:15" ht="20.100000000000001" customHeight="1"/>
    <row r="43" spans="1:15" ht="20.100000000000001" customHeight="1"/>
    <row r="44" spans="1:15" ht="20.100000000000001" customHeight="1"/>
    <row r="45" spans="1:15" ht="20.100000000000001" customHeight="1"/>
    <row r="46" spans="1:15" ht="20.100000000000001" customHeight="1"/>
  </sheetData>
  <mergeCells count="1">
    <mergeCell ref="L40:O40"/>
  </mergeCells>
  <hyperlinks>
    <hyperlink ref="L40" r:id="rId1" xr:uid="{CE65C8C2-318F-476D-9A14-C9F5BA2E7AC1}"/>
    <hyperlink ref="L40:N40" r:id="rId2" display="www.alle-meine-vorlagen.de" xr:uid="{A494CB5D-1974-4351-B4C9-7596F86E3DCB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landscape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29771-1E29-4B24-9DEB-4A0BFC33697D}">
  <dimension ref="B3:D3"/>
  <sheetViews>
    <sheetView showGridLines="0" workbookViewId="0">
      <selection activeCell="C3" sqref="C3"/>
    </sheetView>
  </sheetViews>
  <sheetFormatPr baseColWidth="10" defaultRowHeight="15"/>
  <sheetData>
    <row r="3" spans="2:4" s="5" customFormat="1" ht="18.75">
      <c r="B3" s="3" t="s">
        <v>0</v>
      </c>
      <c r="C3" s="4">
        <v>2026</v>
      </c>
      <c r="D3" s="6" t="s">
        <v>49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F7CCE-548A-4634-96B2-8F40B5AE8B06}">
  <dimension ref="A1:E44"/>
  <sheetViews>
    <sheetView showGridLines="0" workbookViewId="0">
      <selection activeCell="A5" sqref="A5"/>
    </sheetView>
  </sheetViews>
  <sheetFormatPr baseColWidth="10" defaultColWidth="0" defaultRowHeight="0" customHeight="1" zeroHeight="1"/>
  <cols>
    <col min="1" max="1" width="66.140625" style="8" customWidth="1"/>
    <col min="2" max="4" width="11.42578125" style="8" customWidth="1"/>
    <col min="5" max="5" width="23.28515625" style="8" customWidth="1"/>
    <col min="6" max="16384" width="11.42578125" style="8" hidden="1"/>
  </cols>
  <sheetData>
    <row r="1" spans="1:5" ht="20.25">
      <c r="A1" s="7" t="s">
        <v>50</v>
      </c>
      <c r="C1" s="9"/>
    </row>
    <row r="2" spans="1:5" ht="15">
      <c r="A2" s="10" t="s">
        <v>40</v>
      </c>
    </row>
    <row r="3" spans="1:5" ht="15.75" customHeight="1">
      <c r="A3" s="52"/>
      <c r="B3" s="52"/>
      <c r="C3" s="52"/>
    </row>
    <row r="4" spans="1:5" ht="15">
      <c r="A4" s="11" t="s">
        <v>2</v>
      </c>
      <c r="B4" s="12"/>
      <c r="C4" s="13"/>
      <c r="D4" s="38"/>
      <c r="E4" s="38"/>
    </row>
    <row r="5" spans="1:5" ht="51">
      <c r="A5" s="30" t="s">
        <v>51</v>
      </c>
    </row>
    <row r="6" spans="1:5" ht="15">
      <c r="A6" s="30" t="s">
        <v>3</v>
      </c>
    </row>
    <row r="7" spans="1:5" ht="15">
      <c r="A7" s="53" t="s">
        <v>53</v>
      </c>
      <c r="B7" s="15"/>
    </row>
    <row r="8" spans="1:5" ht="15">
      <c r="A8" s="11" t="s">
        <v>4</v>
      </c>
      <c r="B8" s="12"/>
      <c r="C8" s="12"/>
      <c r="D8" s="38"/>
      <c r="E8" s="38"/>
    </row>
    <row r="9" spans="1:5" ht="25.5">
      <c r="A9" s="30" t="s">
        <v>52</v>
      </c>
    </row>
    <row r="10" spans="1:5" ht="15">
      <c r="A10" s="16"/>
      <c r="B10" s="15"/>
    </row>
    <row r="11" spans="1:5" ht="15">
      <c r="A11" s="11" t="s">
        <v>5</v>
      </c>
      <c r="B11" s="17"/>
      <c r="C11" s="17"/>
      <c r="D11" s="38"/>
      <c r="E11" s="38"/>
    </row>
    <row r="12" spans="1:5" ht="25.5">
      <c r="A12" s="30" t="s">
        <v>6</v>
      </c>
    </row>
    <row r="13" spans="1:5" ht="15">
      <c r="A13" s="18"/>
    </row>
    <row r="14" spans="1:5" ht="15">
      <c r="A14" s="14"/>
      <c r="B14" s="15"/>
    </row>
    <row r="15" spans="1:5" ht="15.75" thickBot="1">
      <c r="A15" s="19"/>
      <c r="B15" s="20"/>
      <c r="C15" s="19"/>
      <c r="D15" s="19"/>
      <c r="E15" s="19"/>
    </row>
    <row r="16" spans="1:5" ht="15.75" thickTop="1">
      <c r="A16" s="21" t="s">
        <v>7</v>
      </c>
    </row>
    <row r="17" spans="1:5" ht="15">
      <c r="A17" s="31" t="s">
        <v>8</v>
      </c>
      <c r="B17" s="22"/>
      <c r="C17" s="22"/>
    </row>
    <row r="18" spans="1:5" ht="15">
      <c r="A18" s="23"/>
      <c r="B18" s="22"/>
      <c r="C18" s="22"/>
    </row>
    <row r="19" spans="1:5" ht="15">
      <c r="A19" s="24" t="s">
        <v>9</v>
      </c>
      <c r="B19" s="25"/>
    </row>
    <row r="20" spans="1:5" ht="15">
      <c r="A20" s="24" t="s">
        <v>10</v>
      </c>
      <c r="B20" s="25"/>
    </row>
    <row r="21" spans="1:5" ht="15">
      <c r="A21" s="24" t="s">
        <v>11</v>
      </c>
      <c r="B21" s="25"/>
    </row>
    <row r="22" spans="1:5" ht="15">
      <c r="A22" s="24" t="s">
        <v>12</v>
      </c>
      <c r="B22" s="25"/>
    </row>
    <row r="23" spans="1:5" ht="15.75">
      <c r="A23" s="26" t="s">
        <v>13</v>
      </c>
      <c r="B23" s="25"/>
    </row>
    <row r="24" spans="1:5" ht="15.75">
      <c r="A24" s="26" t="s">
        <v>14</v>
      </c>
      <c r="B24" s="25"/>
    </row>
    <row r="25" spans="1:5" ht="15">
      <c r="A25" s="24"/>
      <c r="B25" s="25"/>
    </row>
    <row r="26" spans="1:5" ht="15">
      <c r="A26" s="27" t="s">
        <v>15</v>
      </c>
      <c r="B26" s="25"/>
    </row>
    <row r="27" spans="1:5" ht="15">
      <c r="A27" s="32" t="s">
        <v>20</v>
      </c>
      <c r="B27" s="34"/>
      <c r="C27" s="34"/>
      <c r="D27" s="34"/>
      <c r="E27" s="35"/>
    </row>
    <row r="28" spans="1:5" ht="15">
      <c r="A28" s="33" t="s">
        <v>21</v>
      </c>
      <c r="B28" s="33" t="s">
        <v>30</v>
      </c>
      <c r="C28" s="36"/>
      <c r="D28" s="36"/>
      <c r="E28" s="36"/>
    </row>
    <row r="29" spans="1:5" ht="15">
      <c r="A29" s="33" t="s">
        <v>16</v>
      </c>
      <c r="B29" s="33" t="s">
        <v>31</v>
      </c>
      <c r="C29" s="36"/>
      <c r="D29" s="36"/>
      <c r="E29" s="36"/>
    </row>
    <row r="30" spans="1:5" ht="15">
      <c r="A30" s="33" t="s">
        <v>22</v>
      </c>
      <c r="B30" s="33" t="s">
        <v>32</v>
      </c>
      <c r="C30" s="36"/>
      <c r="D30" s="36"/>
      <c r="E30" s="36"/>
    </row>
    <row r="31" spans="1:5" ht="15">
      <c r="A31" s="33" t="s">
        <v>23</v>
      </c>
      <c r="B31" s="33" t="s">
        <v>33</v>
      </c>
      <c r="C31" s="36"/>
      <c r="D31" s="36"/>
      <c r="E31" s="36"/>
    </row>
    <row r="32" spans="1:5" ht="15">
      <c r="A32" s="33" t="s">
        <v>24</v>
      </c>
      <c r="B32" s="33" t="s">
        <v>34</v>
      </c>
      <c r="C32" s="37"/>
      <c r="D32" s="36"/>
      <c r="E32" s="36"/>
    </row>
    <row r="33" spans="1:5" ht="15">
      <c r="A33" s="33" t="s">
        <v>25</v>
      </c>
      <c r="B33" s="33" t="s">
        <v>35</v>
      </c>
      <c r="C33" s="36"/>
      <c r="D33" s="36"/>
      <c r="E33" s="36"/>
    </row>
    <row r="34" spans="1:5" ht="15">
      <c r="A34" s="33" t="s">
        <v>26</v>
      </c>
      <c r="B34" s="33" t="s">
        <v>36</v>
      </c>
      <c r="C34" s="36"/>
      <c r="D34" s="36"/>
      <c r="E34" s="36"/>
    </row>
    <row r="35" spans="1:5" ht="15">
      <c r="A35" s="33" t="s">
        <v>27</v>
      </c>
      <c r="B35" s="33" t="s">
        <v>37</v>
      </c>
      <c r="C35" s="36"/>
      <c r="D35" s="36"/>
      <c r="E35" s="36"/>
    </row>
    <row r="36" spans="1:5" ht="15">
      <c r="A36" s="33" t="s">
        <v>28</v>
      </c>
      <c r="B36" s="33" t="s">
        <v>38</v>
      </c>
      <c r="C36" s="36"/>
      <c r="D36" s="36"/>
      <c r="E36" s="36"/>
    </row>
    <row r="37" spans="1:5" ht="15">
      <c r="A37" s="33" t="s">
        <v>29</v>
      </c>
      <c r="B37" s="33" t="s">
        <v>39</v>
      </c>
      <c r="C37" s="36"/>
      <c r="D37" s="36"/>
      <c r="E37" s="36"/>
    </row>
    <row r="38" spans="1:5" ht="15">
      <c r="A38" s="24"/>
    </row>
    <row r="39" spans="1:5" ht="15" customHeight="1"/>
    <row r="40" spans="1:5" ht="15" customHeight="1">
      <c r="A40" s="28" t="s">
        <v>17</v>
      </c>
    </row>
    <row r="41" spans="1:5" ht="15" customHeight="1" thickBot="1">
      <c r="A41" s="19"/>
      <c r="B41" s="19"/>
      <c r="C41" s="19"/>
      <c r="D41" s="19"/>
      <c r="E41" s="19"/>
    </row>
    <row r="42" spans="1:5" ht="15" customHeight="1" thickTop="1">
      <c r="A42" s="29" t="s">
        <v>18</v>
      </c>
    </row>
    <row r="43" spans="1:5" ht="15" customHeight="1">
      <c r="A43" s="24" t="s">
        <v>19</v>
      </c>
    </row>
    <row r="44" spans="1:5" ht="15" customHeight="1"/>
  </sheetData>
  <mergeCells count="1">
    <mergeCell ref="A3:C3"/>
  </mergeCells>
  <hyperlinks>
    <hyperlink ref="A19" r:id="rId1" xr:uid="{0793156B-B65E-4F27-A97A-792105D144AE}"/>
    <hyperlink ref="A20" r:id="rId2" xr:uid="{CD6BF3AB-EC3B-4752-AC0A-BAD302D190C0}"/>
    <hyperlink ref="A21" r:id="rId3" xr:uid="{2A6714CF-636F-4A32-A960-68EBC8A1E15A}"/>
    <hyperlink ref="A22" r:id="rId4" xr:uid="{6DD96A25-917A-4ADB-843C-28DC621729FD}"/>
    <hyperlink ref="A43" r:id="rId5" xr:uid="{4E5B864C-4EC5-4D94-8F3E-74E7C83C5EFA}"/>
    <hyperlink ref="A23" r:id="rId6" xr:uid="{0A677E62-B0EC-435B-A81B-D087E3B7AC56}"/>
    <hyperlink ref="A17" r:id="rId7" xr:uid="{1DD0540C-0385-40E7-BB64-8D78D9849B6B}"/>
    <hyperlink ref="A24" r:id="rId8" xr:uid="{9CF26792-77A6-452E-9FF2-B98CF5E16BD9}"/>
    <hyperlink ref="A7" r:id="rId9" xr:uid="{651AA98C-C0B8-46C8-AE3C-5D585B1F04C6}"/>
  </hyperlinks>
  <pageMargins left="0.7" right="0.7" top="0.78740157499999996" bottom="0.78740157499999996" header="0.3" footer="0.3"/>
  <pageSetup paperSize="9" orientation="portrait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09490-BC12-4C2D-84AA-FC97628FA601}">
  <sheetPr>
    <pageSetUpPr fitToPage="1"/>
  </sheetPr>
  <dimension ref="A1:O44"/>
  <sheetViews>
    <sheetView showGridLines="0" zoomScaleNormal="100" workbookViewId="0">
      <selection activeCell="A5" sqref="A5"/>
    </sheetView>
  </sheetViews>
  <sheetFormatPr baseColWidth="10" defaultRowHeight="15"/>
  <cols>
    <col min="2" max="2" width="15" customWidth="1"/>
    <col min="3" max="3" width="4.7109375" customWidth="1"/>
    <col min="4" max="4" width="27.7109375" customWidth="1"/>
    <col min="5" max="5" width="4.7109375" customWidth="1"/>
    <col min="6" max="6" width="27.7109375" customWidth="1"/>
  </cols>
  <sheetData>
    <row r="1" spans="1:14" ht="42.75" customHeight="1">
      <c r="A1" s="43" t="str">
        <f>"Gewichtserfassung Februar "&amp;Stammdaten!$C$3</f>
        <v>Gewichtserfassung Februar 2026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4" spans="1:14" ht="15" customHeight="1">
      <c r="B4" s="44" t="s">
        <v>43</v>
      </c>
      <c r="D4" s="39" t="s">
        <v>41</v>
      </c>
      <c r="E4" s="2"/>
      <c r="F4" s="39" t="s">
        <v>42</v>
      </c>
      <c r="G4" s="2"/>
    </row>
    <row r="5" spans="1:14" ht="20.100000000000001" customHeight="1">
      <c r="A5" s="45" t="str">
        <f>"01.02."&amp;Stammdaten!$C$3</f>
        <v>01.02.2026</v>
      </c>
      <c r="B5" s="42"/>
      <c r="D5" s="40"/>
      <c r="F5" s="40"/>
    </row>
    <row r="6" spans="1:14" ht="20.100000000000001" customHeight="1">
      <c r="A6" s="45">
        <f>A5+1</f>
        <v>46055</v>
      </c>
      <c r="B6" s="42"/>
      <c r="D6" s="40"/>
      <c r="F6" s="40"/>
    </row>
    <row r="7" spans="1:14" ht="20.100000000000001" customHeight="1">
      <c r="A7" s="45">
        <f t="shared" ref="A7:A32" si="0">A6+1</f>
        <v>46056</v>
      </c>
      <c r="B7" s="42"/>
      <c r="D7" s="40"/>
      <c r="F7" s="40"/>
    </row>
    <row r="8" spans="1:14" ht="20.100000000000001" customHeight="1">
      <c r="A8" s="45">
        <f t="shared" si="0"/>
        <v>46057</v>
      </c>
      <c r="B8" s="42"/>
      <c r="D8" s="40"/>
      <c r="F8" s="40"/>
    </row>
    <row r="9" spans="1:14" ht="20.100000000000001" customHeight="1">
      <c r="A9" s="45">
        <f t="shared" si="0"/>
        <v>46058</v>
      </c>
      <c r="B9" s="42"/>
      <c r="D9" s="40"/>
      <c r="F9" s="40"/>
    </row>
    <row r="10" spans="1:14" ht="20.100000000000001" customHeight="1">
      <c r="A10" s="45">
        <f t="shared" si="0"/>
        <v>46059</v>
      </c>
      <c r="B10" s="42"/>
      <c r="D10" s="40"/>
      <c r="F10" s="40"/>
    </row>
    <row r="11" spans="1:14" ht="20.100000000000001" customHeight="1">
      <c r="A11" s="45">
        <f t="shared" si="0"/>
        <v>46060</v>
      </c>
      <c r="B11" s="42"/>
      <c r="D11" s="40"/>
      <c r="F11" s="40"/>
    </row>
    <row r="12" spans="1:14" ht="20.100000000000001" customHeight="1">
      <c r="A12" s="45">
        <f t="shared" si="0"/>
        <v>46061</v>
      </c>
      <c r="B12" s="42"/>
      <c r="D12" s="40"/>
      <c r="F12" s="40"/>
    </row>
    <row r="13" spans="1:14" ht="20.100000000000001" customHeight="1">
      <c r="A13" s="45">
        <f t="shared" si="0"/>
        <v>46062</v>
      </c>
      <c r="B13" s="42"/>
      <c r="D13" s="40"/>
      <c r="F13" s="40"/>
    </row>
    <row r="14" spans="1:14" ht="20.100000000000001" customHeight="1">
      <c r="A14" s="45">
        <f t="shared" si="0"/>
        <v>46063</v>
      </c>
      <c r="B14" s="42"/>
      <c r="D14" s="40"/>
      <c r="F14" s="40"/>
    </row>
    <row r="15" spans="1:14" ht="20.100000000000001" customHeight="1">
      <c r="A15" s="45">
        <f t="shared" si="0"/>
        <v>46064</v>
      </c>
      <c r="B15" s="42"/>
      <c r="D15" s="40"/>
      <c r="F15" s="40"/>
    </row>
    <row r="16" spans="1:14" ht="20.100000000000001" customHeight="1">
      <c r="A16" s="45">
        <f t="shared" si="0"/>
        <v>46065</v>
      </c>
      <c r="B16" s="42"/>
      <c r="D16" s="40"/>
      <c r="F16" s="40"/>
    </row>
    <row r="17" spans="1:6" ht="20.100000000000001" customHeight="1">
      <c r="A17" s="45">
        <f t="shared" si="0"/>
        <v>46066</v>
      </c>
      <c r="B17" s="42"/>
      <c r="D17" s="40"/>
      <c r="F17" s="40"/>
    </row>
    <row r="18" spans="1:6" ht="20.100000000000001" customHeight="1">
      <c r="A18" s="45">
        <f t="shared" si="0"/>
        <v>46067</v>
      </c>
      <c r="B18" s="42"/>
      <c r="D18" s="40"/>
      <c r="F18" s="40"/>
    </row>
    <row r="19" spans="1:6" ht="20.100000000000001" customHeight="1">
      <c r="A19" s="45">
        <f t="shared" si="0"/>
        <v>46068</v>
      </c>
      <c r="B19" s="42"/>
      <c r="D19" s="40"/>
      <c r="F19" s="40"/>
    </row>
    <row r="20" spans="1:6" ht="20.100000000000001" customHeight="1">
      <c r="A20" s="45">
        <f t="shared" si="0"/>
        <v>46069</v>
      </c>
      <c r="B20" s="42"/>
      <c r="D20" s="40"/>
      <c r="F20" s="40"/>
    </row>
    <row r="21" spans="1:6" ht="20.100000000000001" customHeight="1">
      <c r="A21" s="45">
        <f t="shared" si="0"/>
        <v>46070</v>
      </c>
      <c r="B21" s="42"/>
      <c r="D21" s="40"/>
      <c r="F21" s="40"/>
    </row>
    <row r="22" spans="1:6" ht="20.100000000000001" customHeight="1">
      <c r="A22" s="45">
        <f t="shared" si="0"/>
        <v>46071</v>
      </c>
      <c r="B22" s="42"/>
      <c r="D22" s="40"/>
      <c r="F22" s="40"/>
    </row>
    <row r="23" spans="1:6" ht="20.100000000000001" customHeight="1">
      <c r="A23" s="45">
        <f t="shared" si="0"/>
        <v>46072</v>
      </c>
      <c r="B23" s="42"/>
      <c r="D23" s="40"/>
      <c r="F23" s="40"/>
    </row>
    <row r="24" spans="1:6" ht="20.100000000000001" customHeight="1">
      <c r="A24" s="45">
        <f t="shared" si="0"/>
        <v>46073</v>
      </c>
      <c r="B24" s="42"/>
      <c r="D24" s="40"/>
      <c r="F24" s="40"/>
    </row>
    <row r="25" spans="1:6" ht="20.100000000000001" customHeight="1">
      <c r="A25" s="45">
        <f t="shared" si="0"/>
        <v>46074</v>
      </c>
      <c r="B25" s="42"/>
      <c r="D25" s="40"/>
      <c r="F25" s="40"/>
    </row>
    <row r="26" spans="1:6" ht="20.100000000000001" customHeight="1">
      <c r="A26" s="45">
        <f t="shared" si="0"/>
        <v>46075</v>
      </c>
      <c r="B26" s="42"/>
      <c r="D26" s="40"/>
      <c r="F26" s="40"/>
    </row>
    <row r="27" spans="1:6" ht="20.100000000000001" customHeight="1">
      <c r="A27" s="45">
        <f t="shared" si="0"/>
        <v>46076</v>
      </c>
      <c r="B27" s="42"/>
      <c r="D27" s="40"/>
      <c r="F27" s="40"/>
    </row>
    <row r="28" spans="1:6" ht="20.100000000000001" customHeight="1">
      <c r="A28" s="45">
        <f t="shared" si="0"/>
        <v>46077</v>
      </c>
      <c r="B28" s="42"/>
      <c r="D28" s="40"/>
      <c r="F28" s="40"/>
    </row>
    <row r="29" spans="1:6" ht="20.100000000000001" customHeight="1">
      <c r="A29" s="45">
        <f t="shared" si="0"/>
        <v>46078</v>
      </c>
      <c r="B29" s="42"/>
      <c r="D29" s="40"/>
      <c r="F29" s="40"/>
    </row>
    <row r="30" spans="1:6" ht="20.100000000000001" customHeight="1">
      <c r="A30" s="45">
        <f t="shared" si="0"/>
        <v>46079</v>
      </c>
      <c r="B30" s="42"/>
      <c r="D30" s="40"/>
      <c r="F30" s="40"/>
    </row>
    <row r="31" spans="1:6" ht="20.100000000000001" customHeight="1">
      <c r="A31" s="45">
        <f t="shared" si="0"/>
        <v>46080</v>
      </c>
      <c r="B31" s="42"/>
      <c r="D31" s="40"/>
      <c r="F31" s="40"/>
    </row>
    <row r="32" spans="1:6" ht="20.100000000000001" customHeight="1">
      <c r="A32" s="45">
        <f t="shared" si="0"/>
        <v>46081</v>
      </c>
      <c r="B32" s="42"/>
      <c r="D32" s="40"/>
      <c r="F32" s="40"/>
    </row>
    <row r="33" spans="1:15" ht="20.100000000000001" customHeight="1">
      <c r="A33" s="45" t="str">
        <f>IF(MONTH(A32)=MONTH(A32+1),A32+1,"")</f>
        <v/>
      </c>
      <c r="B33" s="42"/>
      <c r="D33" s="40"/>
      <c r="F33" s="40"/>
    </row>
    <row r="34" spans="1:15" ht="20.100000000000001" customHeight="1">
      <c r="A34" s="1"/>
    </row>
    <row r="35" spans="1:15" ht="20.100000000000001" customHeight="1">
      <c r="A35" s="1"/>
      <c r="B35" s="41"/>
    </row>
    <row r="36" spans="1:15" ht="45">
      <c r="A36" s="1"/>
      <c r="B36" s="46" t="s">
        <v>44</v>
      </c>
    </row>
    <row r="37" spans="1:15" ht="20.100000000000001" customHeight="1">
      <c r="A37" s="1"/>
      <c r="B37" s="47" t="str">
        <f>IFERROR(AVERAGE(B5:B33),"0")</f>
        <v>0</v>
      </c>
    </row>
    <row r="38" spans="1:15" ht="20.100000000000001" customHeight="1">
      <c r="L38" s="51" t="s">
        <v>1</v>
      </c>
      <c r="M38" s="51"/>
      <c r="N38" s="51"/>
      <c r="O38" s="51"/>
    </row>
    <row r="39" spans="1:15" ht="20.100000000000001" customHeight="1"/>
    <row r="40" spans="1:15" ht="20.100000000000001" customHeight="1"/>
    <row r="41" spans="1:15" ht="20.100000000000001" customHeight="1"/>
    <row r="42" spans="1:15" ht="20.100000000000001" customHeight="1"/>
    <row r="43" spans="1:15" ht="20.100000000000001" customHeight="1"/>
    <row r="44" spans="1:15" ht="20.100000000000001" customHeight="1"/>
  </sheetData>
  <mergeCells count="1">
    <mergeCell ref="L38:O38"/>
  </mergeCells>
  <hyperlinks>
    <hyperlink ref="L38" r:id="rId1" xr:uid="{6DD63EC0-B8B8-4C95-A157-59D0FA3899A6}"/>
    <hyperlink ref="L38:N38" r:id="rId2" display="www.alle-meine-vorlagen.de" xr:uid="{BF277B02-13DC-471C-95D9-9B8744A98BF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7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FD49B-25D7-4F0F-8AD4-87C5B6BC6EBF}">
  <sheetPr>
    <pageSetUpPr fitToPage="1"/>
  </sheetPr>
  <dimension ref="A1:O46"/>
  <sheetViews>
    <sheetView showGridLines="0" zoomScaleNormal="100" workbookViewId="0">
      <selection activeCell="A5" sqref="A5"/>
    </sheetView>
  </sheetViews>
  <sheetFormatPr baseColWidth="10" defaultRowHeight="15"/>
  <cols>
    <col min="2" max="2" width="15" customWidth="1"/>
    <col min="3" max="3" width="4.7109375" customWidth="1"/>
    <col min="4" max="4" width="27.7109375" customWidth="1"/>
    <col min="5" max="5" width="4.7109375" customWidth="1"/>
    <col min="6" max="6" width="27.7109375" customWidth="1"/>
  </cols>
  <sheetData>
    <row r="1" spans="1:14" ht="42.75" customHeight="1">
      <c r="A1" s="43" t="str">
        <f>"Gewichtserfassung März "&amp;Stammdaten!$C$3</f>
        <v>Gewichtserfassung März 2026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4" spans="1:14" ht="15" customHeight="1">
      <c r="B4" s="44" t="s">
        <v>43</v>
      </c>
      <c r="D4" s="39" t="s">
        <v>41</v>
      </c>
      <c r="E4" s="2"/>
      <c r="F4" s="39" t="s">
        <v>42</v>
      </c>
      <c r="G4" s="2"/>
    </row>
    <row r="5" spans="1:14" ht="20.100000000000001" customHeight="1">
      <c r="A5" s="45" t="str">
        <f>"01.03."&amp;Stammdaten!$C$3</f>
        <v>01.03.2026</v>
      </c>
      <c r="B5" s="42"/>
      <c r="D5" s="40"/>
      <c r="F5" s="40"/>
    </row>
    <row r="6" spans="1:14" ht="20.100000000000001" customHeight="1">
      <c r="A6" s="45">
        <f>A5+1</f>
        <v>46083</v>
      </c>
      <c r="B6" s="42"/>
      <c r="D6" s="40"/>
      <c r="F6" s="40"/>
    </row>
    <row r="7" spans="1:14" ht="20.100000000000001" customHeight="1">
      <c r="A7" s="45">
        <f t="shared" ref="A7:A35" si="0">A6+1</f>
        <v>46084</v>
      </c>
      <c r="B7" s="42"/>
      <c r="D7" s="40"/>
      <c r="F7" s="40"/>
    </row>
    <row r="8" spans="1:14" ht="20.100000000000001" customHeight="1">
      <c r="A8" s="45">
        <f t="shared" si="0"/>
        <v>46085</v>
      </c>
      <c r="B8" s="42"/>
      <c r="D8" s="40"/>
      <c r="F8" s="40"/>
    </row>
    <row r="9" spans="1:14" ht="20.100000000000001" customHeight="1">
      <c r="A9" s="45">
        <f t="shared" si="0"/>
        <v>46086</v>
      </c>
      <c r="B9" s="42"/>
      <c r="D9" s="40"/>
      <c r="F9" s="40"/>
    </row>
    <row r="10" spans="1:14" ht="20.100000000000001" customHeight="1">
      <c r="A10" s="45">
        <f t="shared" si="0"/>
        <v>46087</v>
      </c>
      <c r="B10" s="42"/>
      <c r="D10" s="40"/>
      <c r="F10" s="40"/>
    </row>
    <row r="11" spans="1:14" ht="20.100000000000001" customHeight="1">
      <c r="A11" s="45">
        <f t="shared" si="0"/>
        <v>46088</v>
      </c>
      <c r="B11" s="42"/>
      <c r="D11" s="40"/>
      <c r="F11" s="40"/>
    </row>
    <row r="12" spans="1:14" ht="20.100000000000001" customHeight="1">
      <c r="A12" s="45">
        <f t="shared" si="0"/>
        <v>46089</v>
      </c>
      <c r="B12" s="42"/>
      <c r="D12" s="40"/>
      <c r="F12" s="40"/>
    </row>
    <row r="13" spans="1:14" ht="20.100000000000001" customHeight="1">
      <c r="A13" s="45">
        <f t="shared" si="0"/>
        <v>46090</v>
      </c>
      <c r="B13" s="42"/>
      <c r="D13" s="40"/>
      <c r="F13" s="40"/>
    </row>
    <row r="14" spans="1:14" ht="20.100000000000001" customHeight="1">
      <c r="A14" s="45">
        <f t="shared" si="0"/>
        <v>46091</v>
      </c>
      <c r="B14" s="42"/>
      <c r="D14" s="40"/>
      <c r="F14" s="40"/>
    </row>
    <row r="15" spans="1:14" ht="20.100000000000001" customHeight="1">
      <c r="A15" s="45">
        <f t="shared" si="0"/>
        <v>46092</v>
      </c>
      <c r="B15" s="42"/>
      <c r="D15" s="40"/>
      <c r="F15" s="40"/>
    </row>
    <row r="16" spans="1:14" ht="20.100000000000001" customHeight="1">
      <c r="A16" s="45">
        <f t="shared" si="0"/>
        <v>46093</v>
      </c>
      <c r="B16" s="42"/>
      <c r="D16" s="40"/>
      <c r="F16" s="40"/>
    </row>
    <row r="17" spans="1:6" ht="20.100000000000001" customHeight="1">
      <c r="A17" s="45">
        <f t="shared" si="0"/>
        <v>46094</v>
      </c>
      <c r="B17" s="42"/>
      <c r="D17" s="40"/>
      <c r="F17" s="40"/>
    </row>
    <row r="18" spans="1:6" ht="20.100000000000001" customHeight="1">
      <c r="A18" s="45">
        <f t="shared" si="0"/>
        <v>46095</v>
      </c>
      <c r="B18" s="42"/>
      <c r="D18" s="40"/>
      <c r="F18" s="40"/>
    </row>
    <row r="19" spans="1:6" ht="20.100000000000001" customHeight="1">
      <c r="A19" s="45">
        <f t="shared" si="0"/>
        <v>46096</v>
      </c>
      <c r="B19" s="42"/>
      <c r="D19" s="40"/>
      <c r="F19" s="40"/>
    </row>
    <row r="20" spans="1:6" ht="20.100000000000001" customHeight="1">
      <c r="A20" s="45">
        <f t="shared" si="0"/>
        <v>46097</v>
      </c>
      <c r="B20" s="42"/>
      <c r="D20" s="40"/>
      <c r="F20" s="40"/>
    </row>
    <row r="21" spans="1:6" ht="20.100000000000001" customHeight="1">
      <c r="A21" s="45">
        <f t="shared" si="0"/>
        <v>46098</v>
      </c>
      <c r="B21" s="42"/>
      <c r="D21" s="40"/>
      <c r="F21" s="40"/>
    </row>
    <row r="22" spans="1:6" ht="20.100000000000001" customHeight="1">
      <c r="A22" s="45">
        <f t="shared" si="0"/>
        <v>46099</v>
      </c>
      <c r="B22" s="42"/>
      <c r="D22" s="40"/>
      <c r="F22" s="40"/>
    </row>
    <row r="23" spans="1:6" ht="20.100000000000001" customHeight="1">
      <c r="A23" s="45">
        <f t="shared" si="0"/>
        <v>46100</v>
      </c>
      <c r="B23" s="42"/>
      <c r="D23" s="40"/>
      <c r="F23" s="40"/>
    </row>
    <row r="24" spans="1:6" ht="20.100000000000001" customHeight="1">
      <c r="A24" s="45">
        <f t="shared" si="0"/>
        <v>46101</v>
      </c>
      <c r="B24" s="42"/>
      <c r="D24" s="40"/>
      <c r="F24" s="40"/>
    </row>
    <row r="25" spans="1:6" ht="20.100000000000001" customHeight="1">
      <c r="A25" s="45">
        <f t="shared" si="0"/>
        <v>46102</v>
      </c>
      <c r="B25" s="42"/>
      <c r="D25" s="40"/>
      <c r="F25" s="40"/>
    </row>
    <row r="26" spans="1:6" ht="20.100000000000001" customHeight="1">
      <c r="A26" s="45">
        <f t="shared" si="0"/>
        <v>46103</v>
      </c>
      <c r="B26" s="42"/>
      <c r="D26" s="40"/>
      <c r="F26" s="40"/>
    </row>
    <row r="27" spans="1:6" ht="20.100000000000001" customHeight="1">
      <c r="A27" s="45">
        <f t="shared" si="0"/>
        <v>46104</v>
      </c>
      <c r="B27" s="42"/>
      <c r="D27" s="40"/>
      <c r="F27" s="40"/>
    </row>
    <row r="28" spans="1:6" ht="20.100000000000001" customHeight="1">
      <c r="A28" s="45">
        <f t="shared" si="0"/>
        <v>46105</v>
      </c>
      <c r="B28" s="42"/>
      <c r="D28" s="40"/>
      <c r="F28" s="40"/>
    </row>
    <row r="29" spans="1:6" ht="20.100000000000001" customHeight="1">
      <c r="A29" s="45">
        <f t="shared" si="0"/>
        <v>46106</v>
      </c>
      <c r="B29" s="42"/>
      <c r="D29" s="40"/>
      <c r="F29" s="40"/>
    </row>
    <row r="30" spans="1:6" ht="20.100000000000001" customHeight="1">
      <c r="A30" s="45">
        <f t="shared" si="0"/>
        <v>46107</v>
      </c>
      <c r="B30" s="42"/>
      <c r="D30" s="40"/>
      <c r="F30" s="40"/>
    </row>
    <row r="31" spans="1:6" ht="20.100000000000001" customHeight="1">
      <c r="A31" s="45">
        <f t="shared" si="0"/>
        <v>46108</v>
      </c>
      <c r="B31" s="42"/>
      <c r="D31" s="40"/>
      <c r="F31" s="40"/>
    </row>
    <row r="32" spans="1:6" ht="20.100000000000001" customHeight="1">
      <c r="A32" s="45">
        <f t="shared" si="0"/>
        <v>46109</v>
      </c>
      <c r="B32" s="42"/>
      <c r="D32" s="40"/>
      <c r="F32" s="40"/>
    </row>
    <row r="33" spans="1:15" ht="20.100000000000001" customHeight="1">
      <c r="A33" s="45">
        <f t="shared" si="0"/>
        <v>46110</v>
      </c>
      <c r="B33" s="42"/>
      <c r="D33" s="40"/>
      <c r="F33" s="40"/>
    </row>
    <row r="34" spans="1:15" ht="20.100000000000001" customHeight="1">
      <c r="A34" s="45">
        <f t="shared" si="0"/>
        <v>46111</v>
      </c>
      <c r="B34" s="42"/>
      <c r="D34" s="40"/>
      <c r="F34" s="40"/>
    </row>
    <row r="35" spans="1:15" ht="20.100000000000001" customHeight="1">
      <c r="A35" s="45">
        <f t="shared" si="0"/>
        <v>46112</v>
      </c>
      <c r="B35" s="42"/>
      <c r="D35" s="40"/>
      <c r="F35" s="40"/>
    </row>
    <row r="36" spans="1:15" ht="20.100000000000001" customHeight="1">
      <c r="A36" s="1"/>
    </row>
    <row r="37" spans="1:15" ht="20.100000000000001" customHeight="1">
      <c r="A37" s="1"/>
      <c r="B37" s="41"/>
    </row>
    <row r="38" spans="1:15" ht="45">
      <c r="A38" s="1"/>
      <c r="B38" s="46" t="s">
        <v>44</v>
      </c>
    </row>
    <row r="39" spans="1:15" ht="20.100000000000001" customHeight="1">
      <c r="A39" s="1"/>
      <c r="B39" s="47" t="str">
        <f>IFERROR(AVERAGE(B5:B35),"0")</f>
        <v>0</v>
      </c>
    </row>
    <row r="40" spans="1:15" ht="20.100000000000001" customHeight="1">
      <c r="L40" s="51" t="s">
        <v>1</v>
      </c>
      <c r="M40" s="51"/>
      <c r="N40" s="51"/>
      <c r="O40" s="51"/>
    </row>
    <row r="41" spans="1:15" ht="20.100000000000001" customHeight="1"/>
    <row r="42" spans="1:15" ht="20.100000000000001" customHeight="1"/>
    <row r="43" spans="1:15" ht="20.100000000000001" customHeight="1"/>
    <row r="44" spans="1:15" ht="20.100000000000001" customHeight="1"/>
    <row r="45" spans="1:15" ht="20.100000000000001" customHeight="1"/>
    <row r="46" spans="1:15" ht="20.100000000000001" customHeight="1"/>
  </sheetData>
  <mergeCells count="1">
    <mergeCell ref="L40:O40"/>
  </mergeCells>
  <hyperlinks>
    <hyperlink ref="L40" r:id="rId1" xr:uid="{A5738DC3-46E4-45F9-A4D7-DBF2C0E1E348}"/>
    <hyperlink ref="L40:N40" r:id="rId2" display="www.alle-meine-vorlagen.de" xr:uid="{8F9352C9-93A0-4634-99A4-BE92B5F9E84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4C1A-B511-4EA4-AB73-58C0A64E2F3D}">
  <sheetPr>
    <pageSetUpPr fitToPage="1"/>
  </sheetPr>
  <dimension ref="A1:O45"/>
  <sheetViews>
    <sheetView showGridLines="0" zoomScaleNormal="100" workbookViewId="0">
      <selection activeCell="A5" sqref="A5"/>
    </sheetView>
  </sheetViews>
  <sheetFormatPr baseColWidth="10" defaultRowHeight="15"/>
  <cols>
    <col min="2" max="2" width="15" customWidth="1"/>
    <col min="3" max="3" width="4.7109375" customWidth="1"/>
    <col min="4" max="4" width="27.7109375" customWidth="1"/>
    <col min="5" max="5" width="4.7109375" customWidth="1"/>
    <col min="6" max="6" width="27.7109375" customWidth="1"/>
  </cols>
  <sheetData>
    <row r="1" spans="1:14" ht="42.75" customHeight="1">
      <c r="A1" s="43" t="str">
        <f>"Gewichtserfassung April "&amp;Stammdaten!$C$3</f>
        <v>Gewichtserfassung April 2026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4" spans="1:14" ht="15" customHeight="1">
      <c r="B4" s="44" t="s">
        <v>43</v>
      </c>
      <c r="D4" s="39" t="s">
        <v>41</v>
      </c>
      <c r="E4" s="2"/>
      <c r="F4" s="39" t="s">
        <v>42</v>
      </c>
      <c r="G4" s="2"/>
    </row>
    <row r="5" spans="1:14" ht="20.100000000000001" customHeight="1">
      <c r="A5" s="45" t="str">
        <f>"01.04."&amp;Stammdaten!$C$3</f>
        <v>01.04.2026</v>
      </c>
      <c r="B5" s="42"/>
      <c r="D5" s="40"/>
      <c r="F5" s="40"/>
    </row>
    <row r="6" spans="1:14" ht="20.100000000000001" customHeight="1">
      <c r="A6" s="45">
        <f>A5+1</f>
        <v>46114</v>
      </c>
      <c r="B6" s="42"/>
      <c r="D6" s="40"/>
      <c r="F6" s="40"/>
    </row>
    <row r="7" spans="1:14" ht="20.100000000000001" customHeight="1">
      <c r="A7" s="45">
        <f t="shared" ref="A7:A34" si="0">A6+1</f>
        <v>46115</v>
      </c>
      <c r="B7" s="42"/>
      <c r="D7" s="40"/>
      <c r="F7" s="40"/>
    </row>
    <row r="8" spans="1:14" ht="20.100000000000001" customHeight="1">
      <c r="A8" s="45">
        <f t="shared" si="0"/>
        <v>46116</v>
      </c>
      <c r="B8" s="42"/>
      <c r="D8" s="40"/>
      <c r="F8" s="40"/>
    </row>
    <row r="9" spans="1:14" ht="20.100000000000001" customHeight="1">
      <c r="A9" s="45">
        <f t="shared" si="0"/>
        <v>46117</v>
      </c>
      <c r="B9" s="42"/>
      <c r="D9" s="40"/>
      <c r="F9" s="40"/>
    </row>
    <row r="10" spans="1:14" ht="20.100000000000001" customHeight="1">
      <c r="A10" s="45">
        <f t="shared" si="0"/>
        <v>46118</v>
      </c>
      <c r="B10" s="42"/>
      <c r="D10" s="40"/>
      <c r="F10" s="40"/>
    </row>
    <row r="11" spans="1:14" ht="20.100000000000001" customHeight="1">
      <c r="A11" s="45">
        <f t="shared" si="0"/>
        <v>46119</v>
      </c>
      <c r="B11" s="42"/>
      <c r="D11" s="40"/>
      <c r="F11" s="40"/>
    </row>
    <row r="12" spans="1:14" ht="20.100000000000001" customHeight="1">
      <c r="A12" s="45">
        <f t="shared" si="0"/>
        <v>46120</v>
      </c>
      <c r="B12" s="42"/>
      <c r="D12" s="40"/>
      <c r="F12" s="40"/>
    </row>
    <row r="13" spans="1:14" ht="20.100000000000001" customHeight="1">
      <c r="A13" s="45">
        <f t="shared" si="0"/>
        <v>46121</v>
      </c>
      <c r="B13" s="42"/>
      <c r="D13" s="40"/>
      <c r="F13" s="40"/>
    </row>
    <row r="14" spans="1:14" ht="20.100000000000001" customHeight="1">
      <c r="A14" s="45">
        <f t="shared" si="0"/>
        <v>46122</v>
      </c>
      <c r="B14" s="42"/>
      <c r="D14" s="40"/>
      <c r="F14" s="40"/>
    </row>
    <row r="15" spans="1:14" ht="20.100000000000001" customHeight="1">
      <c r="A15" s="45">
        <f t="shared" si="0"/>
        <v>46123</v>
      </c>
      <c r="B15" s="42"/>
      <c r="D15" s="40"/>
      <c r="F15" s="40"/>
    </row>
    <row r="16" spans="1:14" ht="20.100000000000001" customHeight="1">
      <c r="A16" s="45">
        <f t="shared" si="0"/>
        <v>46124</v>
      </c>
      <c r="B16" s="42"/>
      <c r="D16" s="40"/>
      <c r="F16" s="40"/>
    </row>
    <row r="17" spans="1:6" ht="20.100000000000001" customHeight="1">
      <c r="A17" s="45">
        <f t="shared" si="0"/>
        <v>46125</v>
      </c>
      <c r="B17" s="42"/>
      <c r="D17" s="40"/>
      <c r="F17" s="40"/>
    </row>
    <row r="18" spans="1:6" ht="20.100000000000001" customHeight="1">
      <c r="A18" s="45">
        <f t="shared" si="0"/>
        <v>46126</v>
      </c>
      <c r="B18" s="42"/>
      <c r="D18" s="40"/>
      <c r="F18" s="40"/>
    </row>
    <row r="19" spans="1:6" ht="20.100000000000001" customHeight="1">
      <c r="A19" s="45">
        <f t="shared" si="0"/>
        <v>46127</v>
      </c>
      <c r="B19" s="42"/>
      <c r="D19" s="40"/>
      <c r="F19" s="40"/>
    </row>
    <row r="20" spans="1:6" ht="20.100000000000001" customHeight="1">
      <c r="A20" s="45">
        <f t="shared" si="0"/>
        <v>46128</v>
      </c>
      <c r="B20" s="42"/>
      <c r="D20" s="40"/>
      <c r="F20" s="40"/>
    </row>
    <row r="21" spans="1:6" ht="20.100000000000001" customHeight="1">
      <c r="A21" s="45">
        <f t="shared" si="0"/>
        <v>46129</v>
      </c>
      <c r="B21" s="42"/>
      <c r="D21" s="40"/>
      <c r="F21" s="40"/>
    </row>
    <row r="22" spans="1:6" ht="20.100000000000001" customHeight="1">
      <c r="A22" s="45">
        <f t="shared" si="0"/>
        <v>46130</v>
      </c>
      <c r="B22" s="42"/>
      <c r="D22" s="40"/>
      <c r="F22" s="40"/>
    </row>
    <row r="23" spans="1:6" ht="20.100000000000001" customHeight="1">
      <c r="A23" s="45">
        <f t="shared" si="0"/>
        <v>46131</v>
      </c>
      <c r="B23" s="42"/>
      <c r="D23" s="40"/>
      <c r="F23" s="40"/>
    </row>
    <row r="24" spans="1:6" ht="20.100000000000001" customHeight="1">
      <c r="A24" s="45">
        <f t="shared" si="0"/>
        <v>46132</v>
      </c>
      <c r="B24" s="42"/>
      <c r="D24" s="40"/>
      <c r="F24" s="40"/>
    </row>
    <row r="25" spans="1:6" ht="20.100000000000001" customHeight="1">
      <c r="A25" s="45">
        <f t="shared" si="0"/>
        <v>46133</v>
      </c>
      <c r="B25" s="42"/>
      <c r="D25" s="40"/>
      <c r="F25" s="40"/>
    </row>
    <row r="26" spans="1:6" ht="20.100000000000001" customHeight="1">
      <c r="A26" s="45">
        <f t="shared" si="0"/>
        <v>46134</v>
      </c>
      <c r="B26" s="42"/>
      <c r="D26" s="40"/>
      <c r="F26" s="40"/>
    </row>
    <row r="27" spans="1:6" ht="20.100000000000001" customHeight="1">
      <c r="A27" s="45">
        <f t="shared" si="0"/>
        <v>46135</v>
      </c>
      <c r="B27" s="42"/>
      <c r="D27" s="40"/>
      <c r="F27" s="40"/>
    </row>
    <row r="28" spans="1:6" ht="20.100000000000001" customHeight="1">
      <c r="A28" s="45">
        <f t="shared" si="0"/>
        <v>46136</v>
      </c>
      <c r="B28" s="42"/>
      <c r="D28" s="40"/>
      <c r="F28" s="40"/>
    </row>
    <row r="29" spans="1:6" ht="20.100000000000001" customHeight="1">
      <c r="A29" s="45">
        <f t="shared" si="0"/>
        <v>46137</v>
      </c>
      <c r="B29" s="42"/>
      <c r="D29" s="40"/>
      <c r="F29" s="40"/>
    </row>
    <row r="30" spans="1:6" ht="20.100000000000001" customHeight="1">
      <c r="A30" s="45">
        <f t="shared" si="0"/>
        <v>46138</v>
      </c>
      <c r="B30" s="42"/>
      <c r="D30" s="40"/>
      <c r="F30" s="40"/>
    </row>
    <row r="31" spans="1:6" ht="20.100000000000001" customHeight="1">
      <c r="A31" s="45">
        <f t="shared" si="0"/>
        <v>46139</v>
      </c>
      <c r="B31" s="42"/>
      <c r="D31" s="40"/>
      <c r="F31" s="40"/>
    </row>
    <row r="32" spans="1:6" ht="20.100000000000001" customHeight="1">
      <c r="A32" s="45">
        <f t="shared" si="0"/>
        <v>46140</v>
      </c>
      <c r="B32" s="42"/>
      <c r="D32" s="40"/>
      <c r="F32" s="40"/>
    </row>
    <row r="33" spans="1:15" ht="20.100000000000001" customHeight="1">
      <c r="A33" s="45">
        <f t="shared" si="0"/>
        <v>46141</v>
      </c>
      <c r="B33" s="42"/>
      <c r="D33" s="40"/>
      <c r="F33" s="40"/>
    </row>
    <row r="34" spans="1:15" ht="20.100000000000001" customHeight="1">
      <c r="A34" s="45">
        <f t="shared" si="0"/>
        <v>46142</v>
      </c>
      <c r="B34" s="42"/>
      <c r="D34" s="40"/>
      <c r="F34" s="40"/>
    </row>
    <row r="35" spans="1:15" ht="20.100000000000001" customHeight="1">
      <c r="A35" s="1"/>
    </row>
    <row r="36" spans="1:15" ht="20.100000000000001" customHeight="1">
      <c r="A36" s="1"/>
      <c r="B36" s="41"/>
    </row>
    <row r="37" spans="1:15" ht="45">
      <c r="A37" s="1"/>
      <c r="B37" s="46" t="s">
        <v>44</v>
      </c>
    </row>
    <row r="38" spans="1:15" ht="20.100000000000001" customHeight="1">
      <c r="A38" s="1"/>
      <c r="B38" s="47" t="str">
        <f>IFERROR(AVERAGE(B5:B34),"0")</f>
        <v>0</v>
      </c>
    </row>
    <row r="39" spans="1:15" ht="20.100000000000001" customHeight="1">
      <c r="L39" s="51" t="s">
        <v>1</v>
      </c>
      <c r="M39" s="51"/>
      <c r="N39" s="51"/>
      <c r="O39" s="51"/>
    </row>
    <row r="40" spans="1:15" ht="20.100000000000001" customHeight="1"/>
    <row r="41" spans="1:15" ht="20.100000000000001" customHeight="1"/>
    <row r="42" spans="1:15" ht="20.100000000000001" customHeight="1"/>
    <row r="43" spans="1:15" ht="20.100000000000001" customHeight="1"/>
    <row r="44" spans="1:15" ht="20.100000000000001" customHeight="1"/>
    <row r="45" spans="1:15" ht="20.100000000000001" customHeight="1"/>
  </sheetData>
  <mergeCells count="1">
    <mergeCell ref="L39:O39"/>
  </mergeCells>
  <hyperlinks>
    <hyperlink ref="L39" r:id="rId1" xr:uid="{54DA39A3-2B3D-4568-8CE1-6FEBB97095EB}"/>
    <hyperlink ref="L39:N39" r:id="rId2" display="www.alle-meine-vorlagen.de" xr:uid="{14854106-B0E4-40E1-9280-2A3BFE3FA13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7"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686CC-7EA1-4D44-ADE9-4715F1171D1D}">
  <sheetPr>
    <pageSetUpPr fitToPage="1"/>
  </sheetPr>
  <dimension ref="A1:O46"/>
  <sheetViews>
    <sheetView showGridLines="0" zoomScaleNormal="100" workbookViewId="0">
      <selection activeCell="A5" sqref="A5"/>
    </sheetView>
  </sheetViews>
  <sheetFormatPr baseColWidth="10" defaultRowHeight="15"/>
  <cols>
    <col min="2" max="2" width="15" customWidth="1"/>
    <col min="3" max="3" width="4.7109375" customWidth="1"/>
    <col min="4" max="4" width="27.7109375" customWidth="1"/>
    <col min="5" max="5" width="4.7109375" customWidth="1"/>
    <col min="6" max="6" width="27.7109375" customWidth="1"/>
  </cols>
  <sheetData>
    <row r="1" spans="1:14" ht="42.75" customHeight="1">
      <c r="A1" s="43" t="str">
        <f>"Gewichtserfassung Mai "&amp;Stammdaten!$C$3</f>
        <v>Gewichtserfassung Mai 2026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4" spans="1:14" ht="15" customHeight="1">
      <c r="B4" s="44" t="s">
        <v>43</v>
      </c>
      <c r="D4" s="39" t="s">
        <v>41</v>
      </c>
      <c r="E4" s="2"/>
      <c r="F4" s="39" t="s">
        <v>42</v>
      </c>
      <c r="G4" s="2"/>
    </row>
    <row r="5" spans="1:14" ht="20.100000000000001" customHeight="1">
      <c r="A5" s="45" t="str">
        <f>"01.05."&amp;Stammdaten!$C$3</f>
        <v>01.05.2026</v>
      </c>
      <c r="B5" s="42"/>
      <c r="D5" s="40"/>
      <c r="F5" s="40"/>
    </row>
    <row r="6" spans="1:14" ht="20.100000000000001" customHeight="1">
      <c r="A6" s="45">
        <f>A5+1</f>
        <v>46144</v>
      </c>
      <c r="B6" s="42"/>
      <c r="D6" s="40"/>
      <c r="F6" s="40"/>
    </row>
    <row r="7" spans="1:14" ht="20.100000000000001" customHeight="1">
      <c r="A7" s="45">
        <f t="shared" ref="A7:A35" si="0">A6+1</f>
        <v>46145</v>
      </c>
      <c r="B7" s="42"/>
      <c r="D7" s="40"/>
      <c r="F7" s="40"/>
    </row>
    <row r="8" spans="1:14" ht="20.100000000000001" customHeight="1">
      <c r="A8" s="45">
        <f t="shared" si="0"/>
        <v>46146</v>
      </c>
      <c r="B8" s="42"/>
      <c r="D8" s="40"/>
      <c r="F8" s="40"/>
    </row>
    <row r="9" spans="1:14" ht="20.100000000000001" customHeight="1">
      <c r="A9" s="45">
        <f t="shared" si="0"/>
        <v>46147</v>
      </c>
      <c r="B9" s="42"/>
      <c r="D9" s="40"/>
      <c r="F9" s="40"/>
    </row>
    <row r="10" spans="1:14" ht="20.100000000000001" customHeight="1">
      <c r="A10" s="45">
        <f t="shared" si="0"/>
        <v>46148</v>
      </c>
      <c r="B10" s="42"/>
      <c r="D10" s="40"/>
      <c r="F10" s="40"/>
    </row>
    <row r="11" spans="1:14" ht="20.100000000000001" customHeight="1">
      <c r="A11" s="45">
        <f t="shared" si="0"/>
        <v>46149</v>
      </c>
      <c r="B11" s="42"/>
      <c r="D11" s="40"/>
      <c r="F11" s="40"/>
    </row>
    <row r="12" spans="1:14" ht="20.100000000000001" customHeight="1">
      <c r="A12" s="45">
        <f t="shared" si="0"/>
        <v>46150</v>
      </c>
      <c r="B12" s="42"/>
      <c r="D12" s="40"/>
      <c r="F12" s="40"/>
    </row>
    <row r="13" spans="1:14" ht="20.100000000000001" customHeight="1">
      <c r="A13" s="45">
        <f t="shared" si="0"/>
        <v>46151</v>
      </c>
      <c r="B13" s="42"/>
      <c r="D13" s="40"/>
      <c r="F13" s="40"/>
    </row>
    <row r="14" spans="1:14" ht="20.100000000000001" customHeight="1">
      <c r="A14" s="45">
        <f t="shared" si="0"/>
        <v>46152</v>
      </c>
      <c r="B14" s="42"/>
      <c r="D14" s="40"/>
      <c r="F14" s="40"/>
    </row>
    <row r="15" spans="1:14" ht="20.100000000000001" customHeight="1">
      <c r="A15" s="45">
        <f t="shared" si="0"/>
        <v>46153</v>
      </c>
      <c r="B15" s="42"/>
      <c r="D15" s="40"/>
      <c r="F15" s="40"/>
    </row>
    <row r="16" spans="1:14" ht="20.100000000000001" customHeight="1">
      <c r="A16" s="45">
        <f t="shared" si="0"/>
        <v>46154</v>
      </c>
      <c r="B16" s="42"/>
      <c r="D16" s="40"/>
      <c r="F16" s="40"/>
    </row>
    <row r="17" spans="1:6" ht="20.100000000000001" customHeight="1">
      <c r="A17" s="45">
        <f t="shared" si="0"/>
        <v>46155</v>
      </c>
      <c r="B17" s="42"/>
      <c r="D17" s="40"/>
      <c r="F17" s="40"/>
    </row>
    <row r="18" spans="1:6" ht="20.100000000000001" customHeight="1">
      <c r="A18" s="45">
        <f t="shared" si="0"/>
        <v>46156</v>
      </c>
      <c r="B18" s="42"/>
      <c r="D18" s="40"/>
      <c r="F18" s="40"/>
    </row>
    <row r="19" spans="1:6" ht="20.100000000000001" customHeight="1">
      <c r="A19" s="45">
        <f t="shared" si="0"/>
        <v>46157</v>
      </c>
      <c r="B19" s="42"/>
      <c r="D19" s="40"/>
      <c r="F19" s="40"/>
    </row>
    <row r="20" spans="1:6" ht="20.100000000000001" customHeight="1">
      <c r="A20" s="45">
        <f t="shared" si="0"/>
        <v>46158</v>
      </c>
      <c r="B20" s="42"/>
      <c r="D20" s="40"/>
      <c r="F20" s="40"/>
    </row>
    <row r="21" spans="1:6" ht="20.100000000000001" customHeight="1">
      <c r="A21" s="45">
        <f t="shared" si="0"/>
        <v>46159</v>
      </c>
      <c r="B21" s="42"/>
      <c r="D21" s="40"/>
      <c r="F21" s="40"/>
    </row>
    <row r="22" spans="1:6" ht="20.100000000000001" customHeight="1">
      <c r="A22" s="45">
        <f t="shared" si="0"/>
        <v>46160</v>
      </c>
      <c r="B22" s="42"/>
      <c r="D22" s="40"/>
      <c r="F22" s="40"/>
    </row>
    <row r="23" spans="1:6" ht="20.100000000000001" customHeight="1">
      <c r="A23" s="45">
        <f t="shared" si="0"/>
        <v>46161</v>
      </c>
      <c r="B23" s="42"/>
      <c r="D23" s="40"/>
      <c r="F23" s="40"/>
    </row>
    <row r="24" spans="1:6" ht="20.100000000000001" customHeight="1">
      <c r="A24" s="45">
        <f t="shared" si="0"/>
        <v>46162</v>
      </c>
      <c r="B24" s="42"/>
      <c r="D24" s="40"/>
      <c r="F24" s="40"/>
    </row>
    <row r="25" spans="1:6" ht="20.100000000000001" customHeight="1">
      <c r="A25" s="45">
        <f t="shared" si="0"/>
        <v>46163</v>
      </c>
      <c r="B25" s="42"/>
      <c r="D25" s="40"/>
      <c r="F25" s="40"/>
    </row>
    <row r="26" spans="1:6" ht="20.100000000000001" customHeight="1">
      <c r="A26" s="45">
        <f t="shared" si="0"/>
        <v>46164</v>
      </c>
      <c r="B26" s="42"/>
      <c r="D26" s="40"/>
      <c r="F26" s="40"/>
    </row>
    <row r="27" spans="1:6" ht="20.100000000000001" customHeight="1">
      <c r="A27" s="45">
        <f t="shared" si="0"/>
        <v>46165</v>
      </c>
      <c r="B27" s="42"/>
      <c r="D27" s="40"/>
      <c r="F27" s="40"/>
    </row>
    <row r="28" spans="1:6" ht="20.100000000000001" customHeight="1">
      <c r="A28" s="45">
        <f t="shared" si="0"/>
        <v>46166</v>
      </c>
      <c r="B28" s="42"/>
      <c r="D28" s="40"/>
      <c r="F28" s="40"/>
    </row>
    <row r="29" spans="1:6" ht="20.100000000000001" customHeight="1">
      <c r="A29" s="45">
        <f t="shared" si="0"/>
        <v>46167</v>
      </c>
      <c r="B29" s="42"/>
      <c r="D29" s="40"/>
      <c r="F29" s="40"/>
    </row>
    <row r="30" spans="1:6" ht="20.100000000000001" customHeight="1">
      <c r="A30" s="45">
        <f t="shared" si="0"/>
        <v>46168</v>
      </c>
      <c r="B30" s="42"/>
      <c r="D30" s="40"/>
      <c r="F30" s="40"/>
    </row>
    <row r="31" spans="1:6" ht="20.100000000000001" customHeight="1">
      <c r="A31" s="45">
        <f t="shared" si="0"/>
        <v>46169</v>
      </c>
      <c r="B31" s="42"/>
      <c r="D31" s="40"/>
      <c r="F31" s="40"/>
    </row>
    <row r="32" spans="1:6" ht="20.100000000000001" customHeight="1">
      <c r="A32" s="45">
        <f t="shared" si="0"/>
        <v>46170</v>
      </c>
      <c r="B32" s="42"/>
      <c r="D32" s="40"/>
      <c r="F32" s="40"/>
    </row>
    <row r="33" spans="1:15" ht="20.100000000000001" customHeight="1">
      <c r="A33" s="45">
        <f t="shared" si="0"/>
        <v>46171</v>
      </c>
      <c r="B33" s="42"/>
      <c r="D33" s="40"/>
      <c r="F33" s="40"/>
    </row>
    <row r="34" spans="1:15" ht="20.100000000000001" customHeight="1">
      <c r="A34" s="45">
        <f t="shared" si="0"/>
        <v>46172</v>
      </c>
      <c r="B34" s="42"/>
      <c r="D34" s="40"/>
      <c r="F34" s="40"/>
    </row>
    <row r="35" spans="1:15" ht="20.100000000000001" customHeight="1">
      <c r="A35" s="45">
        <f t="shared" si="0"/>
        <v>46173</v>
      </c>
      <c r="B35" s="42"/>
      <c r="D35" s="40"/>
      <c r="F35" s="40"/>
    </row>
    <row r="36" spans="1:15" ht="20.100000000000001" customHeight="1">
      <c r="A36" s="1"/>
    </row>
    <row r="37" spans="1:15" ht="20.100000000000001" customHeight="1">
      <c r="A37" s="1"/>
      <c r="B37" s="41"/>
    </row>
    <row r="38" spans="1:15" ht="45">
      <c r="A38" s="1"/>
      <c r="B38" s="46" t="s">
        <v>44</v>
      </c>
    </row>
    <row r="39" spans="1:15" ht="20.100000000000001" customHeight="1">
      <c r="A39" s="1"/>
      <c r="B39" s="47" t="str">
        <f>IFERROR(AVERAGE(B5:B35),"0")</f>
        <v>0</v>
      </c>
    </row>
    <row r="40" spans="1:15" ht="20.100000000000001" customHeight="1">
      <c r="L40" s="51" t="s">
        <v>1</v>
      </c>
      <c r="M40" s="51"/>
      <c r="N40" s="51"/>
      <c r="O40" s="51"/>
    </row>
    <row r="41" spans="1:15" ht="20.100000000000001" customHeight="1"/>
    <row r="42" spans="1:15" ht="20.100000000000001" customHeight="1"/>
    <row r="43" spans="1:15" ht="20.100000000000001" customHeight="1"/>
    <row r="44" spans="1:15" ht="20.100000000000001" customHeight="1"/>
    <row r="45" spans="1:15" ht="20.100000000000001" customHeight="1"/>
    <row r="46" spans="1:15" ht="20.100000000000001" customHeight="1"/>
  </sheetData>
  <mergeCells count="1">
    <mergeCell ref="L40:O40"/>
  </mergeCells>
  <hyperlinks>
    <hyperlink ref="L40" r:id="rId1" xr:uid="{3225AC18-CD1C-451F-8243-3D1329A1E683}"/>
    <hyperlink ref="L40:N40" r:id="rId2" display="www.alle-meine-vorlagen.de" xr:uid="{FEF01DD5-BD57-4448-96C5-61C004818943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landscape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E3CF4-FF38-40D0-8352-9626B456000D}">
  <sheetPr>
    <pageSetUpPr fitToPage="1"/>
  </sheetPr>
  <dimension ref="A1:O45"/>
  <sheetViews>
    <sheetView showGridLines="0" zoomScaleNormal="100" workbookViewId="0">
      <selection activeCell="A5" sqref="A5"/>
    </sheetView>
  </sheetViews>
  <sheetFormatPr baseColWidth="10" defaultRowHeight="15"/>
  <cols>
    <col min="2" max="2" width="15" customWidth="1"/>
    <col min="3" max="3" width="4.7109375" customWidth="1"/>
    <col min="4" max="4" width="27.7109375" customWidth="1"/>
    <col min="5" max="5" width="4.7109375" customWidth="1"/>
    <col min="6" max="6" width="27.7109375" customWidth="1"/>
  </cols>
  <sheetData>
    <row r="1" spans="1:14" ht="42.75" customHeight="1">
      <c r="A1" s="43" t="str">
        <f>"Gewichtserfassung Juni "&amp;Stammdaten!$C$3</f>
        <v>Gewichtserfassung Juni 2026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4" spans="1:14" ht="15" customHeight="1">
      <c r="B4" s="44" t="s">
        <v>43</v>
      </c>
      <c r="D4" s="39" t="s">
        <v>41</v>
      </c>
      <c r="E4" s="2"/>
      <c r="F4" s="39" t="s">
        <v>42</v>
      </c>
      <c r="G4" s="2"/>
    </row>
    <row r="5" spans="1:14" ht="20.100000000000001" customHeight="1">
      <c r="A5" s="45" t="str">
        <f>"01.06."&amp;Stammdaten!$C$3</f>
        <v>01.06.2026</v>
      </c>
      <c r="B5" s="42"/>
      <c r="D5" s="40"/>
      <c r="F5" s="40"/>
    </row>
    <row r="6" spans="1:14" ht="20.100000000000001" customHeight="1">
      <c r="A6" s="45">
        <f>A5+1</f>
        <v>46175</v>
      </c>
      <c r="B6" s="42"/>
      <c r="D6" s="40"/>
      <c r="F6" s="40"/>
    </row>
    <row r="7" spans="1:14" ht="20.100000000000001" customHeight="1">
      <c r="A7" s="45">
        <f t="shared" ref="A7:A34" si="0">A6+1</f>
        <v>46176</v>
      </c>
      <c r="B7" s="42"/>
      <c r="D7" s="40"/>
      <c r="F7" s="40"/>
    </row>
    <row r="8" spans="1:14" ht="20.100000000000001" customHeight="1">
      <c r="A8" s="45">
        <f t="shared" si="0"/>
        <v>46177</v>
      </c>
      <c r="B8" s="42"/>
      <c r="D8" s="40"/>
      <c r="F8" s="40"/>
    </row>
    <row r="9" spans="1:14" ht="20.100000000000001" customHeight="1">
      <c r="A9" s="45">
        <f t="shared" si="0"/>
        <v>46178</v>
      </c>
      <c r="B9" s="42"/>
      <c r="D9" s="40"/>
      <c r="F9" s="40"/>
    </row>
    <row r="10" spans="1:14" ht="20.100000000000001" customHeight="1">
      <c r="A10" s="45">
        <f t="shared" si="0"/>
        <v>46179</v>
      </c>
      <c r="B10" s="42"/>
      <c r="D10" s="40"/>
      <c r="F10" s="40"/>
    </row>
    <row r="11" spans="1:14" ht="20.100000000000001" customHeight="1">
      <c r="A11" s="45">
        <f t="shared" si="0"/>
        <v>46180</v>
      </c>
      <c r="B11" s="42"/>
      <c r="D11" s="40"/>
      <c r="F11" s="40"/>
    </row>
    <row r="12" spans="1:14" ht="20.100000000000001" customHeight="1">
      <c r="A12" s="45">
        <f t="shared" si="0"/>
        <v>46181</v>
      </c>
      <c r="B12" s="42"/>
      <c r="D12" s="40"/>
      <c r="F12" s="40"/>
    </row>
    <row r="13" spans="1:14" ht="20.100000000000001" customHeight="1">
      <c r="A13" s="45">
        <f t="shared" si="0"/>
        <v>46182</v>
      </c>
      <c r="B13" s="42"/>
      <c r="D13" s="40"/>
      <c r="F13" s="40"/>
    </row>
    <row r="14" spans="1:14" ht="20.100000000000001" customHeight="1">
      <c r="A14" s="45">
        <f t="shared" si="0"/>
        <v>46183</v>
      </c>
      <c r="B14" s="42"/>
      <c r="D14" s="40"/>
      <c r="F14" s="40"/>
    </row>
    <row r="15" spans="1:14" ht="20.100000000000001" customHeight="1">
      <c r="A15" s="45">
        <f t="shared" si="0"/>
        <v>46184</v>
      </c>
      <c r="B15" s="42"/>
      <c r="D15" s="40"/>
      <c r="F15" s="40"/>
    </row>
    <row r="16" spans="1:14" ht="20.100000000000001" customHeight="1">
      <c r="A16" s="45">
        <f t="shared" si="0"/>
        <v>46185</v>
      </c>
      <c r="B16" s="42"/>
      <c r="D16" s="40"/>
      <c r="F16" s="40"/>
    </row>
    <row r="17" spans="1:6" ht="20.100000000000001" customHeight="1">
      <c r="A17" s="45">
        <f t="shared" si="0"/>
        <v>46186</v>
      </c>
      <c r="B17" s="42"/>
      <c r="D17" s="40"/>
      <c r="F17" s="40"/>
    </row>
    <row r="18" spans="1:6" ht="20.100000000000001" customHeight="1">
      <c r="A18" s="45">
        <f t="shared" si="0"/>
        <v>46187</v>
      </c>
      <c r="B18" s="42"/>
      <c r="D18" s="40"/>
      <c r="F18" s="40"/>
    </row>
    <row r="19" spans="1:6" ht="20.100000000000001" customHeight="1">
      <c r="A19" s="45">
        <f t="shared" si="0"/>
        <v>46188</v>
      </c>
      <c r="B19" s="42"/>
      <c r="D19" s="40"/>
      <c r="F19" s="40"/>
    </row>
    <row r="20" spans="1:6" ht="20.100000000000001" customHeight="1">
      <c r="A20" s="45">
        <f t="shared" si="0"/>
        <v>46189</v>
      </c>
      <c r="B20" s="42"/>
      <c r="D20" s="40"/>
      <c r="F20" s="40"/>
    </row>
    <row r="21" spans="1:6" ht="20.100000000000001" customHeight="1">
      <c r="A21" s="45">
        <f t="shared" si="0"/>
        <v>46190</v>
      </c>
      <c r="B21" s="42"/>
      <c r="D21" s="40"/>
      <c r="F21" s="40"/>
    </row>
    <row r="22" spans="1:6" ht="20.100000000000001" customHeight="1">
      <c r="A22" s="45">
        <f t="shared" si="0"/>
        <v>46191</v>
      </c>
      <c r="B22" s="42"/>
      <c r="D22" s="40"/>
      <c r="F22" s="40"/>
    </row>
    <row r="23" spans="1:6" ht="20.100000000000001" customHeight="1">
      <c r="A23" s="45">
        <f t="shared" si="0"/>
        <v>46192</v>
      </c>
      <c r="B23" s="42"/>
      <c r="D23" s="40"/>
      <c r="F23" s="40"/>
    </row>
    <row r="24" spans="1:6" ht="20.100000000000001" customHeight="1">
      <c r="A24" s="45">
        <f t="shared" si="0"/>
        <v>46193</v>
      </c>
      <c r="B24" s="42"/>
      <c r="D24" s="40"/>
      <c r="F24" s="40"/>
    </row>
    <row r="25" spans="1:6" ht="20.100000000000001" customHeight="1">
      <c r="A25" s="45">
        <f t="shared" si="0"/>
        <v>46194</v>
      </c>
      <c r="B25" s="42"/>
      <c r="D25" s="40"/>
      <c r="F25" s="40"/>
    </row>
    <row r="26" spans="1:6" ht="20.100000000000001" customHeight="1">
      <c r="A26" s="45">
        <f t="shared" si="0"/>
        <v>46195</v>
      </c>
      <c r="B26" s="42"/>
      <c r="D26" s="40"/>
      <c r="F26" s="40"/>
    </row>
    <row r="27" spans="1:6" ht="20.100000000000001" customHeight="1">
      <c r="A27" s="45">
        <f t="shared" si="0"/>
        <v>46196</v>
      </c>
      <c r="B27" s="42"/>
      <c r="D27" s="40"/>
      <c r="F27" s="40"/>
    </row>
    <row r="28" spans="1:6" ht="20.100000000000001" customHeight="1">
      <c r="A28" s="45">
        <f t="shared" si="0"/>
        <v>46197</v>
      </c>
      <c r="B28" s="42"/>
      <c r="D28" s="40"/>
      <c r="F28" s="40"/>
    </row>
    <row r="29" spans="1:6" ht="20.100000000000001" customHeight="1">
      <c r="A29" s="45">
        <f t="shared" si="0"/>
        <v>46198</v>
      </c>
      <c r="B29" s="42"/>
      <c r="D29" s="40"/>
      <c r="F29" s="40"/>
    </row>
    <row r="30" spans="1:6" ht="20.100000000000001" customHeight="1">
      <c r="A30" s="45">
        <f t="shared" si="0"/>
        <v>46199</v>
      </c>
      <c r="B30" s="42"/>
      <c r="D30" s="40"/>
      <c r="F30" s="40"/>
    </row>
    <row r="31" spans="1:6" ht="20.100000000000001" customHeight="1">
      <c r="A31" s="45">
        <f t="shared" si="0"/>
        <v>46200</v>
      </c>
      <c r="B31" s="42"/>
      <c r="D31" s="40"/>
      <c r="F31" s="40"/>
    </row>
    <row r="32" spans="1:6" ht="20.100000000000001" customHeight="1">
      <c r="A32" s="45">
        <f t="shared" si="0"/>
        <v>46201</v>
      </c>
      <c r="B32" s="42"/>
      <c r="D32" s="40"/>
      <c r="F32" s="40"/>
    </row>
    <row r="33" spans="1:15" ht="20.100000000000001" customHeight="1">
      <c r="A33" s="45">
        <f t="shared" si="0"/>
        <v>46202</v>
      </c>
      <c r="B33" s="42"/>
      <c r="D33" s="40"/>
      <c r="F33" s="40"/>
    </row>
    <row r="34" spans="1:15" ht="20.100000000000001" customHeight="1">
      <c r="A34" s="45">
        <f t="shared" si="0"/>
        <v>46203</v>
      </c>
      <c r="B34" s="42"/>
      <c r="D34" s="40"/>
      <c r="F34" s="40"/>
    </row>
    <row r="35" spans="1:15" ht="20.100000000000001" customHeight="1">
      <c r="A35" s="1"/>
    </row>
    <row r="36" spans="1:15" ht="20.100000000000001" customHeight="1">
      <c r="A36" s="1"/>
      <c r="B36" s="41"/>
    </row>
    <row r="37" spans="1:15" ht="45">
      <c r="A37" s="1"/>
      <c r="B37" s="46" t="s">
        <v>44</v>
      </c>
    </row>
    <row r="38" spans="1:15" ht="20.100000000000001" customHeight="1">
      <c r="A38" s="1"/>
      <c r="B38" s="47" t="str">
        <f>IFERROR(AVERAGE(B5:B34),"0")</f>
        <v>0</v>
      </c>
    </row>
    <row r="39" spans="1:15" ht="20.100000000000001" customHeight="1">
      <c r="L39" s="51" t="s">
        <v>1</v>
      </c>
      <c r="M39" s="51"/>
      <c r="N39" s="51"/>
      <c r="O39" s="51"/>
    </row>
    <row r="40" spans="1:15" ht="20.100000000000001" customHeight="1"/>
    <row r="41" spans="1:15" ht="20.100000000000001" customHeight="1"/>
    <row r="42" spans="1:15" ht="20.100000000000001" customHeight="1"/>
    <row r="43" spans="1:15" ht="20.100000000000001" customHeight="1"/>
    <row r="44" spans="1:15" ht="20.100000000000001" customHeight="1"/>
    <row r="45" spans="1:15" ht="20.100000000000001" customHeight="1"/>
  </sheetData>
  <mergeCells count="1">
    <mergeCell ref="L39:O39"/>
  </mergeCells>
  <hyperlinks>
    <hyperlink ref="L39" r:id="rId1" xr:uid="{DF52ADA0-73D8-45A7-9E2C-252ADEEC9083}"/>
    <hyperlink ref="L39:N39" r:id="rId2" display="www.alle-meine-vorlagen.de" xr:uid="{C17AD0AB-805F-4EB0-A7C8-42A0E3539A37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7" orientation="landscape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14978-C1AA-4C4F-8332-07B5E4C026B2}">
  <sheetPr>
    <pageSetUpPr fitToPage="1"/>
  </sheetPr>
  <dimension ref="A1:O46"/>
  <sheetViews>
    <sheetView showGridLines="0" zoomScaleNormal="100" workbookViewId="0">
      <selection activeCell="A5" sqref="A5"/>
    </sheetView>
  </sheetViews>
  <sheetFormatPr baseColWidth="10" defaultRowHeight="15"/>
  <cols>
    <col min="2" max="2" width="15" customWidth="1"/>
    <col min="3" max="3" width="4.7109375" customWidth="1"/>
    <col min="4" max="4" width="27.7109375" customWidth="1"/>
    <col min="5" max="5" width="4.7109375" customWidth="1"/>
    <col min="6" max="6" width="27.7109375" customWidth="1"/>
  </cols>
  <sheetData>
    <row r="1" spans="1:14" ht="42.75" customHeight="1">
      <c r="A1" s="43" t="str">
        <f>"Gewichtserfassung Juli "&amp;Stammdaten!$C$3</f>
        <v>Gewichtserfassung Juli 2026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4" spans="1:14" ht="15" customHeight="1">
      <c r="B4" s="44" t="s">
        <v>43</v>
      </c>
      <c r="D4" s="39" t="s">
        <v>41</v>
      </c>
      <c r="E4" s="2"/>
      <c r="F4" s="39" t="s">
        <v>42</v>
      </c>
      <c r="G4" s="2"/>
    </row>
    <row r="5" spans="1:14" ht="20.100000000000001" customHeight="1">
      <c r="A5" s="45" t="str">
        <f>"01.07."&amp;Stammdaten!$C$3</f>
        <v>01.07.2026</v>
      </c>
      <c r="B5" s="42"/>
      <c r="D5" s="40"/>
      <c r="F5" s="40"/>
    </row>
    <row r="6" spans="1:14" ht="20.100000000000001" customHeight="1">
      <c r="A6" s="45">
        <f>A5+1</f>
        <v>46205</v>
      </c>
      <c r="B6" s="42"/>
      <c r="D6" s="40"/>
      <c r="F6" s="40"/>
    </row>
    <row r="7" spans="1:14" ht="20.100000000000001" customHeight="1">
      <c r="A7" s="45">
        <f t="shared" ref="A7:A35" si="0">A6+1</f>
        <v>46206</v>
      </c>
      <c r="B7" s="42"/>
      <c r="D7" s="40"/>
      <c r="F7" s="40"/>
    </row>
    <row r="8" spans="1:14" ht="20.100000000000001" customHeight="1">
      <c r="A8" s="45">
        <f t="shared" si="0"/>
        <v>46207</v>
      </c>
      <c r="B8" s="42"/>
      <c r="D8" s="40"/>
      <c r="F8" s="40"/>
    </row>
    <row r="9" spans="1:14" ht="20.100000000000001" customHeight="1">
      <c r="A9" s="45">
        <f t="shared" si="0"/>
        <v>46208</v>
      </c>
      <c r="B9" s="42"/>
      <c r="D9" s="40"/>
      <c r="F9" s="40"/>
    </row>
    <row r="10" spans="1:14" ht="20.100000000000001" customHeight="1">
      <c r="A10" s="45">
        <f t="shared" si="0"/>
        <v>46209</v>
      </c>
      <c r="B10" s="42"/>
      <c r="D10" s="40"/>
      <c r="F10" s="40"/>
    </row>
    <row r="11" spans="1:14" ht="20.100000000000001" customHeight="1">
      <c r="A11" s="45">
        <f t="shared" si="0"/>
        <v>46210</v>
      </c>
      <c r="B11" s="42"/>
      <c r="D11" s="40"/>
      <c r="F11" s="40"/>
    </row>
    <row r="12" spans="1:14" ht="20.100000000000001" customHeight="1">
      <c r="A12" s="45">
        <f t="shared" si="0"/>
        <v>46211</v>
      </c>
      <c r="B12" s="42"/>
      <c r="D12" s="40"/>
      <c r="F12" s="40"/>
    </row>
    <row r="13" spans="1:14" ht="20.100000000000001" customHeight="1">
      <c r="A13" s="45">
        <f t="shared" si="0"/>
        <v>46212</v>
      </c>
      <c r="B13" s="42"/>
      <c r="D13" s="40"/>
      <c r="F13" s="40"/>
    </row>
    <row r="14" spans="1:14" ht="20.100000000000001" customHeight="1">
      <c r="A14" s="45">
        <f t="shared" si="0"/>
        <v>46213</v>
      </c>
      <c r="B14" s="42"/>
      <c r="D14" s="40"/>
      <c r="F14" s="40"/>
    </row>
    <row r="15" spans="1:14" ht="20.100000000000001" customHeight="1">
      <c r="A15" s="45">
        <f t="shared" si="0"/>
        <v>46214</v>
      </c>
      <c r="B15" s="42"/>
      <c r="D15" s="40"/>
      <c r="F15" s="40"/>
    </row>
    <row r="16" spans="1:14" ht="20.100000000000001" customHeight="1">
      <c r="A16" s="45">
        <f t="shared" si="0"/>
        <v>46215</v>
      </c>
      <c r="B16" s="42"/>
      <c r="D16" s="40"/>
      <c r="F16" s="40"/>
    </row>
    <row r="17" spans="1:6" ht="20.100000000000001" customHeight="1">
      <c r="A17" s="45">
        <f t="shared" si="0"/>
        <v>46216</v>
      </c>
      <c r="B17" s="42"/>
      <c r="D17" s="40"/>
      <c r="F17" s="40"/>
    </row>
    <row r="18" spans="1:6" ht="20.100000000000001" customHeight="1">
      <c r="A18" s="45">
        <f t="shared" si="0"/>
        <v>46217</v>
      </c>
      <c r="B18" s="42"/>
      <c r="D18" s="40"/>
      <c r="F18" s="40"/>
    </row>
    <row r="19" spans="1:6" ht="20.100000000000001" customHeight="1">
      <c r="A19" s="45">
        <f t="shared" si="0"/>
        <v>46218</v>
      </c>
      <c r="B19" s="42"/>
      <c r="D19" s="40"/>
      <c r="F19" s="40"/>
    </row>
    <row r="20" spans="1:6" ht="20.100000000000001" customHeight="1">
      <c r="A20" s="45">
        <f t="shared" si="0"/>
        <v>46219</v>
      </c>
      <c r="B20" s="42"/>
      <c r="D20" s="40"/>
      <c r="F20" s="40"/>
    </row>
    <row r="21" spans="1:6" ht="20.100000000000001" customHeight="1">
      <c r="A21" s="45">
        <f t="shared" si="0"/>
        <v>46220</v>
      </c>
      <c r="B21" s="42"/>
      <c r="D21" s="40"/>
      <c r="F21" s="40"/>
    </row>
    <row r="22" spans="1:6" ht="20.100000000000001" customHeight="1">
      <c r="A22" s="45">
        <f t="shared" si="0"/>
        <v>46221</v>
      </c>
      <c r="B22" s="42"/>
      <c r="D22" s="40"/>
      <c r="F22" s="40"/>
    </row>
    <row r="23" spans="1:6" ht="20.100000000000001" customHeight="1">
      <c r="A23" s="45">
        <f t="shared" si="0"/>
        <v>46222</v>
      </c>
      <c r="B23" s="42"/>
      <c r="D23" s="40"/>
      <c r="F23" s="40"/>
    </row>
    <row r="24" spans="1:6" ht="20.100000000000001" customHeight="1">
      <c r="A24" s="45">
        <f t="shared" si="0"/>
        <v>46223</v>
      </c>
      <c r="B24" s="42"/>
      <c r="D24" s="40"/>
      <c r="F24" s="40"/>
    </row>
    <row r="25" spans="1:6" ht="20.100000000000001" customHeight="1">
      <c r="A25" s="45">
        <f t="shared" si="0"/>
        <v>46224</v>
      </c>
      <c r="B25" s="42"/>
      <c r="D25" s="40"/>
      <c r="F25" s="40"/>
    </row>
    <row r="26" spans="1:6" ht="20.100000000000001" customHeight="1">
      <c r="A26" s="45">
        <f t="shared" si="0"/>
        <v>46225</v>
      </c>
      <c r="B26" s="42"/>
      <c r="D26" s="40"/>
      <c r="F26" s="40"/>
    </row>
    <row r="27" spans="1:6" ht="20.100000000000001" customHeight="1">
      <c r="A27" s="45">
        <f t="shared" si="0"/>
        <v>46226</v>
      </c>
      <c r="B27" s="42"/>
      <c r="D27" s="40"/>
      <c r="F27" s="40"/>
    </row>
    <row r="28" spans="1:6" ht="20.100000000000001" customHeight="1">
      <c r="A28" s="45">
        <f t="shared" si="0"/>
        <v>46227</v>
      </c>
      <c r="B28" s="42"/>
      <c r="D28" s="40"/>
      <c r="F28" s="40"/>
    </row>
    <row r="29" spans="1:6" ht="20.100000000000001" customHeight="1">
      <c r="A29" s="45">
        <f t="shared" si="0"/>
        <v>46228</v>
      </c>
      <c r="B29" s="42"/>
      <c r="D29" s="40"/>
      <c r="F29" s="40"/>
    </row>
    <row r="30" spans="1:6" ht="20.100000000000001" customHeight="1">
      <c r="A30" s="45">
        <f t="shared" si="0"/>
        <v>46229</v>
      </c>
      <c r="B30" s="42"/>
      <c r="D30" s="40"/>
      <c r="F30" s="40"/>
    </row>
    <row r="31" spans="1:6" ht="20.100000000000001" customHeight="1">
      <c r="A31" s="45">
        <f t="shared" si="0"/>
        <v>46230</v>
      </c>
      <c r="B31" s="42"/>
      <c r="D31" s="40"/>
      <c r="F31" s="40"/>
    </row>
    <row r="32" spans="1:6" ht="20.100000000000001" customHeight="1">
      <c r="A32" s="45">
        <f t="shared" si="0"/>
        <v>46231</v>
      </c>
      <c r="B32" s="42"/>
      <c r="D32" s="40"/>
      <c r="F32" s="40"/>
    </row>
    <row r="33" spans="1:15" ht="20.100000000000001" customHeight="1">
      <c r="A33" s="45">
        <f t="shared" si="0"/>
        <v>46232</v>
      </c>
      <c r="B33" s="42"/>
      <c r="D33" s="40"/>
      <c r="F33" s="40"/>
    </row>
    <row r="34" spans="1:15" ht="20.100000000000001" customHeight="1">
      <c r="A34" s="45">
        <f t="shared" si="0"/>
        <v>46233</v>
      </c>
      <c r="B34" s="42"/>
      <c r="D34" s="40"/>
      <c r="F34" s="40"/>
    </row>
    <row r="35" spans="1:15" ht="20.100000000000001" customHeight="1">
      <c r="A35" s="45">
        <f t="shared" si="0"/>
        <v>46234</v>
      </c>
      <c r="B35" s="42"/>
      <c r="D35" s="40"/>
      <c r="F35" s="40"/>
    </row>
    <row r="36" spans="1:15" ht="20.100000000000001" customHeight="1">
      <c r="A36" s="50"/>
      <c r="B36" s="48"/>
      <c r="D36" s="49"/>
      <c r="F36" s="49"/>
    </row>
    <row r="37" spans="1:15" ht="20.100000000000001" customHeight="1">
      <c r="A37" s="1"/>
      <c r="B37" s="41"/>
    </row>
    <row r="38" spans="1:15" ht="45">
      <c r="A38" s="1"/>
      <c r="B38" s="46" t="s">
        <v>44</v>
      </c>
    </row>
    <row r="39" spans="1:15" ht="20.100000000000001" customHeight="1">
      <c r="A39" s="1"/>
      <c r="B39" s="47" t="str">
        <f>IFERROR(AVERAGE(B5:B34),"0")</f>
        <v>0</v>
      </c>
    </row>
    <row r="40" spans="1:15" ht="20.100000000000001" customHeight="1">
      <c r="L40" s="51" t="s">
        <v>1</v>
      </c>
      <c r="M40" s="51"/>
      <c r="N40" s="51"/>
      <c r="O40" s="51"/>
    </row>
    <row r="41" spans="1:15" ht="20.100000000000001" customHeight="1"/>
    <row r="42" spans="1:15" ht="20.100000000000001" customHeight="1"/>
    <row r="43" spans="1:15" ht="20.100000000000001" customHeight="1"/>
    <row r="44" spans="1:15" ht="20.100000000000001" customHeight="1"/>
    <row r="45" spans="1:15" ht="20.100000000000001" customHeight="1"/>
    <row r="46" spans="1:15" ht="20.100000000000001" customHeight="1"/>
  </sheetData>
  <mergeCells count="1">
    <mergeCell ref="L40:O40"/>
  </mergeCells>
  <hyperlinks>
    <hyperlink ref="L40" r:id="rId1" xr:uid="{E92610B8-A452-4387-B929-EEF88F5FE6E5}"/>
    <hyperlink ref="L40:N40" r:id="rId2" display="www.alle-meine-vorlagen.de" xr:uid="{F2FDE5FD-530B-4132-97A1-0A7B9757109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landscape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12BD4-B372-4CBD-B335-DC594835F505}">
  <sheetPr>
    <pageSetUpPr fitToPage="1"/>
  </sheetPr>
  <dimension ref="A1:O46"/>
  <sheetViews>
    <sheetView showGridLines="0" zoomScaleNormal="100" workbookViewId="0">
      <selection activeCell="A5" sqref="A5"/>
    </sheetView>
  </sheetViews>
  <sheetFormatPr baseColWidth="10" defaultRowHeight="15"/>
  <cols>
    <col min="2" max="2" width="15" customWidth="1"/>
    <col min="3" max="3" width="4.7109375" customWidth="1"/>
    <col min="4" max="4" width="27.7109375" customWidth="1"/>
    <col min="5" max="5" width="4.7109375" customWidth="1"/>
    <col min="6" max="6" width="27.7109375" customWidth="1"/>
  </cols>
  <sheetData>
    <row r="1" spans="1:14" ht="42.75" customHeight="1">
      <c r="A1" s="43" t="str">
        <f>"Gewichtserfassung August "&amp;Stammdaten!$C$3</f>
        <v>Gewichtserfassung August 2026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4" spans="1:14" ht="15" customHeight="1">
      <c r="B4" s="44" t="s">
        <v>43</v>
      </c>
      <c r="D4" s="39" t="s">
        <v>41</v>
      </c>
      <c r="E4" s="2"/>
      <c r="F4" s="39" t="s">
        <v>42</v>
      </c>
      <c r="G4" s="2"/>
    </row>
    <row r="5" spans="1:14" ht="20.100000000000001" customHeight="1">
      <c r="A5" s="45" t="str">
        <f>"01.08."&amp;Stammdaten!$C$3</f>
        <v>01.08.2026</v>
      </c>
      <c r="B5" s="42"/>
      <c r="D5" s="40"/>
      <c r="F5" s="40"/>
    </row>
    <row r="6" spans="1:14" ht="20.100000000000001" customHeight="1">
      <c r="A6" s="45">
        <f>A5+1</f>
        <v>46236</v>
      </c>
      <c r="B6" s="42"/>
      <c r="D6" s="40"/>
      <c r="F6" s="40"/>
    </row>
    <row r="7" spans="1:14" ht="20.100000000000001" customHeight="1">
      <c r="A7" s="45">
        <f t="shared" ref="A7:A35" si="0">A6+1</f>
        <v>46237</v>
      </c>
      <c r="B7" s="42"/>
      <c r="D7" s="40"/>
      <c r="F7" s="40"/>
    </row>
    <row r="8" spans="1:14" ht="20.100000000000001" customHeight="1">
      <c r="A8" s="45">
        <f t="shared" si="0"/>
        <v>46238</v>
      </c>
      <c r="B8" s="42"/>
      <c r="D8" s="40"/>
      <c r="F8" s="40"/>
    </row>
    <row r="9" spans="1:14" ht="20.100000000000001" customHeight="1">
      <c r="A9" s="45">
        <f t="shared" si="0"/>
        <v>46239</v>
      </c>
      <c r="B9" s="42"/>
      <c r="D9" s="40"/>
      <c r="F9" s="40"/>
    </row>
    <row r="10" spans="1:14" ht="20.100000000000001" customHeight="1">
      <c r="A10" s="45">
        <f t="shared" si="0"/>
        <v>46240</v>
      </c>
      <c r="B10" s="42"/>
      <c r="D10" s="40"/>
      <c r="F10" s="40"/>
    </row>
    <row r="11" spans="1:14" ht="20.100000000000001" customHeight="1">
      <c r="A11" s="45">
        <f t="shared" si="0"/>
        <v>46241</v>
      </c>
      <c r="B11" s="42"/>
      <c r="D11" s="40"/>
      <c r="F11" s="40"/>
    </row>
    <row r="12" spans="1:14" ht="20.100000000000001" customHeight="1">
      <c r="A12" s="45">
        <f t="shared" si="0"/>
        <v>46242</v>
      </c>
      <c r="B12" s="42"/>
      <c r="D12" s="40"/>
      <c r="F12" s="40"/>
    </row>
    <row r="13" spans="1:14" ht="20.100000000000001" customHeight="1">
      <c r="A13" s="45">
        <f t="shared" si="0"/>
        <v>46243</v>
      </c>
      <c r="B13" s="42"/>
      <c r="D13" s="40"/>
      <c r="F13" s="40"/>
    </row>
    <row r="14" spans="1:14" ht="20.100000000000001" customHeight="1">
      <c r="A14" s="45">
        <f t="shared" si="0"/>
        <v>46244</v>
      </c>
      <c r="B14" s="42"/>
      <c r="D14" s="40"/>
      <c r="F14" s="40"/>
    </row>
    <row r="15" spans="1:14" ht="20.100000000000001" customHeight="1">
      <c r="A15" s="45">
        <f t="shared" si="0"/>
        <v>46245</v>
      </c>
      <c r="B15" s="42"/>
      <c r="D15" s="40"/>
      <c r="F15" s="40"/>
    </row>
    <row r="16" spans="1:14" ht="20.100000000000001" customHeight="1">
      <c r="A16" s="45">
        <f t="shared" si="0"/>
        <v>46246</v>
      </c>
      <c r="B16" s="42"/>
      <c r="D16" s="40"/>
      <c r="F16" s="40"/>
    </row>
    <row r="17" spans="1:6" ht="20.100000000000001" customHeight="1">
      <c r="A17" s="45">
        <f t="shared" si="0"/>
        <v>46247</v>
      </c>
      <c r="B17" s="42"/>
      <c r="D17" s="40"/>
      <c r="F17" s="40"/>
    </row>
    <row r="18" spans="1:6" ht="20.100000000000001" customHeight="1">
      <c r="A18" s="45">
        <f t="shared" si="0"/>
        <v>46248</v>
      </c>
      <c r="B18" s="42"/>
      <c r="D18" s="40"/>
      <c r="F18" s="40"/>
    </row>
    <row r="19" spans="1:6" ht="20.100000000000001" customHeight="1">
      <c r="A19" s="45">
        <f t="shared" si="0"/>
        <v>46249</v>
      </c>
      <c r="B19" s="42"/>
      <c r="D19" s="40"/>
      <c r="F19" s="40"/>
    </row>
    <row r="20" spans="1:6" ht="20.100000000000001" customHeight="1">
      <c r="A20" s="45">
        <f t="shared" si="0"/>
        <v>46250</v>
      </c>
      <c r="B20" s="42"/>
      <c r="D20" s="40"/>
      <c r="F20" s="40"/>
    </row>
    <row r="21" spans="1:6" ht="20.100000000000001" customHeight="1">
      <c r="A21" s="45">
        <f t="shared" si="0"/>
        <v>46251</v>
      </c>
      <c r="B21" s="42"/>
      <c r="D21" s="40"/>
      <c r="F21" s="40"/>
    </row>
    <row r="22" spans="1:6" ht="20.100000000000001" customHeight="1">
      <c r="A22" s="45">
        <f t="shared" si="0"/>
        <v>46252</v>
      </c>
      <c r="B22" s="42"/>
      <c r="D22" s="40"/>
      <c r="F22" s="40"/>
    </row>
    <row r="23" spans="1:6" ht="20.100000000000001" customHeight="1">
      <c r="A23" s="45">
        <f t="shared" si="0"/>
        <v>46253</v>
      </c>
      <c r="B23" s="42"/>
      <c r="D23" s="40"/>
      <c r="F23" s="40"/>
    </row>
    <row r="24" spans="1:6" ht="20.100000000000001" customHeight="1">
      <c r="A24" s="45">
        <f t="shared" si="0"/>
        <v>46254</v>
      </c>
      <c r="B24" s="42"/>
      <c r="D24" s="40"/>
      <c r="F24" s="40"/>
    </row>
    <row r="25" spans="1:6" ht="20.100000000000001" customHeight="1">
      <c r="A25" s="45">
        <f t="shared" si="0"/>
        <v>46255</v>
      </c>
      <c r="B25" s="42"/>
      <c r="D25" s="40"/>
      <c r="F25" s="40"/>
    </row>
    <row r="26" spans="1:6" ht="20.100000000000001" customHeight="1">
      <c r="A26" s="45">
        <f t="shared" si="0"/>
        <v>46256</v>
      </c>
      <c r="B26" s="42"/>
      <c r="D26" s="40"/>
      <c r="F26" s="40"/>
    </row>
    <row r="27" spans="1:6" ht="20.100000000000001" customHeight="1">
      <c r="A27" s="45">
        <f t="shared" si="0"/>
        <v>46257</v>
      </c>
      <c r="B27" s="42"/>
      <c r="D27" s="40"/>
      <c r="F27" s="40"/>
    </row>
    <row r="28" spans="1:6" ht="20.100000000000001" customHeight="1">
      <c r="A28" s="45">
        <f t="shared" si="0"/>
        <v>46258</v>
      </c>
      <c r="B28" s="42"/>
      <c r="D28" s="40"/>
      <c r="F28" s="40"/>
    </row>
    <row r="29" spans="1:6" ht="20.100000000000001" customHeight="1">
      <c r="A29" s="45">
        <f t="shared" si="0"/>
        <v>46259</v>
      </c>
      <c r="B29" s="42"/>
      <c r="D29" s="40"/>
      <c r="F29" s="40"/>
    </row>
    <row r="30" spans="1:6" ht="20.100000000000001" customHeight="1">
      <c r="A30" s="45">
        <f t="shared" si="0"/>
        <v>46260</v>
      </c>
      <c r="B30" s="42"/>
      <c r="D30" s="40"/>
      <c r="F30" s="40"/>
    </row>
    <row r="31" spans="1:6" ht="20.100000000000001" customHeight="1">
      <c r="A31" s="45">
        <f t="shared" si="0"/>
        <v>46261</v>
      </c>
      <c r="B31" s="42"/>
      <c r="D31" s="40"/>
      <c r="F31" s="40"/>
    </row>
    <row r="32" spans="1:6" ht="20.100000000000001" customHeight="1">
      <c r="A32" s="45">
        <f t="shared" si="0"/>
        <v>46262</v>
      </c>
      <c r="B32" s="42"/>
      <c r="D32" s="40"/>
      <c r="F32" s="40"/>
    </row>
    <row r="33" spans="1:15" ht="20.100000000000001" customHeight="1">
      <c r="A33" s="45">
        <f t="shared" si="0"/>
        <v>46263</v>
      </c>
      <c r="B33" s="42"/>
      <c r="D33" s="40"/>
      <c r="F33" s="40"/>
    </row>
    <row r="34" spans="1:15" ht="20.100000000000001" customHeight="1">
      <c r="A34" s="45">
        <f t="shared" si="0"/>
        <v>46264</v>
      </c>
      <c r="B34" s="42"/>
      <c r="D34" s="40"/>
      <c r="F34" s="40"/>
    </row>
    <row r="35" spans="1:15" ht="20.100000000000001" customHeight="1">
      <c r="A35" s="45">
        <f t="shared" si="0"/>
        <v>46265</v>
      </c>
      <c r="B35" s="42"/>
      <c r="D35" s="40"/>
      <c r="F35" s="40"/>
    </row>
    <row r="36" spans="1:15" ht="20.100000000000001" customHeight="1">
      <c r="A36" s="1"/>
    </row>
    <row r="37" spans="1:15" ht="20.100000000000001" customHeight="1">
      <c r="A37" s="1"/>
      <c r="B37" s="41"/>
    </row>
    <row r="38" spans="1:15" ht="45">
      <c r="A38" s="1"/>
      <c r="B38" s="46" t="s">
        <v>44</v>
      </c>
    </row>
    <row r="39" spans="1:15" ht="20.100000000000001" customHeight="1">
      <c r="A39" s="1"/>
      <c r="B39" s="47" t="str">
        <f>IFERROR(AVERAGE(B5:B35),"0")</f>
        <v>0</v>
      </c>
    </row>
    <row r="40" spans="1:15" ht="20.100000000000001" customHeight="1">
      <c r="L40" s="51" t="s">
        <v>1</v>
      </c>
      <c r="M40" s="51"/>
      <c r="N40" s="51"/>
      <c r="O40" s="51"/>
    </row>
    <row r="41" spans="1:15" ht="20.100000000000001" customHeight="1"/>
    <row r="42" spans="1:15" ht="20.100000000000001" customHeight="1"/>
    <row r="43" spans="1:15" ht="20.100000000000001" customHeight="1"/>
    <row r="44" spans="1:15" ht="20.100000000000001" customHeight="1"/>
    <row r="45" spans="1:15" ht="20.100000000000001" customHeight="1"/>
    <row r="46" spans="1:15" ht="20.100000000000001" customHeight="1"/>
  </sheetData>
  <mergeCells count="1">
    <mergeCell ref="L40:O40"/>
  </mergeCells>
  <hyperlinks>
    <hyperlink ref="L40" r:id="rId1" xr:uid="{96702C12-64D6-41DA-8CDF-E9E86BD28095}"/>
    <hyperlink ref="L40:N40" r:id="rId2" display="www.alle-meine-vorlagen.de" xr:uid="{AE262405-A007-4547-B3E3-3692902FAF0B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landscape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A6CF2-D448-4E47-B7AE-744D4C055824}">
  <sheetPr>
    <pageSetUpPr fitToPage="1"/>
  </sheetPr>
  <dimension ref="A1:O45"/>
  <sheetViews>
    <sheetView showGridLines="0" zoomScaleNormal="100" workbookViewId="0">
      <selection activeCell="A5" sqref="A5"/>
    </sheetView>
  </sheetViews>
  <sheetFormatPr baseColWidth="10" defaultRowHeight="15"/>
  <cols>
    <col min="2" max="2" width="15" customWidth="1"/>
    <col min="3" max="3" width="4.7109375" customWidth="1"/>
    <col min="4" max="4" width="27.7109375" customWidth="1"/>
    <col min="5" max="5" width="4.7109375" customWidth="1"/>
    <col min="6" max="6" width="27.7109375" customWidth="1"/>
  </cols>
  <sheetData>
    <row r="1" spans="1:14" ht="42.75" customHeight="1">
      <c r="A1" s="43" t="str">
        <f>"Gewichtserfassung September "&amp;Stammdaten!$C$3</f>
        <v>Gewichtserfassung September 2026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4" spans="1:14" ht="15" customHeight="1">
      <c r="B4" s="44" t="s">
        <v>43</v>
      </c>
      <c r="D4" s="39" t="s">
        <v>41</v>
      </c>
      <c r="E4" s="2"/>
      <c r="F4" s="39" t="s">
        <v>42</v>
      </c>
      <c r="G4" s="2"/>
    </row>
    <row r="5" spans="1:14" ht="20.100000000000001" customHeight="1">
      <c r="A5" s="45" t="str">
        <f>"01.09."&amp;Stammdaten!$C$3</f>
        <v>01.09.2026</v>
      </c>
      <c r="B5" s="42"/>
      <c r="D5" s="40"/>
      <c r="F5" s="40"/>
    </row>
    <row r="6" spans="1:14" ht="20.100000000000001" customHeight="1">
      <c r="A6" s="45">
        <f>A5+1</f>
        <v>46267</v>
      </c>
      <c r="B6" s="42"/>
      <c r="D6" s="40"/>
      <c r="F6" s="40"/>
    </row>
    <row r="7" spans="1:14" ht="20.100000000000001" customHeight="1">
      <c r="A7" s="45">
        <f t="shared" ref="A7:A34" si="0">A6+1</f>
        <v>46268</v>
      </c>
      <c r="B7" s="42"/>
      <c r="D7" s="40"/>
      <c r="F7" s="40"/>
    </row>
    <row r="8" spans="1:14" ht="20.100000000000001" customHeight="1">
      <c r="A8" s="45">
        <f t="shared" si="0"/>
        <v>46269</v>
      </c>
      <c r="B8" s="42"/>
      <c r="D8" s="40"/>
      <c r="F8" s="40"/>
    </row>
    <row r="9" spans="1:14" ht="20.100000000000001" customHeight="1">
      <c r="A9" s="45">
        <f t="shared" si="0"/>
        <v>46270</v>
      </c>
      <c r="B9" s="42"/>
      <c r="D9" s="40"/>
      <c r="F9" s="40"/>
    </row>
    <row r="10" spans="1:14" ht="20.100000000000001" customHeight="1">
      <c r="A10" s="45">
        <f t="shared" si="0"/>
        <v>46271</v>
      </c>
      <c r="B10" s="42"/>
      <c r="D10" s="40"/>
      <c r="F10" s="40"/>
    </row>
    <row r="11" spans="1:14" ht="20.100000000000001" customHeight="1">
      <c r="A11" s="45">
        <f t="shared" si="0"/>
        <v>46272</v>
      </c>
      <c r="B11" s="42"/>
      <c r="D11" s="40"/>
      <c r="F11" s="40"/>
    </row>
    <row r="12" spans="1:14" ht="20.100000000000001" customHeight="1">
      <c r="A12" s="45">
        <f t="shared" si="0"/>
        <v>46273</v>
      </c>
      <c r="B12" s="42"/>
      <c r="D12" s="40"/>
      <c r="F12" s="40"/>
    </row>
    <row r="13" spans="1:14" ht="20.100000000000001" customHeight="1">
      <c r="A13" s="45">
        <f t="shared" si="0"/>
        <v>46274</v>
      </c>
      <c r="B13" s="42"/>
      <c r="D13" s="40"/>
      <c r="F13" s="40"/>
    </row>
    <row r="14" spans="1:14" ht="20.100000000000001" customHeight="1">
      <c r="A14" s="45">
        <f t="shared" si="0"/>
        <v>46275</v>
      </c>
      <c r="B14" s="42"/>
      <c r="D14" s="40"/>
      <c r="F14" s="40"/>
    </row>
    <row r="15" spans="1:14" ht="20.100000000000001" customHeight="1">
      <c r="A15" s="45">
        <f t="shared" si="0"/>
        <v>46276</v>
      </c>
      <c r="B15" s="42"/>
      <c r="D15" s="40"/>
      <c r="F15" s="40"/>
    </row>
    <row r="16" spans="1:14" ht="20.100000000000001" customHeight="1">
      <c r="A16" s="45">
        <f t="shared" si="0"/>
        <v>46277</v>
      </c>
      <c r="B16" s="42"/>
      <c r="D16" s="40"/>
      <c r="F16" s="40"/>
    </row>
    <row r="17" spans="1:6" ht="20.100000000000001" customHeight="1">
      <c r="A17" s="45">
        <f t="shared" si="0"/>
        <v>46278</v>
      </c>
      <c r="B17" s="42"/>
      <c r="D17" s="40"/>
      <c r="F17" s="40"/>
    </row>
    <row r="18" spans="1:6" ht="20.100000000000001" customHeight="1">
      <c r="A18" s="45">
        <f t="shared" si="0"/>
        <v>46279</v>
      </c>
      <c r="B18" s="42"/>
      <c r="D18" s="40"/>
      <c r="F18" s="40"/>
    </row>
    <row r="19" spans="1:6" ht="20.100000000000001" customHeight="1">
      <c r="A19" s="45">
        <f t="shared" si="0"/>
        <v>46280</v>
      </c>
      <c r="B19" s="42"/>
      <c r="D19" s="40"/>
      <c r="F19" s="40"/>
    </row>
    <row r="20" spans="1:6" ht="20.100000000000001" customHeight="1">
      <c r="A20" s="45">
        <f t="shared" si="0"/>
        <v>46281</v>
      </c>
      <c r="B20" s="42"/>
      <c r="D20" s="40"/>
      <c r="F20" s="40"/>
    </row>
    <row r="21" spans="1:6" ht="20.100000000000001" customHeight="1">
      <c r="A21" s="45">
        <f t="shared" si="0"/>
        <v>46282</v>
      </c>
      <c r="B21" s="42"/>
      <c r="D21" s="40"/>
      <c r="F21" s="40"/>
    </row>
    <row r="22" spans="1:6" ht="20.100000000000001" customHeight="1">
      <c r="A22" s="45">
        <f t="shared" si="0"/>
        <v>46283</v>
      </c>
      <c r="B22" s="42"/>
      <c r="D22" s="40"/>
      <c r="F22" s="40"/>
    </row>
    <row r="23" spans="1:6" ht="20.100000000000001" customHeight="1">
      <c r="A23" s="45">
        <f t="shared" si="0"/>
        <v>46284</v>
      </c>
      <c r="B23" s="42"/>
      <c r="D23" s="40"/>
      <c r="F23" s="40"/>
    </row>
    <row r="24" spans="1:6" ht="20.100000000000001" customHeight="1">
      <c r="A24" s="45">
        <f t="shared" si="0"/>
        <v>46285</v>
      </c>
      <c r="B24" s="42"/>
      <c r="D24" s="40"/>
      <c r="F24" s="40"/>
    </row>
    <row r="25" spans="1:6" ht="20.100000000000001" customHeight="1">
      <c r="A25" s="45">
        <f t="shared" si="0"/>
        <v>46286</v>
      </c>
      <c r="B25" s="42"/>
      <c r="D25" s="40"/>
      <c r="F25" s="40"/>
    </row>
    <row r="26" spans="1:6" ht="20.100000000000001" customHeight="1">
      <c r="A26" s="45">
        <f t="shared" si="0"/>
        <v>46287</v>
      </c>
      <c r="B26" s="42"/>
      <c r="D26" s="40"/>
      <c r="F26" s="40"/>
    </row>
    <row r="27" spans="1:6" ht="20.100000000000001" customHeight="1">
      <c r="A27" s="45">
        <f t="shared" si="0"/>
        <v>46288</v>
      </c>
      <c r="B27" s="42"/>
      <c r="D27" s="40"/>
      <c r="F27" s="40"/>
    </row>
    <row r="28" spans="1:6" ht="20.100000000000001" customHeight="1">
      <c r="A28" s="45">
        <f t="shared" si="0"/>
        <v>46289</v>
      </c>
      <c r="B28" s="42"/>
      <c r="D28" s="40"/>
      <c r="F28" s="40"/>
    </row>
    <row r="29" spans="1:6" ht="20.100000000000001" customHeight="1">
      <c r="A29" s="45">
        <f t="shared" si="0"/>
        <v>46290</v>
      </c>
      <c r="B29" s="42"/>
      <c r="D29" s="40"/>
      <c r="F29" s="40"/>
    </row>
    <row r="30" spans="1:6" ht="20.100000000000001" customHeight="1">
      <c r="A30" s="45">
        <f t="shared" si="0"/>
        <v>46291</v>
      </c>
      <c r="B30" s="42"/>
      <c r="D30" s="40"/>
      <c r="F30" s="40"/>
    </row>
    <row r="31" spans="1:6" ht="20.100000000000001" customHeight="1">
      <c r="A31" s="45">
        <f t="shared" si="0"/>
        <v>46292</v>
      </c>
      <c r="B31" s="42"/>
      <c r="D31" s="40"/>
      <c r="F31" s="40"/>
    </row>
    <row r="32" spans="1:6" ht="20.100000000000001" customHeight="1">
      <c r="A32" s="45">
        <f t="shared" si="0"/>
        <v>46293</v>
      </c>
      <c r="B32" s="42"/>
      <c r="D32" s="40"/>
      <c r="F32" s="40"/>
    </row>
    <row r="33" spans="1:15" ht="20.100000000000001" customHeight="1">
      <c r="A33" s="45">
        <f t="shared" si="0"/>
        <v>46294</v>
      </c>
      <c r="B33" s="42"/>
      <c r="D33" s="40"/>
      <c r="F33" s="40"/>
    </row>
    <row r="34" spans="1:15" ht="20.100000000000001" customHeight="1">
      <c r="A34" s="45">
        <f t="shared" si="0"/>
        <v>46295</v>
      </c>
      <c r="B34" s="42"/>
      <c r="D34" s="40"/>
      <c r="F34" s="40"/>
    </row>
    <row r="35" spans="1:15" ht="20.100000000000001" customHeight="1">
      <c r="A35" s="1"/>
    </row>
    <row r="36" spans="1:15" ht="20.100000000000001" customHeight="1">
      <c r="A36" s="1"/>
      <c r="B36" s="41"/>
    </row>
    <row r="37" spans="1:15" ht="45">
      <c r="A37" s="1"/>
      <c r="B37" s="46" t="s">
        <v>44</v>
      </c>
    </row>
    <row r="38" spans="1:15" ht="20.100000000000001" customHeight="1">
      <c r="A38" s="1"/>
      <c r="B38" s="47" t="str">
        <f>IFERROR(AVERAGE(B5:B34),"0")</f>
        <v>0</v>
      </c>
    </row>
    <row r="39" spans="1:15" ht="20.100000000000001" customHeight="1">
      <c r="L39" s="51" t="s">
        <v>1</v>
      </c>
      <c r="M39" s="51"/>
      <c r="N39" s="51"/>
      <c r="O39" s="51"/>
    </row>
    <row r="40" spans="1:15" ht="20.100000000000001" customHeight="1"/>
    <row r="41" spans="1:15" ht="20.100000000000001" customHeight="1"/>
    <row r="42" spans="1:15" ht="20.100000000000001" customHeight="1"/>
    <row r="43" spans="1:15" ht="20.100000000000001" customHeight="1"/>
    <row r="44" spans="1:15" ht="20.100000000000001" customHeight="1"/>
    <row r="45" spans="1:15" ht="20.100000000000001" customHeight="1"/>
  </sheetData>
  <mergeCells count="1">
    <mergeCell ref="L39:O39"/>
  </mergeCells>
  <hyperlinks>
    <hyperlink ref="L39" r:id="rId1" xr:uid="{7E041E49-CD93-42DF-BB8C-5D050296614D}"/>
    <hyperlink ref="L39:N39" r:id="rId2" display="www.alle-meine-vorlagen.de" xr:uid="{0F857465-A1D5-4E23-B721-DE311BD0151C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7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Stammdaten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Gewichtstabelle-Excel</dc:title>
  <dc:creator>TM</dc:creator>
  <cp:lastModifiedBy>Timo Mutter</cp:lastModifiedBy>
  <cp:lastPrinted>2025-11-26T17:27:52Z</cp:lastPrinted>
  <dcterms:created xsi:type="dcterms:W3CDTF">2020-09-26T18:56:26Z</dcterms:created>
  <dcterms:modified xsi:type="dcterms:W3CDTF">2025-11-28T17:39:41Z</dcterms:modified>
  <cp:version>1.0</cp:version>
</cp:coreProperties>
</file>