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Website - Alle_meine_Vorlagen.de\Hochgeladen\223 Einnahmen-Überschuss-Rechnung\"/>
    </mc:Choice>
  </mc:AlternateContent>
  <xr:revisionPtr revIDLastSave="0" documentId="13_ncr:1_{FCEE8488-EA50-4864-AFCA-2C919AB53C03}" xr6:coauthVersionLast="47" xr6:coauthVersionMax="47" xr10:uidLastSave="{00000000-0000-0000-0000-000000000000}"/>
  <bookViews>
    <workbookView xWindow="28680" yWindow="-120" windowWidth="38640" windowHeight="21120" xr2:uid="{75FDE6C7-00E3-4F0D-8344-CF51536CE744}"/>
  </bookViews>
  <sheets>
    <sheet name="Einnahmen-Überschuss-Rechnung" sheetId="1" r:id="rId1"/>
    <sheet name="Info" sheetId="7" r:id="rId2"/>
  </sheets>
  <externalReferences>
    <externalReference r:id="rId3"/>
    <externalReference r:id="rId4"/>
  </externalReferences>
  <definedNames>
    <definedName name="_xlnm._FilterDatabase" localSheetId="0" hidden="1">'Einnahmen-Überschuss-Rechnung'!$C$5:$N$13</definedName>
    <definedName name="Kalenderjahr" localSheetId="1">[1]Einstellungen!$C$2</definedName>
    <definedName name="Kalenderjahr">[2]Einstellungen!$C$2</definedName>
    <definedName name="Tabelle_Feiertage" localSheetId="1">#REF!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 i="1" l="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L6" i="1" l="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O56" i="1"/>
  <c r="O4" i="1"/>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E4" i="1"/>
  <c r="E56" i="1"/>
  <c r="J4" i="1"/>
  <c r="J56" i="1"/>
  <c r="H4" i="1" l="1"/>
  <c r="M4" i="1"/>
  <c r="L4" i="1"/>
  <c r="G4" i="1"/>
  <c r="L56" i="1"/>
  <c r="G56" i="1"/>
  <c r="P56" i="1" l="1"/>
  <c r="P4" i="1"/>
</calcChain>
</file>

<file path=xl/sharedStrings.xml><?xml version="1.0" encoding="utf-8"?>
<sst xmlns="http://schemas.openxmlformats.org/spreadsheetml/2006/main" count="89" uniqueCount="89">
  <si>
    <t>Datum</t>
  </si>
  <si>
    <t>Einnahmen</t>
  </si>
  <si>
    <t>Ausgaben</t>
  </si>
  <si>
    <t>Ergebnis</t>
  </si>
  <si>
    <t>Einnahmen
netto</t>
  </si>
  <si>
    <t>Ausgaben
netto</t>
  </si>
  <si>
    <t>Ausgaben
Steuern</t>
  </si>
  <si>
    <t>Einnahmen
Steuern</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</si>
  <si>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</si>
  <si>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</si>
  <si>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</si>
  <si>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</si>
  <si>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</si>
  <si>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</si>
  <si>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</si>
  <si>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</si>
  <si>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</si>
  <si>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</si>
  <si>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</si>
  <si>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</si>
  <si>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</si>
  <si>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</si>
  <si>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</si>
  <si>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</si>
  <si>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</si>
  <si>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</si>
  <si>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</si>
  <si>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</si>
  <si>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</si>
  <si>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</si>
  <si>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</si>
  <si>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</si>
  <si>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</si>
  <si>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</si>
  <si>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</si>
  <si>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</si>
  <si>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</si>
  <si>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</si>
  <si>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</si>
  <si>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</si>
  <si>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</si>
  <si>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</si>
  <si>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</si>
  <si>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</si>
  <si>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</si>
  <si>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</si>
  <si>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Transaktion</t>
  </si>
  <si>
    <t xml:space="preserve"> Einnahmen
Ust.</t>
  </si>
  <si>
    <t>Einnahmen
gesamt</t>
  </si>
  <si>
    <t>Ausgaben
Ust.</t>
  </si>
  <si>
    <t>Ausgaben
gesamt</t>
  </si>
  <si>
    <t>Steuern</t>
  </si>
  <si>
    <t>Bezahlte
V.-St.</t>
  </si>
  <si>
    <t>USt.
Schuld</t>
  </si>
  <si>
    <t>Bemerkung Ausgaben</t>
  </si>
  <si>
    <t>Bemerkung Einnahmen</t>
  </si>
  <si>
    <t>Beleg-Nr.</t>
  </si>
  <si>
    <t>2025-1</t>
  </si>
  <si>
    <t>2025-2</t>
  </si>
  <si>
    <t>2025-3</t>
  </si>
  <si>
    <t>2025-4</t>
  </si>
  <si>
    <t>2025-5</t>
  </si>
  <si>
    <t>2025-6</t>
  </si>
  <si>
    <t>2025-7</t>
  </si>
  <si>
    <t>2025-8</t>
  </si>
  <si>
    <t>2025-9</t>
  </si>
  <si>
    <t>2025-10</t>
  </si>
  <si>
    <t>2025-11</t>
  </si>
  <si>
    <t>2025-12</t>
  </si>
  <si>
    <t>2025-13</t>
  </si>
  <si>
    <t>Einnahmen/Überschuss Rechnung EÜR</t>
  </si>
  <si>
    <t>Rechnung Nr. 001</t>
  </si>
  <si>
    <t>Rechnung Nr. 002</t>
  </si>
  <si>
    <t>Passwort Blattschutz: "EUR-Rechnung"</t>
  </si>
  <si>
    <t>Einnahmen/Überschuss Rechnung</t>
  </si>
  <si>
    <t>Umsatzsteuer Voranmeldung 01/25</t>
  </si>
  <si>
    <t>Druckerzubehör</t>
  </si>
  <si>
    <t>Telefonkosten</t>
  </si>
  <si>
    <t>Rechnung Nr. 003</t>
  </si>
  <si>
    <t>Rechnung Nr. 004</t>
  </si>
  <si>
    <t>Abschlagsrechnung XY</t>
  </si>
  <si>
    <t>Essensausgabe Meeting</t>
  </si>
  <si>
    <t>Tanken</t>
  </si>
  <si>
    <t>Mobilphone Abo</t>
  </si>
  <si>
    <t>Hotline PC Service</t>
  </si>
  <si>
    <t>Abo Fachzeitschrift</t>
  </si>
  <si>
    <t>Wenn du ein Unternehmen hast oder selbständig bist, dann ist dir sicher der Begriff "Einnahmen-Überschuss-Rechnung (EÜR)" geläufig. Mit unserer Excel-Vorlage "Einnahmen-Überschuss-Rechnung (EÜR)" hast du ein praktisches Tool für deine Gewinnermittlung.
Die Vorlage macht es dir leichter, deine Belege zu erfassen. Du bekommst einen guten Überblick über deine Ausgaben und Einnahmen. Außerdem siehst du auf einen Blick, welche Beträge du vom Finanzamt zurückbekommst und welche du noch bezahlen musst.
Trage einfach deine Einnahmen und Ausgaben inklusive der entsprechenden Mehrwertsteuersätze in die Vorlage ein.</t>
  </si>
  <si>
    <t xml:space="preserve">Du kannst Einnahmen und Ausgaben eintragen. Dabei kann die USt. berücksichtigt werden. </t>
  </si>
  <si>
    <t>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</si>
</sst>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7">
    <font>
      <sz val="11"/>
      <color theme="1"/>
      <name val="Calibri"/>
      <family val="2"/>
      <scheme val="minor"/>
    </font>
    <font>
      <sz val="8"/>
      <name val="Calibri"/>
      <family val="2"/>
      <scheme val="minor"/>
    </font>
    <font>
      <b/>
      <sz val="22"/>
      <color theme="1"/>
      <name val="Calibri"/>
      <family val="2"/>
      <scheme val="minor"/>
    </font>
    <font>
      <sz val="11"/>
      <color theme="1" tint="0.499984740745262"/>
      <name val="Calibri"/>
      <family val="2"/>
      <scheme val="minor"/>
    </font>
    <font>
      <sz val="14"/>
      <color theme="0"/>
      <name val="Calibri"/>
      <family val="2"/>
      <scheme val="minor"/>
    </font>
    <font>
      <b/>
      <sz val="11"/>
      <color theme="0"/>
      <name val="Calibri"/>
      <family val="2"/>
      <scheme val="minor"/>
    </font>
    <font>
      <sz val="20"/>
      <color theme="1"/>
      <name val="Calibri"/>
      <family val="2"/>
      <scheme val="minor"/>
    </font>
    <font>
      <sz val="14"/>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b/>
      <sz val="11"/>
      <color theme="1" tint="0.249977111117893"/>
      <name val="Calibri"/>
      <family val="2"/>
      <scheme val="minor"/>
    </font>
    <font>
      <sz val="11"/>
      <color theme="1" tint="0.249977111117893"/>
      <name val="Calibri"/>
      <family val="2"/>
      <scheme val="minor"/>
    </font>
    <font>
      <b/>
      <sz val="28"/>
      <color theme="1" tint="0.249977111117893"/>
      <name val="Calibri"/>
      <family val="2"/>
      <scheme val="minor"/>
    </font>
    <font>
      <sz val="12"/>
      <color theme="1"/>
      <name val="Calibri"/>
      <family val="2"/>
      <scheme val="minor"/>
    </font>
    <font>
      <sz val="9"/>
      <color theme="1" tint="0.34998626667073579"/>
      <name val="Arial Unicode MS"/>
      <family val="2"/>
    </font>
  </fonts>
  <fills count="15">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7"/>
        <bgColor indexed="64"/>
      </patternFill>
    </fill>
    <fill>
      <patternFill patternType="solid">
        <fgColor theme="7" tint="0.39997558519241921"/>
        <bgColor indexed="64"/>
      </patternFill>
    </fill>
    <fill>
      <patternFill patternType="solid">
        <fgColor theme="1"/>
        <bgColor indexed="64"/>
      </patternFill>
    </fill>
  </fills>
  <borders count="10">
    <border>
      <left/>
      <right/>
      <top/>
      <bottom/>
      <diagonal/>
    </border>
    <border>
      <left/>
      <right/>
      <top style="thin">
        <color theme="0"/>
      </top>
      <bottom/>
      <diagonal/>
    </border>
    <border>
      <left style="thin">
        <color theme="0"/>
      </left>
      <right style="thin">
        <color theme="0"/>
      </right>
      <top style="thick">
        <color theme="0"/>
      </top>
      <bottom/>
      <diagonal/>
    </border>
    <border>
      <left style="thin">
        <color theme="0"/>
      </left>
      <right/>
      <top/>
      <bottom/>
      <diagonal/>
    </border>
    <border>
      <left/>
      <right/>
      <top/>
      <bottom style="double">
        <color rgb="FF00B050"/>
      </bottom>
      <diagonal/>
    </border>
    <border>
      <left/>
      <right/>
      <top/>
      <bottom style="thin">
        <color indexed="64"/>
      </bottom>
      <diagonal/>
    </border>
    <border>
      <left/>
      <right style="thin">
        <color theme="0"/>
      </right>
      <top/>
      <bottom/>
      <diagonal/>
    </border>
    <border>
      <left style="thin">
        <color theme="0"/>
      </left>
      <right style="thin">
        <color theme="0"/>
      </right>
      <top style="thick">
        <color theme="0"/>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5">
    <xf numFmtId="0" fontId="0" fillId="0" borderId="0"/>
    <xf numFmtId="0" fontId="10" fillId="0" borderId="0" applyNumberFormat="0" applyFill="0" applyBorder="0" applyAlignment="0" applyProtection="0"/>
    <xf numFmtId="0" fontId="8" fillId="0" borderId="0"/>
    <xf numFmtId="0" fontId="10" fillId="0" borderId="0" applyNumberFormat="0" applyFill="0" applyBorder="0" applyAlignment="0" applyProtection="0"/>
    <xf numFmtId="0" fontId="25" fillId="0" borderId="0" applyNumberFormat="0" applyFill="0" applyBorder="0" applyAlignment="0" applyProtection="0"/>
  </cellStyleXfs>
  <cellXfs count="81">
    <xf numFmtId="0" fontId="0" fillId="0" borderId="0" xfId="0"/>
    <xf numFmtId="0" fontId="0" fillId="0" borderId="0" xfId="0" applyAlignment="1" applyProtection="1">
      <alignment horizontal="left" indent="1"/>
      <protection locked="0"/>
    </xf>
    <xf numFmtId="14" fontId="0" fillId="0" borderId="0" xfId="0" applyNumberFormat="1" applyAlignment="1" applyProtection="1">
      <alignment horizontal="left" indent="1"/>
      <protection locked="0"/>
    </xf>
    <xf numFmtId="164" fontId="0" fillId="4" borderId="0" xfId="0" applyNumberFormat="1" applyFill="1" applyAlignment="1" applyProtection="1">
      <alignment horizontal="right" indent="1"/>
      <protection locked="0"/>
    </xf>
    <xf numFmtId="0" fontId="0" fillId="0" borderId="0" xfId="0" applyAlignment="1" applyProtection="1">
      <alignment horizontal="right" indent="1"/>
      <protection locked="0"/>
    </xf>
    <xf numFmtId="164" fontId="0" fillId="0" borderId="0" xfId="0" applyNumberFormat="1" applyAlignment="1" applyProtection="1">
      <alignment horizontal="left" wrapText="1" indent="1"/>
      <protection locked="0"/>
    </xf>
    <xf numFmtId="0" fontId="0" fillId="0" borderId="0" xfId="0" applyAlignment="1" applyProtection="1">
      <alignment horizontal="left" wrapText="1" indent="1"/>
      <protection locked="0"/>
    </xf>
    <xf numFmtId="164" fontId="0" fillId="7" borderId="0" xfId="0" applyNumberFormat="1" applyFill="1" applyAlignment="1" applyProtection="1">
      <alignment horizontal="right" indent="1"/>
      <protection locked="0"/>
    </xf>
    <xf numFmtId="14" fontId="0" fillId="0" borderId="0" xfId="0" applyNumberFormat="1" applyAlignment="1" applyProtection="1">
      <alignment horizontal="right" indent="1"/>
      <protection locked="0"/>
    </xf>
    <xf numFmtId="0" fontId="11" fillId="0" borderId="0" xfId="2" applyFont="1"/>
    <xf numFmtId="0" fontId="8" fillId="0" borderId="0" xfId="2"/>
    <xf numFmtId="0" fontId="12" fillId="0" borderId="0" xfId="2" applyFont="1"/>
    <xf numFmtId="0" fontId="13" fillId="0" borderId="0" xfId="2" applyFont="1"/>
    <xf numFmtId="0" fontId="14" fillId="9" borderId="0" xfId="2" applyFont="1" applyFill="1"/>
    <xf numFmtId="0" fontId="9" fillId="9" borderId="0" xfId="2" applyFont="1" applyFill="1"/>
    <xf numFmtId="0" fontId="9" fillId="9" borderId="0" xfId="2" applyFont="1" applyFill="1" applyAlignment="1">
      <alignment horizontal="right"/>
    </xf>
    <xf numFmtId="0" fontId="8" fillId="9" borderId="0" xfId="2" applyFill="1"/>
    <xf numFmtId="0" fontId="15" fillId="0" borderId="0" xfId="2" applyFont="1" applyAlignment="1">
      <alignment vertical="top" wrapText="1"/>
    </xf>
    <xf numFmtId="0" fontId="16" fillId="0" borderId="0" xfId="2" applyFont="1" applyAlignment="1">
      <alignment vertical="top" wrapText="1"/>
    </xf>
    <xf numFmtId="0" fontId="17" fillId="0" borderId="0" xfId="2" applyFont="1"/>
    <xf numFmtId="0" fontId="8" fillId="0" borderId="0" xfId="2" applyAlignment="1">
      <alignment wrapText="1"/>
    </xf>
    <xf numFmtId="0" fontId="18" fillId="0" borderId="0" xfId="2" applyFont="1" applyAlignment="1">
      <alignment wrapText="1"/>
    </xf>
    <xf numFmtId="0" fontId="19" fillId="9" borderId="0" xfId="2" applyFont="1" applyFill="1"/>
    <xf numFmtId="0" fontId="20" fillId="0" borderId="0" xfId="2" applyFont="1" applyAlignment="1">
      <alignment vertical="top" wrapText="1"/>
    </xf>
    <xf numFmtId="0" fontId="8" fillId="0" borderId="4" xfId="2" applyBorder="1"/>
    <xf numFmtId="0" fontId="8" fillId="0" borderId="4" xfId="2" applyBorder="1" applyAlignment="1">
      <alignment wrapText="1"/>
    </xf>
    <xf numFmtId="0" fontId="21" fillId="0" borderId="0" xfId="2" applyFont="1"/>
    <xf numFmtId="0" fontId="22" fillId="0" borderId="0" xfId="3" applyFont="1" applyAlignment="1">
      <alignment horizontal="left"/>
    </xf>
    <xf numFmtId="0" fontId="10" fillId="0" borderId="0" xfId="3" applyAlignment="1">
      <alignment horizontal="left"/>
    </xf>
    <xf numFmtId="0" fontId="23" fillId="0" borderId="0" xfId="3" applyFont="1" applyAlignment="1">
      <alignment horizontal="left"/>
    </xf>
    <xf numFmtId="0" fontId="23" fillId="0" borderId="0" xfId="1" applyFont="1" applyAlignment="1">
      <alignment horizontal="left"/>
    </xf>
    <xf numFmtId="0" fontId="24" fillId="0" borderId="0" xfId="2" applyFont="1" applyAlignment="1">
      <alignment horizontal="left"/>
    </xf>
    <xf numFmtId="0" fontId="23" fillId="0" borderId="0" xfId="3" applyFont="1" applyAlignment="1">
      <alignment horizontal="left" indent="1"/>
    </xf>
    <xf numFmtId="0" fontId="26" fillId="0" borderId="0" xfId="4" applyFont="1" applyAlignment="1">
      <alignment horizontal="left" indent="1"/>
    </xf>
    <xf numFmtId="0" fontId="10" fillId="0" borderId="0" xfId="3" applyAlignment="1">
      <alignment horizontal="left" indent="1"/>
    </xf>
    <xf numFmtId="0" fontId="27" fillId="0" borderId="0" xfId="3" applyFont="1" applyAlignment="1">
      <alignment horizontal="left" indent="1"/>
    </xf>
    <xf numFmtId="0" fontId="5" fillId="10" borderId="5" xfId="1" applyFont="1" applyFill="1" applyBorder="1" applyAlignment="1">
      <alignment horizontal="left" indent="1"/>
    </xf>
    <xf numFmtId="0" fontId="28" fillId="10" borderId="5" xfId="1" applyFont="1" applyFill="1" applyBorder="1" applyAlignment="1">
      <alignment horizontal="left"/>
    </xf>
    <xf numFmtId="0" fontId="9" fillId="10" borderId="5" xfId="0" applyFont="1" applyFill="1" applyBorder="1"/>
    <xf numFmtId="0" fontId="29" fillId="11" borderId="0" xfId="0" applyFont="1" applyFill="1" applyAlignment="1">
      <alignment horizontal="left" indent="1"/>
    </xf>
    <xf numFmtId="0" fontId="0" fillId="11" borderId="0" xfId="0" applyFill="1"/>
    <xf numFmtId="0" fontId="30" fillId="11" borderId="0" xfId="0" applyFont="1" applyFill="1" applyAlignment="1">
      <alignment horizontal="right"/>
    </xf>
    <xf numFmtId="0" fontId="31" fillId="0" borderId="0" xfId="2" applyFont="1" applyAlignment="1">
      <alignment horizontal="left" indent="1"/>
    </xf>
    <xf numFmtId="0" fontId="21" fillId="0" borderId="0" xfId="2" applyFont="1" applyAlignment="1">
      <alignment horizontal="left" indent="1"/>
    </xf>
    <xf numFmtId="164" fontId="0" fillId="13" borderId="0" xfId="0" applyNumberFormat="1" applyFill="1" applyAlignment="1" applyProtection="1">
      <alignment horizontal="right" wrapText="1" indent="1"/>
      <protection locked="0"/>
    </xf>
    <xf numFmtId="0" fontId="2" fillId="0" borderId="0" xfId="0" applyFont="1"/>
    <xf numFmtId="0" fontId="6" fillId="0" borderId="0" xfId="0" applyFont="1" applyAlignment="1">
      <alignment horizontal="left" vertical="center"/>
    </xf>
    <xf numFmtId="164" fontId="5" fillId="0" borderId="2" xfId="0" applyNumberFormat="1" applyFont="1" applyBorder="1" applyAlignment="1">
      <alignment vertical="center"/>
    </xf>
    <xf numFmtId="17" fontId="0" fillId="0" borderId="0" xfId="0" applyNumberFormat="1"/>
    <xf numFmtId="164" fontId="5" fillId="5" borderId="2" xfId="0" applyNumberFormat="1" applyFont="1" applyFill="1" applyBorder="1" applyAlignment="1">
      <alignment horizontal="right" vertical="center" indent="1"/>
    </xf>
    <xf numFmtId="164" fontId="5" fillId="5" borderId="2" xfId="0" applyNumberFormat="1" applyFont="1" applyFill="1" applyBorder="1" applyAlignment="1">
      <alignment vertical="center"/>
    </xf>
    <xf numFmtId="0" fontId="3" fillId="0" borderId="0" xfId="0" applyFont="1" applyAlignment="1">
      <alignment horizontal="right" vertical="center"/>
    </xf>
    <xf numFmtId="164" fontId="5" fillId="6" borderId="2" xfId="0" applyNumberFormat="1" applyFont="1" applyFill="1" applyBorder="1" applyAlignment="1">
      <alignment horizontal="right" vertical="center" indent="1"/>
    </xf>
    <xf numFmtId="164" fontId="5" fillId="6" borderId="2" xfId="0" applyNumberFormat="1" applyFont="1" applyFill="1" applyBorder="1" applyAlignment="1">
      <alignment vertical="center"/>
    </xf>
    <xf numFmtId="164" fontId="32" fillId="12" borderId="7" xfId="0" applyNumberFormat="1" applyFont="1" applyFill="1" applyBorder="1" applyAlignment="1">
      <alignment horizontal="right" vertical="center" inden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top"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top" wrapText="1"/>
    </xf>
    <xf numFmtId="0" fontId="33" fillId="12" borderId="8" xfId="0" applyFont="1" applyFill="1" applyBorder="1" applyAlignment="1">
      <alignment horizontal="center" vertical="center" wrapText="1"/>
    </xf>
    <xf numFmtId="0" fontId="33" fillId="12" borderId="9" xfId="0" applyFont="1" applyFill="1" applyBorder="1" applyAlignment="1">
      <alignment horizontal="center" vertical="center" wrapText="1"/>
    </xf>
    <xf numFmtId="164" fontId="0" fillId="2" borderId="0" xfId="0" applyNumberFormat="1" applyFill="1" applyAlignment="1">
      <alignment horizontal="right" indent="1"/>
    </xf>
    <xf numFmtId="164" fontId="0" fillId="3" borderId="0" xfId="0" applyNumberFormat="1" applyFill="1" applyAlignment="1">
      <alignment horizontal="right" indent="1"/>
    </xf>
    <xf numFmtId="164" fontId="0" fillId="8" borderId="0" xfId="0" applyNumberFormat="1" applyFill="1" applyAlignment="1">
      <alignment horizontal="right" wrapText="1" indent="1"/>
    </xf>
    <xf numFmtId="0" fontId="0" fillId="14" borderId="0" xfId="0" applyFill="1" applyAlignment="1">
      <alignment horizontal="left" vertical="center" indent="1"/>
    </xf>
    <xf numFmtId="0" fontId="34" fillId="0" borderId="0" xfId="0" applyFont="1"/>
    <xf numFmtId="0" fontId="35" fillId="0" borderId="0" xfId="0" applyFont="1"/>
    <xf numFmtId="164" fontId="35" fillId="0" borderId="0" xfId="0" applyNumberFormat="1" applyFont="1"/>
    <xf numFmtId="164" fontId="35" fillId="5" borderId="0" xfId="0" applyNumberFormat="1" applyFont="1" applyFill="1"/>
    <xf numFmtId="164" fontId="35" fillId="6" borderId="0" xfId="0" applyNumberFormat="1" applyFont="1" applyFill="1"/>
    <xf numFmtId="0" fontId="0" fillId="6" borderId="0" xfId="0" applyFill="1" applyAlignment="1">
      <alignment horizontal="left" vertical="center" indent="1"/>
    </xf>
    <xf numFmtId="0" fontId="0" fillId="5" borderId="0" xfId="0" applyFill="1" applyAlignment="1">
      <alignment horizontal="left" vertical="center" indent="1"/>
    </xf>
    <xf numFmtId="10" fontId="0" fillId="4" borderId="0" xfId="0" applyNumberFormat="1" applyFill="1" applyAlignment="1" applyProtection="1">
      <alignment horizontal="right" indent="1"/>
      <protection locked="0"/>
    </xf>
    <xf numFmtId="10" fontId="0" fillId="7" borderId="0" xfId="0" applyNumberFormat="1" applyFill="1" applyAlignment="1" applyProtection="1">
      <alignment horizontal="right" indent="1"/>
      <protection locked="0"/>
    </xf>
    <xf numFmtId="0" fontId="36" fillId="0" borderId="0" xfId="2" applyFont="1"/>
    <xf numFmtId="0" fontId="4" fillId="6" borderId="3" xfId="0" applyFont="1" applyFill="1" applyBorder="1" applyAlignment="1">
      <alignment horizontal="center" vertical="center"/>
    </xf>
    <xf numFmtId="0" fontId="4" fillId="6" borderId="0" xfId="0" applyFont="1" applyFill="1" applyAlignment="1">
      <alignment horizontal="center" vertical="center"/>
    </xf>
    <xf numFmtId="0" fontId="4" fillId="5" borderId="0" xfId="0" applyFont="1" applyFill="1" applyAlignment="1">
      <alignment horizontal="center" vertical="center"/>
    </xf>
    <xf numFmtId="0" fontId="4" fillId="5" borderId="6" xfId="0" applyFont="1" applyFill="1" applyBorder="1" applyAlignment="1">
      <alignment horizontal="center" vertical="center"/>
    </xf>
    <xf numFmtId="0" fontId="7" fillId="12" borderId="0" xfId="0" applyFont="1" applyFill="1" applyAlignment="1">
      <alignment horizontal="center" vertical="center"/>
    </xf>
  </cellXfs>
  <cellStyles count="5">
    <cellStyle name="Link" xfId="1" builtinId="8"/>
    <cellStyle name="Link 2" xfId="3" xr:uid="{2239FBAA-587C-42AA-B924-E57ABA873C04}"/>
    <cellStyle name="Link 3" xfId="4" xr:uid="{E99EEC76-750E-4EF7-B270-7DE6982A4C2F}"/>
    <cellStyle name="Standard" xfId="0" builtinId="0"/>
    <cellStyle name="Standard 3" xfId="2" xr:uid="{1228684A-2EDE-4D4B-8701-446F17D8B1B3}"/>
  </cellStyles>
  <dxfs count="33">
    <dxf>
      <font>
        <b val="0"/>
        <i val="0"/>
        <strike val="0"/>
        <condense val="0"/>
        <extend val="0"/>
        <outline val="0"/>
        <shadow val="0"/>
        <u val="none"/>
        <vertAlign val="baseline"/>
        <sz val="12"/>
        <color theme="1"/>
        <name val="Calibri"/>
        <family val="2"/>
        <scheme val="minor"/>
      </font>
      <numFmt numFmtId="164" formatCode="#,##0.00\ &quot;€&quot;"/>
    </dxf>
    <dxf>
      <font>
        <b val="0"/>
        <i val="0"/>
        <strike val="0"/>
        <condense val="0"/>
        <extend val="0"/>
        <outline val="0"/>
        <shadow val="0"/>
        <u val="none"/>
        <vertAlign val="baseline"/>
        <sz val="12"/>
        <color theme="1"/>
        <name val="Calibri"/>
        <family val="2"/>
        <scheme val="minor"/>
      </font>
      <numFmt numFmtId="164" formatCode="#,##0.00\ &quot;€&quot;"/>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4" formatCode="#,##0.00\ &quot;€&quot;"/>
    </dxf>
    <dxf>
      <numFmt numFmtId="164" formatCode="#,##0.00\ &quot;€&quot;"/>
      <fill>
        <patternFill patternType="solid">
          <fgColor indexed="64"/>
          <bgColor theme="7" tint="0.59999389629810485"/>
        </patternFill>
      </fill>
      <alignment horizontal="right" vertical="bottom" textRotation="0" wrapText="1" indent="1" justifyLastLine="0" shrinkToFit="0" readingOrder="0"/>
      <protection locked="1" hidden="0"/>
    </dxf>
    <dxf>
      <numFmt numFmtId="164" formatCode="#,##0.00\ &quot;€&quot;"/>
      <fill>
        <patternFill patternType="solid">
          <fgColor indexed="64"/>
          <bgColor theme="7" tint="0.39997558519241921"/>
        </patternFill>
      </fill>
      <alignment horizontal="right" vertical="bottom" textRotation="0" wrapText="1" indent="1" justifyLastLine="0" shrinkToFit="0" readingOrder="0"/>
      <protection locked="0" hidden="0"/>
    </dxf>
    <dxf>
      <alignment horizontal="left" vertical="bottom" textRotation="0" wrapText="1" indent="1" justifyLastLine="0" shrinkToFit="0" readingOrder="0"/>
      <protection locked="0" hidden="0"/>
    </dxf>
    <dxf>
      <numFmt numFmtId="164" formatCode="#,##0.00\ &quot;€&quot;"/>
      <fill>
        <patternFill patternType="solid">
          <fgColor indexed="64"/>
          <bgColor theme="5" tint="0.59999389629810485"/>
        </patternFill>
      </fill>
      <alignment horizontal="right" vertical="bottom" textRotation="0" wrapText="0" indent="1" justifyLastLine="0" shrinkToFit="0" readingOrder="0"/>
      <protection locked="1" hidden="0"/>
    </dxf>
    <dxf>
      <numFmt numFmtId="164" formatCode="#,##0.00\ &quot;€&quot;"/>
      <fill>
        <patternFill patternType="solid">
          <fgColor indexed="64"/>
          <bgColor theme="5" tint="0.59999389629810485"/>
        </patternFill>
      </fill>
      <alignment horizontal="right" vertical="bottom" textRotation="0" wrapText="0" indent="1" justifyLastLine="0" shrinkToFit="0" readingOrder="0"/>
      <protection locked="1" hidden="0"/>
    </dxf>
    <dxf>
      <numFmt numFmtId="14" formatCode="0.00%"/>
      <fill>
        <patternFill patternType="solid">
          <fgColor indexed="64"/>
          <bgColor theme="5" tint="0.39997558519241921"/>
        </patternFill>
      </fill>
      <alignment horizontal="right" vertical="bottom" textRotation="0" wrapText="0" indent="1" justifyLastLine="0" shrinkToFit="0" readingOrder="0"/>
      <protection locked="0" hidden="0"/>
    </dxf>
    <dxf>
      <numFmt numFmtId="164" formatCode="#,##0.00\ &quot;€&quot;"/>
      <fill>
        <patternFill patternType="solid">
          <fgColor indexed="64"/>
          <bgColor theme="5" tint="0.39997558519241921"/>
        </patternFill>
      </fill>
      <alignment horizontal="right" vertical="bottom" textRotation="0" wrapText="0" indent="1" justifyLastLine="0" shrinkToFit="0" readingOrder="0"/>
      <protection locked="0" hidden="0"/>
    </dxf>
    <dxf>
      <numFmt numFmtId="164" formatCode="#,##0.00\ &quot;€&quot;"/>
      <fill>
        <patternFill patternType="none">
          <fgColor indexed="64"/>
          <bgColor auto="1"/>
        </patternFill>
      </fill>
      <alignment horizontal="left" vertical="bottom" textRotation="0" wrapText="1" indent="1" justifyLastLine="0" shrinkToFit="0" readingOrder="0"/>
      <protection locked="0" hidden="0"/>
    </dxf>
    <dxf>
      <numFmt numFmtId="164" formatCode="#,##0.00\ &quot;€&quot;"/>
      <fill>
        <patternFill patternType="solid">
          <fgColor indexed="64"/>
          <bgColor theme="9" tint="0.59999389629810485"/>
        </patternFill>
      </fill>
      <alignment horizontal="right" vertical="bottom" textRotation="0" wrapText="0" indent="1" justifyLastLine="0" shrinkToFit="0" readingOrder="0"/>
      <protection locked="1" hidden="0"/>
    </dxf>
    <dxf>
      <numFmt numFmtId="164" formatCode="#,##0.00\ &quot;€&quot;"/>
      <fill>
        <patternFill patternType="solid">
          <fgColor indexed="64"/>
          <bgColor theme="9" tint="0.59999389629810485"/>
        </patternFill>
      </fill>
      <alignment horizontal="right" vertical="bottom" textRotation="0" wrapText="0" indent="1" justifyLastLine="0" shrinkToFit="0" readingOrder="0"/>
      <protection locked="1" hidden="0"/>
    </dxf>
    <dxf>
      <numFmt numFmtId="14" formatCode="0.00%"/>
      <fill>
        <patternFill patternType="solid">
          <fgColor indexed="64"/>
          <bgColor theme="9" tint="0.39997558519241921"/>
        </patternFill>
      </fill>
      <alignment horizontal="right" vertical="bottom" textRotation="0" wrapText="0" indent="1" justifyLastLine="0" shrinkToFit="0" readingOrder="0"/>
      <protection locked="0" hidden="0"/>
    </dxf>
    <dxf>
      <numFmt numFmtId="164" formatCode="#,##0.00\ &quot;€&quot;"/>
      <fill>
        <patternFill patternType="solid">
          <fgColor indexed="64"/>
          <bgColor theme="9" tint="0.39997558519241921"/>
        </patternFill>
      </fill>
      <alignment horizontal="righ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right" vertical="bottom" textRotation="0" wrapText="0" relativeIndent="1" justifyLastLine="0" shrinkToFit="0" readingOrder="0"/>
      <protection locked="0" hidden="0"/>
    </dxf>
    <dxf>
      <alignment horizontal="left" vertical="bottom" textRotation="0" wrapText="0" indent="1" justifyLastLine="0" shrinkToFit="0" readingOrder="0"/>
      <protection locked="0" hidden="0"/>
    </dxf>
    <dxf>
      <font>
        <strike val="0"/>
        <outline val="0"/>
        <shadow val="0"/>
        <u val="none"/>
        <vertAlign val="baseline"/>
        <sz val="12"/>
        <color theme="1"/>
        <name val="Calibri"/>
        <family val="2"/>
        <scheme val="minor"/>
      </font>
      <protection locked="1" hidden="0"/>
    </dxf>
    <dxf>
      <protection locked="1" hidden="0"/>
    </dxf>
    <dxf>
      <alignment horizontal="left"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598A99ED-879F-4F19-9BA4-E1025C563F14}"/>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C766B8-E113-4AC1-8AFB-1DBB73E96AB4}" name="Tabelle1" displayName="Tabelle1" ref="B5:P56" totalsRowCount="1" headerRowDxfId="32" dataDxfId="31" totalsRowDxfId="30">
  <autoFilter ref="B5:P55" xr:uid="{0298E7F0-8B05-4A6B-B543-E9C24C70F228}"/>
  <tableColumns count="15">
    <tableColumn id="4" xr3:uid="{D76ADF93-1D15-44D9-ACD6-756DB9B25F8A}" name="Beleg-Nr." dataDxfId="29" totalsRowDxfId="14"/>
    <tableColumn id="1" xr3:uid="{38075DD0-6943-42A5-BC48-62D9E7AB10A6}" name="Datum" totalsRowLabel="Ergebnis" dataDxfId="28" totalsRowDxfId="13"/>
    <tableColumn id="6" xr3:uid="{234933F9-753B-4558-8A30-FFB23170D11D}" name="Transaktion" dataDxfId="27" totalsRowDxfId="12"/>
    <tableColumn id="2" xr3:uid="{A58434DE-F7E0-423D-AA6C-D570027BB225}" name="Einnahmen_x000a_netto" totalsRowFunction="sum" dataDxfId="26" totalsRowDxfId="11"/>
    <tableColumn id="5" xr3:uid="{318442E8-E001-45E0-8A55-0D055E366E35}" name=" Einnahmen_x000a_Ust." dataDxfId="25" totalsRowDxfId="10"/>
    <tableColumn id="8" xr3:uid="{917E662B-97AE-44DE-BAAE-3BA6A107A839}" name="Einnahmen_x000a_gesamt" totalsRowFunction="sum" dataDxfId="24" totalsRowDxfId="9">
      <calculatedColumnFormula>IF(Tabelle1[[#This Row],[ Einnahmen
Ust.]]&lt;&gt;"",E6*(1+Tabelle1[[#This Row],[ Einnahmen
Ust.]]),"0,00")</calculatedColumnFormula>
    </tableColumn>
    <tableColumn id="13" xr3:uid="{F861922E-E8DC-41EA-99B1-EE63C0594A44}" name="Einnahmen_x000a_Steuern" dataDxfId="23" totalsRowDxfId="8">
      <calculatedColumnFormula>IF(Tabelle1[[#This Row],[Einnahmen
gesamt]]&lt;&gt;"",Tabelle1[[#This Row],[Einnahmen
gesamt]]-Tabelle1[[#This Row],[Einnahmen
netto]],"")</calculatedColumnFormula>
    </tableColumn>
    <tableColumn id="9" xr3:uid="{D1775BB1-B33F-4853-89C5-D9FCDD7EB770}" name="Bemerkung Einnahmen" dataDxfId="22" totalsRowDxfId="7"/>
    <tableColumn id="3" xr3:uid="{ABB17D42-972B-48AE-B253-E62846033ACD}" name="Ausgaben_x000a_netto" totalsRowFunction="sum" dataDxfId="21" totalsRowDxfId="6"/>
    <tableColumn id="12" xr3:uid="{AC8AD90C-D892-4852-8EB4-26D29DE9442B}" name="Ausgaben_x000a_Ust." dataDxfId="20" totalsRowDxfId="5"/>
    <tableColumn id="11" xr3:uid="{650065E6-2220-49A2-8D8B-D0336D32635A}" name="Ausgaben_x000a_gesamt" totalsRowFunction="sum" dataDxfId="19" totalsRowDxfId="4">
      <calculatedColumnFormula>IF(Tabelle1[[#This Row],[Ausgaben
Ust.]]&lt;&gt;"",Tabelle1[[#This Row],[Ausgaben
netto]]*(1+Tabelle1[[#This Row],[Ausgaben
Ust.]]),"0,00")</calculatedColumnFormula>
    </tableColumn>
    <tableColumn id="10" xr3:uid="{26E10F69-CF59-4E27-9D7E-10151A8D260E}" name="Ausgaben_x000a_Steuern" dataDxfId="18" totalsRowDxfId="3">
      <calculatedColumnFormula>IF(L6&lt;&gt;"",L6-Tabelle1[[#This Row],[Ausgaben
netto]],"")</calculatedColumnFormula>
    </tableColumn>
    <tableColumn id="7" xr3:uid="{D507C5E3-98E8-47C3-A0AD-E0893A5C798B}" name="Bemerkung Ausgaben" dataDxfId="17" totalsRowDxfId="2"/>
    <tableColumn id="15" xr3:uid="{B2FFC1B1-3301-45A9-B3EF-46B9FAA24F90}" name="Bezahlte_x000a_V.-St." totalsRowFunction="sum" dataDxfId="16" totalsRowDxfId="1"/>
    <tableColumn id="14" xr3:uid="{F3CFE115-55C6-47D6-A09C-40B4BFB12125}" name="USt._x000a_Schuld" totalsRowFunction="sum" dataDxfId="15" totalsRowDxfId="0">
      <calculatedColumnFormula>IF(Tabelle1[[#This Row],[Einnahmen
Steuern]]&lt;&gt;0,Tabelle1[[#This Row],[Einnahmen
Steuern]],IF(Tabelle1[[#This Row],[Ausgaben
Steuern]]&lt;&gt;0,(Tabelle1[[#This Row],[Ausgaben
Steuern]]*-1),IF(Tabelle1[[#This Row],[Bezahlte
V.-St.]]&lt;&gt;"",Tabelle1[[#This Row],[Bezahlte
V.-St.]],"")))</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6A2D-789A-4CA0-9A20-E9759E5FFE74}">
  <sheetPr>
    <pageSetUpPr fitToPage="1"/>
  </sheetPr>
  <dimension ref="B1:P56"/>
  <sheetViews>
    <sheetView showGridLines="0" tabSelected="1" zoomScale="85" zoomScaleNormal="85" workbookViewId="0">
      <pane ySplit="5" topLeftCell="A6" activePane="bottomLeft" state="frozen"/>
      <selection pane="bottomLeft" activeCell="B6" sqref="B6"/>
    </sheetView>
  </sheetViews>
  <sheetFormatPr baseColWidth="10" defaultRowHeight="15"/>
  <cols>
    <col min="1" max="1" width="2.42578125" customWidth="1"/>
    <col min="2" max="2" width="14" customWidth="1"/>
    <col min="3" max="3" width="13.140625" customWidth="1"/>
    <col min="4" max="4" width="47.42578125" customWidth="1"/>
    <col min="5" max="5" width="14.7109375" customWidth="1"/>
    <col min="6" max="6" width="15.5703125" bestFit="1" customWidth="1"/>
    <col min="7" max="8" width="14.5703125" customWidth="1"/>
    <col min="9" max="9" width="38.7109375" customWidth="1"/>
    <col min="10" max="10" width="14.7109375" customWidth="1"/>
    <col min="11" max="11" width="16.5703125" bestFit="1" customWidth="1"/>
    <col min="12" max="13" width="14.5703125" customWidth="1"/>
    <col min="14" max="14" width="38.7109375" customWidth="1"/>
    <col min="15" max="16" width="17.7109375" customWidth="1"/>
    <col min="17" max="17" width="20.85546875" customWidth="1"/>
    <col min="18" max="18" width="45" customWidth="1"/>
    <col min="19" max="19" width="41.42578125" customWidth="1"/>
  </cols>
  <sheetData>
    <row r="1" spans="2:16" ht="36.75" thickBot="1">
      <c r="B1" s="66" t="s">
        <v>70</v>
      </c>
    </row>
    <row r="2" spans="2:16" ht="20.25" customHeight="1" thickTop="1">
      <c r="B2" s="46"/>
      <c r="E2" s="78" t="s">
        <v>1</v>
      </c>
      <c r="F2" s="78"/>
      <c r="G2" s="78"/>
      <c r="H2" s="79"/>
      <c r="I2" s="47"/>
      <c r="J2" s="76" t="s">
        <v>2</v>
      </c>
      <c r="K2" s="77"/>
      <c r="L2" s="77"/>
      <c r="M2" s="77"/>
      <c r="O2" s="80" t="s">
        <v>51</v>
      </c>
      <c r="P2" s="80"/>
    </row>
    <row r="3" spans="2:16" ht="2.1" customHeight="1" thickBot="1">
      <c r="B3" s="45"/>
    </row>
    <row r="4" spans="2:16" ht="15.75" thickTop="1">
      <c r="B4" s="48"/>
      <c r="E4" s="49">
        <f>SUBTOTAL(109,Tabelle1[Einnahmen
netto])</f>
        <v>225</v>
      </c>
      <c r="F4" s="50"/>
      <c r="G4" s="49">
        <f>SUBTOTAL(109,Tabelle1[Einnahmen
gesamt])</f>
        <v>259.34999999999997</v>
      </c>
      <c r="H4" s="49">
        <f>SUBTOTAL(109,Tabelle1[Einnahmen
Steuern])</f>
        <v>34.349999999999994</v>
      </c>
      <c r="I4" s="51"/>
      <c r="J4" s="52">
        <f>SUBTOTAL(109,Tabelle1[Ausgaben
netto])</f>
        <v>190</v>
      </c>
      <c r="K4" s="53"/>
      <c r="L4" s="52">
        <f>SUBTOTAL(109,Tabelle1[Ausgaben
gesamt])</f>
        <v>216.61999999999998</v>
      </c>
      <c r="M4" s="52">
        <f>SUBTOTAL(109,Tabelle1[Ausgaben
Steuern])</f>
        <v>26.620000000000005</v>
      </c>
      <c r="O4" s="54">
        <f>SUBTOTAL(109,Tabelle1[Bezahlte
V.-St.])</f>
        <v>-150</v>
      </c>
      <c r="P4" s="54">
        <f>SUBTOTAL(109,Tabelle1[USt.
Schuld])</f>
        <v>-142.27000000000001</v>
      </c>
    </row>
    <row r="5" spans="2:16" ht="30">
      <c r="B5" s="65" t="s">
        <v>56</v>
      </c>
      <c r="C5" s="65" t="s">
        <v>0</v>
      </c>
      <c r="D5" s="65" t="s">
        <v>46</v>
      </c>
      <c r="E5" s="55" t="s">
        <v>4</v>
      </c>
      <c r="F5" s="56" t="s">
        <v>47</v>
      </c>
      <c r="G5" s="57" t="s">
        <v>48</v>
      </c>
      <c r="H5" s="57" t="s">
        <v>7</v>
      </c>
      <c r="I5" s="72" t="s">
        <v>55</v>
      </c>
      <c r="J5" s="58" t="s">
        <v>5</v>
      </c>
      <c r="K5" s="59" t="s">
        <v>49</v>
      </c>
      <c r="L5" s="58" t="s">
        <v>50</v>
      </c>
      <c r="M5" s="58" t="s">
        <v>6</v>
      </c>
      <c r="N5" s="71" t="s">
        <v>54</v>
      </c>
      <c r="O5" s="60" t="s">
        <v>52</v>
      </c>
      <c r="P5" s="61" t="s">
        <v>53</v>
      </c>
    </row>
    <row r="6" spans="2:16">
      <c r="B6" s="1" t="s">
        <v>57</v>
      </c>
      <c r="C6" s="2">
        <v>45659</v>
      </c>
      <c r="D6" s="1" t="s">
        <v>71</v>
      </c>
      <c r="E6" s="3">
        <v>50</v>
      </c>
      <c r="F6" s="73">
        <v>0.19</v>
      </c>
      <c r="G6" s="62">
        <f>IF(Tabelle1[[#This Row],[ Einnahmen
Ust.]]&lt;&gt;"",E6*(1+Tabelle1[[#This Row],[ Einnahmen
Ust.]]),"0,00")</f>
        <v>59.5</v>
      </c>
      <c r="H6" s="62">
        <f>IF(Tabelle1[[#This Row],[Einnahmen
gesamt]]&lt;&gt;"",Tabelle1[[#This Row],[Einnahmen
gesamt]]-Tabelle1[[#This Row],[Einnahmen
netto]],"")</f>
        <v>9.5</v>
      </c>
      <c r="I6" s="6"/>
      <c r="J6" s="7"/>
      <c r="K6" s="74"/>
      <c r="L6" s="63" t="str">
        <f>IF(Tabelle1[[#This Row],[Ausgaben
Ust.]]&lt;&gt;"",Tabelle1[[#This Row],[Ausgaben
netto]]*(1+Tabelle1[[#This Row],[Ausgaben
Ust.]]),"0,00")</f>
        <v>0,00</v>
      </c>
      <c r="M6" s="63">
        <f>IF(L6&lt;&gt;"",L6-Tabelle1[[#This Row],[Ausgaben
netto]],"")</f>
        <v>0</v>
      </c>
      <c r="N6" s="6"/>
      <c r="O6" s="44"/>
      <c r="P6" s="64">
        <f>IF(Tabelle1[[#This Row],[Einnahmen
Steuern]]&lt;&gt;0,Tabelle1[[#This Row],[Einnahmen
Steuern]],IF(Tabelle1[[#This Row],[Ausgaben
Steuern]]&lt;&gt;0,(Tabelle1[[#This Row],[Ausgaben
Steuern]]*-1),IF(Tabelle1[[#This Row],[Bezahlte
V.-St.]]&lt;&gt;"",Tabelle1[[#This Row],[Bezahlte
V.-St.]],"")))</f>
        <v>9.5</v>
      </c>
    </row>
    <row r="7" spans="2:16">
      <c r="B7" s="1" t="s">
        <v>58</v>
      </c>
      <c r="C7" s="2">
        <v>45660</v>
      </c>
      <c r="D7" s="1" t="s">
        <v>72</v>
      </c>
      <c r="E7" s="3">
        <v>70</v>
      </c>
      <c r="F7" s="73">
        <v>7.0000000000000007E-2</v>
      </c>
      <c r="G7" s="62">
        <f>IF(Tabelle1[[#This Row],[ Einnahmen
Ust.]]&lt;&gt;"",E7*(1+Tabelle1[[#This Row],[ Einnahmen
Ust.]]),"0,00")</f>
        <v>74.900000000000006</v>
      </c>
      <c r="H7" s="62">
        <f>IF(Tabelle1[[#This Row],[Einnahmen
gesamt]]&lt;&gt;"",Tabelle1[[#This Row],[Einnahmen
gesamt]]-Tabelle1[[#This Row],[Einnahmen
netto]],"")</f>
        <v>4.9000000000000057</v>
      </c>
      <c r="I7" s="6"/>
      <c r="J7" s="7"/>
      <c r="K7" s="74"/>
      <c r="L7" s="63" t="str">
        <f>IF(Tabelle1[[#This Row],[Ausgaben
Ust.]]&lt;&gt;"",Tabelle1[[#This Row],[Ausgaben
netto]]*(1+Tabelle1[[#This Row],[Ausgaben
Ust.]]),"0,00")</f>
        <v>0,00</v>
      </c>
      <c r="M7" s="63">
        <f>IF(L7&lt;&gt;"",L7-Tabelle1[[#This Row],[Ausgaben
netto]],"")</f>
        <v>0</v>
      </c>
      <c r="N7" s="6"/>
      <c r="O7" s="44"/>
      <c r="P7" s="64">
        <f>IF(Tabelle1[[#This Row],[Einnahmen
Steuern]]&lt;&gt;0,Tabelle1[[#This Row],[Einnahmen
Steuern]],IF(Tabelle1[[#This Row],[Ausgaben
Steuern]]&lt;&gt;0,(Tabelle1[[#This Row],[Ausgaben
Steuern]]*-1),IF(Tabelle1[[#This Row],[Bezahlte
V.-St.]]&lt;&gt;"",Tabelle1[[#This Row],[Bezahlte
V.-St.]],"")))</f>
        <v>4.9000000000000057</v>
      </c>
    </row>
    <row r="8" spans="2:16">
      <c r="B8" s="1" t="s">
        <v>59</v>
      </c>
      <c r="C8" s="2">
        <v>45660</v>
      </c>
      <c r="D8" s="1" t="s">
        <v>76</v>
      </c>
      <c r="E8" s="3"/>
      <c r="F8" s="73"/>
      <c r="G8" s="62" t="str">
        <f>IF(Tabelle1[[#This Row],[ Einnahmen
Ust.]]&lt;&gt;"",E8*(1+Tabelle1[[#This Row],[ Einnahmen
Ust.]]),"0,00")</f>
        <v>0,00</v>
      </c>
      <c r="H8" s="62">
        <f>IF(Tabelle1[[#This Row],[Einnahmen
gesamt]]&lt;&gt;"",Tabelle1[[#This Row],[Einnahmen
gesamt]]-Tabelle1[[#This Row],[Einnahmen
netto]],"")</f>
        <v>0</v>
      </c>
      <c r="I8" s="6"/>
      <c r="J8" s="7">
        <v>35</v>
      </c>
      <c r="K8" s="74">
        <v>0.19</v>
      </c>
      <c r="L8" s="63">
        <f>IF(Tabelle1[[#This Row],[Ausgaben
Ust.]]&lt;&gt;"",Tabelle1[[#This Row],[Ausgaben
netto]]*(1+Tabelle1[[#This Row],[Ausgaben
Ust.]]),"0,00")</f>
        <v>41.65</v>
      </c>
      <c r="M8" s="63">
        <f>IF(L8&lt;&gt;"",L8-Tabelle1[[#This Row],[Ausgaben
netto]],"")</f>
        <v>6.6499999999999986</v>
      </c>
      <c r="N8" s="6"/>
      <c r="O8" s="44"/>
      <c r="P8" s="64">
        <f>IF(Tabelle1[[#This Row],[Einnahmen
Steuern]]&lt;&gt;0,Tabelle1[[#This Row],[Einnahmen
Steuern]],IF(Tabelle1[[#This Row],[Ausgaben
Steuern]]&lt;&gt;0,(Tabelle1[[#This Row],[Ausgaben
Steuern]]*-1),IF(Tabelle1[[#This Row],[Bezahlte
V.-St.]]&lt;&gt;"",Tabelle1[[#This Row],[Bezahlte
V.-St.]],"")))</f>
        <v>-6.6499999999999986</v>
      </c>
    </row>
    <row r="9" spans="2:16">
      <c r="B9" s="1" t="s">
        <v>60</v>
      </c>
      <c r="C9" s="2">
        <v>45661</v>
      </c>
      <c r="D9" s="1" t="s">
        <v>77</v>
      </c>
      <c r="E9" s="3"/>
      <c r="F9" s="73"/>
      <c r="G9" s="62" t="str">
        <f>IF(Tabelle1[[#This Row],[ Einnahmen
Ust.]]&lt;&gt;"",E9*(1+Tabelle1[[#This Row],[ Einnahmen
Ust.]]),"0,00")</f>
        <v>0,00</v>
      </c>
      <c r="H9" s="62">
        <f>IF(Tabelle1[[#This Row],[Einnahmen
gesamt]]&lt;&gt;"",Tabelle1[[#This Row],[Einnahmen
gesamt]]-Tabelle1[[#This Row],[Einnahmen
netto]],"")</f>
        <v>0</v>
      </c>
      <c r="I9" s="6"/>
      <c r="J9" s="7">
        <v>29</v>
      </c>
      <c r="K9" s="74">
        <v>0.19</v>
      </c>
      <c r="L9" s="63">
        <f>IF(Tabelle1[[#This Row],[Ausgaben
Ust.]]&lt;&gt;"",Tabelle1[[#This Row],[Ausgaben
netto]]*(1+Tabelle1[[#This Row],[Ausgaben
Ust.]]),"0,00")</f>
        <v>34.51</v>
      </c>
      <c r="M9" s="63">
        <f>IF(L9&lt;&gt;"",L9-Tabelle1[[#This Row],[Ausgaben
netto]],"")</f>
        <v>5.509999999999998</v>
      </c>
      <c r="N9" s="6"/>
      <c r="O9" s="44"/>
      <c r="P9" s="64">
        <f>IF(Tabelle1[[#This Row],[Einnahmen
Steuern]]&lt;&gt;0,Tabelle1[[#This Row],[Einnahmen
Steuern]],IF(Tabelle1[[#This Row],[Ausgaben
Steuern]]&lt;&gt;0,(Tabelle1[[#This Row],[Ausgaben
Steuern]]*-1),IF(Tabelle1[[#This Row],[Bezahlte
V.-St.]]&lt;&gt;"",Tabelle1[[#This Row],[Bezahlte
V.-St.]],"")))</f>
        <v>-5.509999999999998</v>
      </c>
    </row>
    <row r="10" spans="2:16">
      <c r="B10" s="1" t="s">
        <v>61</v>
      </c>
      <c r="C10" s="2">
        <v>45662</v>
      </c>
      <c r="D10" s="1" t="s">
        <v>78</v>
      </c>
      <c r="E10" s="3">
        <v>45</v>
      </c>
      <c r="F10" s="73">
        <v>0.19</v>
      </c>
      <c r="G10" s="62">
        <f>IF(Tabelle1[[#This Row],[ Einnahmen
Ust.]]&lt;&gt;"",E10*(1+Tabelle1[[#This Row],[ Einnahmen
Ust.]]),"0,00")</f>
        <v>53.55</v>
      </c>
      <c r="H10" s="62">
        <f>IF(Tabelle1[[#This Row],[Einnahmen
gesamt]]&lt;&gt;"",Tabelle1[[#This Row],[Einnahmen
gesamt]]-Tabelle1[[#This Row],[Einnahmen
netto]],"")</f>
        <v>8.5499999999999972</v>
      </c>
      <c r="I10" s="6"/>
      <c r="J10" s="7"/>
      <c r="K10" s="74"/>
      <c r="L10" s="63" t="str">
        <f>IF(Tabelle1[[#This Row],[Ausgaben
Ust.]]&lt;&gt;"",Tabelle1[[#This Row],[Ausgaben
netto]]*(1+Tabelle1[[#This Row],[Ausgaben
Ust.]]),"0,00")</f>
        <v>0,00</v>
      </c>
      <c r="M10" s="63">
        <f>IF(L10&lt;&gt;"",L10-Tabelle1[[#This Row],[Ausgaben
netto]],"")</f>
        <v>0</v>
      </c>
      <c r="N10" s="6"/>
      <c r="O10" s="44"/>
      <c r="P10" s="64">
        <f>IF(Tabelle1[[#This Row],[Einnahmen
Steuern]]&lt;&gt;0,Tabelle1[[#This Row],[Einnahmen
Steuern]],IF(Tabelle1[[#This Row],[Ausgaben
Steuern]]&lt;&gt;0,(Tabelle1[[#This Row],[Ausgaben
Steuern]]*-1),IF(Tabelle1[[#This Row],[Bezahlte
V.-St.]]&lt;&gt;"",Tabelle1[[#This Row],[Bezahlte
V.-St.]],"")))</f>
        <v>8.5499999999999972</v>
      </c>
    </row>
    <row r="11" spans="2:16">
      <c r="B11" s="1" t="s">
        <v>62</v>
      </c>
      <c r="C11" s="2">
        <v>45662</v>
      </c>
      <c r="D11" s="1" t="s">
        <v>79</v>
      </c>
      <c r="E11" s="3">
        <v>60</v>
      </c>
      <c r="F11" s="73">
        <v>0.19</v>
      </c>
      <c r="G11" s="62">
        <f>IF(Tabelle1[[#This Row],[ Einnahmen
Ust.]]&lt;&gt;"",E11*(1+Tabelle1[[#This Row],[ Einnahmen
Ust.]]),"0,00")</f>
        <v>71.399999999999991</v>
      </c>
      <c r="H11" s="62">
        <f>IF(Tabelle1[[#This Row],[Einnahmen
gesamt]]&lt;&gt;"",Tabelle1[[#This Row],[Einnahmen
gesamt]]-Tabelle1[[#This Row],[Einnahmen
netto]],"")</f>
        <v>11.399999999999991</v>
      </c>
      <c r="I11" s="6"/>
      <c r="J11" s="7"/>
      <c r="K11" s="74"/>
      <c r="L11" s="63" t="str">
        <f>IF(Tabelle1[[#This Row],[Ausgaben
Ust.]]&lt;&gt;"",Tabelle1[[#This Row],[Ausgaben
netto]]*(1+Tabelle1[[#This Row],[Ausgaben
Ust.]]),"0,00")</f>
        <v>0,00</v>
      </c>
      <c r="M11" s="63">
        <f>IF(L11&lt;&gt;"",L11-Tabelle1[[#This Row],[Ausgaben
netto]],"")</f>
        <v>0</v>
      </c>
      <c r="N11" s="6"/>
      <c r="O11" s="44"/>
      <c r="P11" s="64">
        <f>IF(Tabelle1[[#This Row],[Einnahmen
Steuern]]&lt;&gt;0,Tabelle1[[#This Row],[Einnahmen
Steuern]],IF(Tabelle1[[#This Row],[Ausgaben
Steuern]]&lt;&gt;0,(Tabelle1[[#This Row],[Ausgaben
Steuern]]*-1),IF(Tabelle1[[#This Row],[Bezahlte
V.-St.]]&lt;&gt;"",Tabelle1[[#This Row],[Bezahlte
V.-St.]],"")))</f>
        <v>11.399999999999991</v>
      </c>
    </row>
    <row r="12" spans="2:16">
      <c r="B12" s="1" t="s">
        <v>63</v>
      </c>
      <c r="C12" s="2">
        <v>45664</v>
      </c>
      <c r="D12" s="1" t="s">
        <v>80</v>
      </c>
      <c r="E12" s="3"/>
      <c r="F12" s="73"/>
      <c r="G12" s="62" t="str">
        <f>IF(Tabelle1[[#This Row],[ Einnahmen
Ust.]]&lt;&gt;"",E12*(1+Tabelle1[[#This Row],[ Einnahmen
Ust.]]),"0,00")</f>
        <v>0,00</v>
      </c>
      <c r="H12" s="62">
        <f>IF(Tabelle1[[#This Row],[Einnahmen
gesamt]]&lt;&gt;"",Tabelle1[[#This Row],[Einnahmen
gesamt]]-Tabelle1[[#This Row],[Einnahmen
netto]],"")</f>
        <v>0</v>
      </c>
      <c r="I12" s="6"/>
      <c r="J12" s="7">
        <v>30</v>
      </c>
      <c r="K12" s="74">
        <v>7.0000000000000007E-2</v>
      </c>
      <c r="L12" s="63">
        <f>IF(Tabelle1[[#This Row],[Ausgaben
Ust.]]&lt;&gt;"",Tabelle1[[#This Row],[Ausgaben
netto]]*(1+Tabelle1[[#This Row],[Ausgaben
Ust.]]),"0,00")</f>
        <v>32.1</v>
      </c>
      <c r="M12" s="63">
        <f>IF(L12&lt;&gt;"",L12-Tabelle1[[#This Row],[Ausgaben
netto]],"")</f>
        <v>2.1000000000000014</v>
      </c>
      <c r="N12" s="6"/>
      <c r="O12" s="44"/>
      <c r="P12" s="64">
        <f>IF(Tabelle1[[#This Row],[Einnahmen
Steuern]]&lt;&gt;0,Tabelle1[[#This Row],[Einnahmen
Steuern]],IF(Tabelle1[[#This Row],[Ausgaben
Steuern]]&lt;&gt;0,(Tabelle1[[#This Row],[Ausgaben
Steuern]]*-1),IF(Tabelle1[[#This Row],[Bezahlte
V.-St.]]&lt;&gt;"",Tabelle1[[#This Row],[Bezahlte
V.-St.]],"")))</f>
        <v>-2.1000000000000014</v>
      </c>
    </row>
    <row r="13" spans="2:16">
      <c r="B13" s="1" t="s">
        <v>64</v>
      </c>
      <c r="C13" s="2">
        <v>45665</v>
      </c>
      <c r="D13" s="1" t="s">
        <v>81</v>
      </c>
      <c r="E13" s="3"/>
      <c r="F13" s="73"/>
      <c r="G13" s="62" t="str">
        <f>IF(Tabelle1[[#This Row],[ Einnahmen
Ust.]]&lt;&gt;"",E13*(1+Tabelle1[[#This Row],[ Einnahmen
Ust.]]),"0,00")</f>
        <v>0,00</v>
      </c>
      <c r="H13" s="62">
        <f>IF(Tabelle1[[#This Row],[Einnahmen
gesamt]]&lt;&gt;"",Tabelle1[[#This Row],[Einnahmen
gesamt]]-Tabelle1[[#This Row],[Einnahmen
netto]],"")</f>
        <v>0</v>
      </c>
      <c r="I13" s="6"/>
      <c r="J13" s="7">
        <v>22</v>
      </c>
      <c r="K13" s="74">
        <v>7.0000000000000007E-2</v>
      </c>
      <c r="L13" s="63">
        <f>IF(Tabelle1[[#This Row],[Ausgaben
Ust.]]&lt;&gt;"",Tabelle1[[#This Row],[Ausgaben
netto]]*(1+Tabelle1[[#This Row],[Ausgaben
Ust.]]),"0,00")</f>
        <v>23.540000000000003</v>
      </c>
      <c r="M13" s="63">
        <f>IF(L13&lt;&gt;"",L13-Tabelle1[[#This Row],[Ausgaben
netto]],"")</f>
        <v>1.5400000000000027</v>
      </c>
      <c r="N13" s="6"/>
      <c r="O13" s="44"/>
      <c r="P13" s="64">
        <f>IF(Tabelle1[[#This Row],[Einnahmen
Steuern]]&lt;&gt;0,Tabelle1[[#This Row],[Einnahmen
Steuern]],IF(Tabelle1[[#This Row],[Ausgaben
Steuern]]&lt;&gt;0,(Tabelle1[[#This Row],[Ausgaben
Steuern]]*-1),IF(Tabelle1[[#This Row],[Bezahlte
V.-St.]]&lt;&gt;"",Tabelle1[[#This Row],[Bezahlte
V.-St.]],"")))</f>
        <v>-1.5400000000000027</v>
      </c>
    </row>
    <row r="14" spans="2:16">
      <c r="B14" s="1" t="s">
        <v>65</v>
      </c>
      <c r="C14" s="2">
        <v>45666</v>
      </c>
      <c r="D14" s="1" t="s">
        <v>82</v>
      </c>
      <c r="E14" s="3"/>
      <c r="F14" s="73"/>
      <c r="G14" s="62" t="str">
        <f>IF(Tabelle1[[#This Row],[ Einnahmen
Ust.]]&lt;&gt;"",E14*(1+Tabelle1[[#This Row],[ Einnahmen
Ust.]]),"0,00")</f>
        <v>0,00</v>
      </c>
      <c r="H14" s="62">
        <f>IF(Tabelle1[[#This Row],[Einnahmen
gesamt]]&lt;&gt;"",Tabelle1[[#This Row],[Einnahmen
gesamt]]-Tabelle1[[#This Row],[Einnahmen
netto]],"")</f>
        <v>0</v>
      </c>
      <c r="I14" s="6"/>
      <c r="J14" s="7">
        <v>47</v>
      </c>
      <c r="K14" s="74">
        <v>0.19</v>
      </c>
      <c r="L14" s="63">
        <f>IF(Tabelle1[[#This Row],[Ausgaben
Ust.]]&lt;&gt;"",Tabelle1[[#This Row],[Ausgaben
netto]]*(1+Tabelle1[[#This Row],[Ausgaben
Ust.]]),"0,00")</f>
        <v>55.93</v>
      </c>
      <c r="M14" s="63">
        <f>IF(L14&lt;&gt;"",L14-Tabelle1[[#This Row],[Ausgaben
netto]],"")</f>
        <v>8.93</v>
      </c>
      <c r="N14" s="6"/>
      <c r="O14" s="44"/>
      <c r="P14" s="64">
        <f>IF(Tabelle1[[#This Row],[Einnahmen
Steuern]]&lt;&gt;0,Tabelle1[[#This Row],[Einnahmen
Steuern]],IF(Tabelle1[[#This Row],[Ausgaben
Steuern]]&lt;&gt;0,(Tabelle1[[#This Row],[Ausgaben
Steuern]]*-1),IF(Tabelle1[[#This Row],[Bezahlte
V.-St.]]&lt;&gt;"",Tabelle1[[#This Row],[Bezahlte
V.-St.]],"")))</f>
        <v>-8.93</v>
      </c>
    </row>
    <row r="15" spans="2:16">
      <c r="B15" s="1" t="s">
        <v>66</v>
      </c>
      <c r="C15" s="2">
        <v>45666</v>
      </c>
      <c r="D15" s="1" t="s">
        <v>83</v>
      </c>
      <c r="E15" s="3"/>
      <c r="F15" s="73"/>
      <c r="G15" s="62" t="str">
        <f>IF(Tabelle1[[#This Row],[ Einnahmen
Ust.]]&lt;&gt;"",E15*(1+Tabelle1[[#This Row],[ Einnahmen
Ust.]]),"0,00")</f>
        <v>0,00</v>
      </c>
      <c r="H15" s="62">
        <f>IF(Tabelle1[[#This Row],[Einnahmen
gesamt]]&lt;&gt;"",Tabelle1[[#This Row],[Einnahmen
gesamt]]-Tabelle1[[#This Row],[Einnahmen
netto]],"")</f>
        <v>0</v>
      </c>
      <c r="I15" s="6"/>
      <c r="J15" s="7">
        <v>12</v>
      </c>
      <c r="K15" s="74">
        <v>7.0000000000000007E-2</v>
      </c>
      <c r="L15" s="63">
        <f>IF(Tabelle1[[#This Row],[Ausgaben
Ust.]]&lt;&gt;"",Tabelle1[[#This Row],[Ausgaben
netto]]*(1+Tabelle1[[#This Row],[Ausgaben
Ust.]]),"0,00")</f>
        <v>12.84</v>
      </c>
      <c r="M15" s="63">
        <f>IF(L15&lt;&gt;"",L15-Tabelle1[[#This Row],[Ausgaben
netto]],"")</f>
        <v>0.83999999999999986</v>
      </c>
      <c r="N15" s="6"/>
      <c r="O15" s="44"/>
      <c r="P15" s="64">
        <f>IF(Tabelle1[[#This Row],[Einnahmen
Steuern]]&lt;&gt;0,Tabelle1[[#This Row],[Einnahmen
Steuern]],IF(Tabelle1[[#This Row],[Ausgaben
Steuern]]&lt;&gt;0,(Tabelle1[[#This Row],[Ausgaben
Steuern]]*-1),IF(Tabelle1[[#This Row],[Bezahlte
V.-St.]]&lt;&gt;"",Tabelle1[[#This Row],[Bezahlte
V.-St.]],"")))</f>
        <v>-0.83999999999999986</v>
      </c>
    </row>
    <row r="16" spans="2:16">
      <c r="B16" s="1" t="s">
        <v>67</v>
      </c>
      <c r="C16" s="2">
        <v>45667</v>
      </c>
      <c r="D16" s="1" t="s">
        <v>84</v>
      </c>
      <c r="E16" s="3"/>
      <c r="F16" s="73"/>
      <c r="G16" s="62" t="str">
        <f>IF(Tabelle1[[#This Row],[ Einnahmen
Ust.]]&lt;&gt;"",E16*(1+Tabelle1[[#This Row],[ Einnahmen
Ust.]]),"0,00")</f>
        <v>0,00</v>
      </c>
      <c r="H16" s="62">
        <f>IF(Tabelle1[[#This Row],[Einnahmen
gesamt]]&lt;&gt;"",Tabelle1[[#This Row],[Einnahmen
gesamt]]-Tabelle1[[#This Row],[Einnahmen
netto]],"")</f>
        <v>0</v>
      </c>
      <c r="I16" s="6"/>
      <c r="J16" s="7">
        <v>10</v>
      </c>
      <c r="K16" s="74">
        <v>7.0000000000000007E-2</v>
      </c>
      <c r="L16" s="63">
        <f>IF(Tabelle1[[#This Row],[Ausgaben
Ust.]]&lt;&gt;"",Tabelle1[[#This Row],[Ausgaben
netto]]*(1+Tabelle1[[#This Row],[Ausgaben
Ust.]]),"0,00")</f>
        <v>10.700000000000001</v>
      </c>
      <c r="M16" s="63">
        <f>IF(L16&lt;&gt;"",L16-Tabelle1[[#This Row],[Ausgaben
netto]],"")</f>
        <v>0.70000000000000107</v>
      </c>
      <c r="N16" s="6"/>
      <c r="O16" s="44"/>
      <c r="P16" s="64">
        <f>IF(Tabelle1[[#This Row],[Einnahmen
Steuern]]&lt;&gt;0,Tabelle1[[#This Row],[Einnahmen
Steuern]],IF(Tabelle1[[#This Row],[Ausgaben
Steuern]]&lt;&gt;0,(Tabelle1[[#This Row],[Ausgaben
Steuern]]*-1),IF(Tabelle1[[#This Row],[Bezahlte
V.-St.]]&lt;&gt;"",Tabelle1[[#This Row],[Bezahlte
V.-St.]],"")))</f>
        <v>-0.70000000000000107</v>
      </c>
    </row>
    <row r="17" spans="2:16">
      <c r="B17" s="1" t="s">
        <v>68</v>
      </c>
      <c r="C17" s="2">
        <v>45668</v>
      </c>
      <c r="D17" s="1" t="s">
        <v>85</v>
      </c>
      <c r="E17" s="3"/>
      <c r="F17" s="73"/>
      <c r="G17" s="62" t="str">
        <f>IF(Tabelle1[[#This Row],[ Einnahmen
Ust.]]&lt;&gt;"",E17*(1+Tabelle1[[#This Row],[ Einnahmen
Ust.]]),"0,00")</f>
        <v>0,00</v>
      </c>
      <c r="H17" s="62">
        <f>IF(Tabelle1[[#This Row],[Einnahmen
gesamt]]&lt;&gt;"",Tabelle1[[#This Row],[Einnahmen
gesamt]]-Tabelle1[[#This Row],[Einnahmen
netto]],"")</f>
        <v>0</v>
      </c>
      <c r="I17" s="6"/>
      <c r="J17" s="7">
        <v>5</v>
      </c>
      <c r="K17" s="74">
        <v>7.0000000000000007E-2</v>
      </c>
      <c r="L17" s="63">
        <f>IF(Tabelle1[[#This Row],[Ausgaben
Ust.]]&lt;&gt;"",Tabelle1[[#This Row],[Ausgaben
netto]]*(1+Tabelle1[[#This Row],[Ausgaben
Ust.]]),"0,00")</f>
        <v>5.3500000000000005</v>
      </c>
      <c r="M17" s="63">
        <f>IF(L17&lt;&gt;"",L17-Tabelle1[[#This Row],[Ausgaben
netto]],"")</f>
        <v>0.35000000000000053</v>
      </c>
      <c r="N17" s="6"/>
      <c r="O17" s="44"/>
      <c r="P17" s="64">
        <f>IF(Tabelle1[[#This Row],[Einnahmen
Steuern]]&lt;&gt;0,Tabelle1[[#This Row],[Einnahmen
Steuern]],IF(Tabelle1[[#This Row],[Ausgaben
Steuern]]&lt;&gt;0,(Tabelle1[[#This Row],[Ausgaben
Steuern]]*-1),IF(Tabelle1[[#This Row],[Bezahlte
V.-St.]]&lt;&gt;"",Tabelle1[[#This Row],[Bezahlte
V.-St.]],"")))</f>
        <v>-0.35000000000000053</v>
      </c>
    </row>
    <row r="18" spans="2:16">
      <c r="B18" s="1" t="s">
        <v>69</v>
      </c>
      <c r="C18" s="8">
        <v>45668</v>
      </c>
      <c r="D18" s="1" t="s">
        <v>75</v>
      </c>
      <c r="E18" s="3"/>
      <c r="F18" s="73"/>
      <c r="G18" s="62" t="str">
        <f>IF(Tabelle1[[#This Row],[ Einnahmen
Ust.]]&lt;&gt;"",E18*(1+Tabelle1[[#This Row],[ Einnahmen
Ust.]]),"0,00")</f>
        <v>0,00</v>
      </c>
      <c r="H18" s="62">
        <f>IF(Tabelle1[[#This Row],[Einnahmen
gesamt]]&lt;&gt;"",Tabelle1[[#This Row],[Einnahmen
gesamt]]-Tabelle1[[#This Row],[Einnahmen
netto]],"")</f>
        <v>0</v>
      </c>
      <c r="I18" s="5"/>
      <c r="J18" s="7"/>
      <c r="K18" s="74"/>
      <c r="L18" s="63" t="str">
        <f>IF(Tabelle1[[#This Row],[Ausgaben
Ust.]]&lt;&gt;"",Tabelle1[[#This Row],[Ausgaben
netto]]*(1+Tabelle1[[#This Row],[Ausgaben
Ust.]]),"0,00")</f>
        <v>0,00</v>
      </c>
      <c r="M18" s="63">
        <f>IF(L18&lt;&gt;"",L18-Tabelle1[[#This Row],[Ausgaben
netto]],"")</f>
        <v>0</v>
      </c>
      <c r="N18" s="6"/>
      <c r="O18" s="44">
        <v>-150</v>
      </c>
      <c r="P18" s="64">
        <f>IF(Tabelle1[[#This Row],[Einnahmen
Steuern]]&lt;&gt;0,Tabelle1[[#This Row],[Einnahmen
Steuern]],IF(Tabelle1[[#This Row],[Ausgaben
Steuern]]&lt;&gt;0,(Tabelle1[[#This Row],[Ausgaben
Steuern]]*-1),IF(Tabelle1[[#This Row],[Bezahlte
V.-St.]]&lt;&gt;"",Tabelle1[[#This Row],[Bezahlte
V.-St.]],"")))</f>
        <v>-150</v>
      </c>
    </row>
    <row r="19" spans="2:16">
      <c r="B19" s="1"/>
      <c r="C19" s="4"/>
      <c r="D19" s="1"/>
      <c r="E19" s="3"/>
      <c r="F19" s="73"/>
      <c r="G19" s="62" t="str">
        <f>IF(Tabelle1[[#This Row],[ Einnahmen
Ust.]]&lt;&gt;"",E19*(1+Tabelle1[[#This Row],[ Einnahmen
Ust.]]),"0,00")</f>
        <v>0,00</v>
      </c>
      <c r="H19" s="62">
        <f>IF(Tabelle1[[#This Row],[Einnahmen
gesamt]]&lt;&gt;"",Tabelle1[[#This Row],[Einnahmen
gesamt]]-Tabelle1[[#This Row],[Einnahmen
netto]],"")</f>
        <v>0</v>
      </c>
      <c r="I19" s="5"/>
      <c r="J19" s="7"/>
      <c r="K19" s="74"/>
      <c r="L19" s="63" t="str">
        <f>IF(Tabelle1[[#This Row],[Ausgaben
Ust.]]&lt;&gt;"",Tabelle1[[#This Row],[Ausgaben
netto]]*(1+Tabelle1[[#This Row],[Ausgaben
Ust.]]),"0,00")</f>
        <v>0,00</v>
      </c>
      <c r="M19" s="63">
        <f>IF(L19&lt;&gt;"",L19-Tabelle1[[#This Row],[Ausgaben
netto]],"")</f>
        <v>0</v>
      </c>
      <c r="N19" s="6"/>
      <c r="O19" s="44"/>
      <c r="P19" s="64" t="str">
        <f>IF(Tabelle1[[#This Row],[Einnahmen
Steuern]]&lt;&gt;0,Tabelle1[[#This Row],[Einnahmen
Steuern]],IF(Tabelle1[[#This Row],[Ausgaben
Steuern]]&lt;&gt;0,(Tabelle1[[#This Row],[Ausgaben
Steuern]]*-1),IF(Tabelle1[[#This Row],[Bezahlte
V.-St.]]&lt;&gt;"",Tabelle1[[#This Row],[Bezahlte
V.-St.]],"")))</f>
        <v/>
      </c>
    </row>
    <row r="20" spans="2:16">
      <c r="B20" s="1"/>
      <c r="C20" s="8"/>
      <c r="D20" s="1"/>
      <c r="E20" s="3"/>
      <c r="F20" s="73"/>
      <c r="G20" s="62" t="str">
        <f>IF(Tabelle1[[#This Row],[ Einnahmen
Ust.]]&lt;&gt;"",E20*(1+Tabelle1[[#This Row],[ Einnahmen
Ust.]]),"0,00")</f>
        <v>0,00</v>
      </c>
      <c r="H20" s="62">
        <f>IF(Tabelle1[[#This Row],[Einnahmen
gesamt]]&lt;&gt;"",Tabelle1[[#This Row],[Einnahmen
gesamt]]-Tabelle1[[#This Row],[Einnahmen
netto]],"")</f>
        <v>0</v>
      </c>
      <c r="I20" s="5"/>
      <c r="J20" s="7"/>
      <c r="K20" s="74"/>
      <c r="L20" s="63" t="str">
        <f>IF(Tabelle1[[#This Row],[Ausgaben
Ust.]]&lt;&gt;"",Tabelle1[[#This Row],[Ausgaben
netto]]*(1+Tabelle1[[#This Row],[Ausgaben
Ust.]]),"0,00")</f>
        <v>0,00</v>
      </c>
      <c r="M20" s="63">
        <f>IF(L20&lt;&gt;"",L20-Tabelle1[[#This Row],[Ausgaben
netto]],"")</f>
        <v>0</v>
      </c>
      <c r="N20" s="6"/>
      <c r="O20" s="44"/>
      <c r="P20" s="64" t="str">
        <f>IF(Tabelle1[[#This Row],[Einnahmen
Steuern]]&lt;&gt;0,Tabelle1[[#This Row],[Einnahmen
Steuern]],IF(Tabelle1[[#This Row],[Ausgaben
Steuern]]&lt;&gt;0,(Tabelle1[[#This Row],[Ausgaben
Steuern]]*-1),IF(Tabelle1[[#This Row],[Bezahlte
V.-St.]]&lt;&gt;"",Tabelle1[[#This Row],[Bezahlte
V.-St.]],"")))</f>
        <v/>
      </c>
    </row>
    <row r="21" spans="2:16">
      <c r="B21" s="1"/>
      <c r="C21" s="4"/>
      <c r="D21" s="1"/>
      <c r="E21" s="3"/>
      <c r="F21" s="73"/>
      <c r="G21" s="62" t="str">
        <f>IF(Tabelle1[[#This Row],[ Einnahmen
Ust.]]&lt;&gt;"",E21*(1+Tabelle1[[#This Row],[ Einnahmen
Ust.]]),"0,00")</f>
        <v>0,00</v>
      </c>
      <c r="H21" s="62">
        <f>IF(Tabelle1[[#This Row],[Einnahmen
gesamt]]&lt;&gt;"",Tabelle1[[#This Row],[Einnahmen
gesamt]]-Tabelle1[[#This Row],[Einnahmen
netto]],"")</f>
        <v>0</v>
      </c>
      <c r="I21" s="5"/>
      <c r="J21" s="7"/>
      <c r="K21" s="74"/>
      <c r="L21" s="63" t="str">
        <f>IF(Tabelle1[[#This Row],[Ausgaben
Ust.]]&lt;&gt;"",Tabelle1[[#This Row],[Ausgaben
netto]]*(1+Tabelle1[[#This Row],[Ausgaben
Ust.]]),"0,00")</f>
        <v>0,00</v>
      </c>
      <c r="M21" s="63">
        <f>IF(L21&lt;&gt;"",L21-Tabelle1[[#This Row],[Ausgaben
netto]],"")</f>
        <v>0</v>
      </c>
      <c r="N21" s="6"/>
      <c r="O21" s="44"/>
      <c r="P21" s="64" t="str">
        <f>IF(Tabelle1[[#This Row],[Einnahmen
Steuern]]&lt;&gt;0,Tabelle1[[#This Row],[Einnahmen
Steuern]],IF(Tabelle1[[#This Row],[Ausgaben
Steuern]]&lt;&gt;0,(Tabelle1[[#This Row],[Ausgaben
Steuern]]*-1),IF(Tabelle1[[#This Row],[Bezahlte
V.-St.]]&lt;&gt;"",Tabelle1[[#This Row],[Bezahlte
V.-St.]],"")))</f>
        <v/>
      </c>
    </row>
    <row r="22" spans="2:16">
      <c r="B22" s="1"/>
      <c r="C22" s="4"/>
      <c r="D22" s="1"/>
      <c r="E22" s="3"/>
      <c r="F22" s="73"/>
      <c r="G22" s="62" t="str">
        <f>IF(Tabelle1[[#This Row],[ Einnahmen
Ust.]]&lt;&gt;"",E22*(1+Tabelle1[[#This Row],[ Einnahmen
Ust.]]),"0,00")</f>
        <v>0,00</v>
      </c>
      <c r="H22" s="62">
        <f>IF(Tabelle1[[#This Row],[Einnahmen
gesamt]]&lt;&gt;"",Tabelle1[[#This Row],[Einnahmen
gesamt]]-Tabelle1[[#This Row],[Einnahmen
netto]],"")</f>
        <v>0</v>
      </c>
      <c r="I22" s="5"/>
      <c r="J22" s="7"/>
      <c r="K22" s="74"/>
      <c r="L22" s="63" t="str">
        <f>IF(Tabelle1[[#This Row],[Ausgaben
Ust.]]&lt;&gt;"",Tabelle1[[#This Row],[Ausgaben
netto]]*(1+Tabelle1[[#This Row],[Ausgaben
Ust.]]),"0,00")</f>
        <v>0,00</v>
      </c>
      <c r="M22" s="63">
        <f>IF(L22&lt;&gt;"",L22-Tabelle1[[#This Row],[Ausgaben
netto]],"")</f>
        <v>0</v>
      </c>
      <c r="N22" s="6"/>
      <c r="O22" s="44"/>
      <c r="P22" s="64" t="str">
        <f>IF(Tabelle1[[#This Row],[Einnahmen
Steuern]]&lt;&gt;0,Tabelle1[[#This Row],[Einnahmen
Steuern]],IF(Tabelle1[[#This Row],[Ausgaben
Steuern]]&lt;&gt;0,(Tabelle1[[#This Row],[Ausgaben
Steuern]]*-1),IF(Tabelle1[[#This Row],[Bezahlte
V.-St.]]&lt;&gt;"",Tabelle1[[#This Row],[Bezahlte
V.-St.]],"")))</f>
        <v/>
      </c>
    </row>
    <row r="23" spans="2:16">
      <c r="B23" s="1"/>
      <c r="C23" s="4"/>
      <c r="D23" s="1"/>
      <c r="E23" s="3"/>
      <c r="F23" s="73"/>
      <c r="G23" s="62" t="str">
        <f>IF(Tabelle1[[#This Row],[ Einnahmen
Ust.]]&lt;&gt;"",E23*(1+Tabelle1[[#This Row],[ Einnahmen
Ust.]]),"0,00")</f>
        <v>0,00</v>
      </c>
      <c r="H23" s="62">
        <f>IF(Tabelle1[[#This Row],[Einnahmen
gesamt]]&lt;&gt;"",Tabelle1[[#This Row],[Einnahmen
gesamt]]-Tabelle1[[#This Row],[Einnahmen
netto]],"")</f>
        <v>0</v>
      </c>
      <c r="I23" s="5"/>
      <c r="J23" s="7"/>
      <c r="K23" s="74"/>
      <c r="L23" s="63" t="str">
        <f>IF(Tabelle1[[#This Row],[Ausgaben
Ust.]]&lt;&gt;"",Tabelle1[[#This Row],[Ausgaben
netto]]*(1+Tabelle1[[#This Row],[Ausgaben
Ust.]]),"0,00")</f>
        <v>0,00</v>
      </c>
      <c r="M23" s="63">
        <f>IF(L23&lt;&gt;"",L23-Tabelle1[[#This Row],[Ausgaben
netto]],"")</f>
        <v>0</v>
      </c>
      <c r="N23" s="6"/>
      <c r="O23" s="44"/>
      <c r="P23" s="64" t="str">
        <f>IF(Tabelle1[[#This Row],[Einnahmen
Steuern]]&lt;&gt;0,Tabelle1[[#This Row],[Einnahmen
Steuern]],IF(Tabelle1[[#This Row],[Ausgaben
Steuern]]&lt;&gt;0,(Tabelle1[[#This Row],[Ausgaben
Steuern]]*-1),IF(Tabelle1[[#This Row],[Bezahlte
V.-St.]]&lt;&gt;"",Tabelle1[[#This Row],[Bezahlte
V.-St.]],"")))</f>
        <v/>
      </c>
    </row>
    <row r="24" spans="2:16">
      <c r="B24" s="1"/>
      <c r="C24" s="4"/>
      <c r="D24" s="1"/>
      <c r="E24" s="3"/>
      <c r="F24" s="73"/>
      <c r="G24" s="62" t="str">
        <f>IF(Tabelle1[[#This Row],[ Einnahmen
Ust.]]&lt;&gt;"",E24*(1+Tabelle1[[#This Row],[ Einnahmen
Ust.]]),"0,00")</f>
        <v>0,00</v>
      </c>
      <c r="H24" s="62">
        <f>IF(Tabelle1[[#This Row],[Einnahmen
gesamt]]&lt;&gt;"",Tabelle1[[#This Row],[Einnahmen
gesamt]]-Tabelle1[[#This Row],[Einnahmen
netto]],"")</f>
        <v>0</v>
      </c>
      <c r="I24" s="5"/>
      <c r="J24" s="7"/>
      <c r="K24" s="74"/>
      <c r="L24" s="63" t="str">
        <f>IF(Tabelle1[[#This Row],[Ausgaben
Ust.]]&lt;&gt;"",Tabelle1[[#This Row],[Ausgaben
netto]]*(1+Tabelle1[[#This Row],[Ausgaben
Ust.]]),"0,00")</f>
        <v>0,00</v>
      </c>
      <c r="M24" s="63">
        <f>IF(L24&lt;&gt;"",L24-Tabelle1[[#This Row],[Ausgaben
netto]],"")</f>
        <v>0</v>
      </c>
      <c r="N24" s="6"/>
      <c r="O24" s="44"/>
      <c r="P24" s="64" t="str">
        <f>IF(Tabelle1[[#This Row],[Einnahmen
Steuern]]&lt;&gt;0,Tabelle1[[#This Row],[Einnahmen
Steuern]],IF(Tabelle1[[#This Row],[Ausgaben
Steuern]]&lt;&gt;0,(Tabelle1[[#This Row],[Ausgaben
Steuern]]*-1),IF(Tabelle1[[#This Row],[Bezahlte
V.-St.]]&lt;&gt;"",Tabelle1[[#This Row],[Bezahlte
V.-St.]],"")))</f>
        <v/>
      </c>
    </row>
    <row r="25" spans="2:16">
      <c r="B25" s="1"/>
      <c r="C25" s="4"/>
      <c r="D25" s="1"/>
      <c r="E25" s="3"/>
      <c r="F25" s="73"/>
      <c r="G25" s="62" t="str">
        <f>IF(Tabelle1[[#This Row],[ Einnahmen
Ust.]]&lt;&gt;"",E25*(1+Tabelle1[[#This Row],[ Einnahmen
Ust.]]),"0,00")</f>
        <v>0,00</v>
      </c>
      <c r="H25" s="62">
        <f>IF(Tabelle1[[#This Row],[Einnahmen
gesamt]]&lt;&gt;"",Tabelle1[[#This Row],[Einnahmen
gesamt]]-Tabelle1[[#This Row],[Einnahmen
netto]],"")</f>
        <v>0</v>
      </c>
      <c r="I25" s="5"/>
      <c r="J25" s="7"/>
      <c r="K25" s="74"/>
      <c r="L25" s="63" t="str">
        <f>IF(Tabelle1[[#This Row],[Ausgaben
Ust.]]&lt;&gt;"",Tabelle1[[#This Row],[Ausgaben
netto]]*(1+Tabelle1[[#This Row],[Ausgaben
Ust.]]),"0,00")</f>
        <v>0,00</v>
      </c>
      <c r="M25" s="63">
        <f>IF(L25&lt;&gt;"",L25-Tabelle1[[#This Row],[Ausgaben
netto]],"")</f>
        <v>0</v>
      </c>
      <c r="N25" s="6"/>
      <c r="O25" s="44"/>
      <c r="P25" s="64" t="str">
        <f>IF(Tabelle1[[#This Row],[Einnahmen
Steuern]]&lt;&gt;0,Tabelle1[[#This Row],[Einnahmen
Steuern]],IF(Tabelle1[[#This Row],[Ausgaben
Steuern]]&lt;&gt;0,(Tabelle1[[#This Row],[Ausgaben
Steuern]]*-1),IF(Tabelle1[[#This Row],[Bezahlte
V.-St.]]&lt;&gt;"",Tabelle1[[#This Row],[Bezahlte
V.-St.]],"")))</f>
        <v/>
      </c>
    </row>
    <row r="26" spans="2:16">
      <c r="B26" s="1"/>
      <c r="C26" s="4"/>
      <c r="D26" s="1"/>
      <c r="E26" s="3"/>
      <c r="F26" s="73"/>
      <c r="G26" s="62" t="str">
        <f>IF(Tabelle1[[#This Row],[ Einnahmen
Ust.]]&lt;&gt;"",E26*(1+Tabelle1[[#This Row],[ Einnahmen
Ust.]]),"0,00")</f>
        <v>0,00</v>
      </c>
      <c r="H26" s="62">
        <f>IF(Tabelle1[[#This Row],[Einnahmen
gesamt]]&lt;&gt;"",Tabelle1[[#This Row],[Einnahmen
gesamt]]-Tabelle1[[#This Row],[Einnahmen
netto]],"")</f>
        <v>0</v>
      </c>
      <c r="I26" s="5"/>
      <c r="J26" s="7"/>
      <c r="K26" s="74"/>
      <c r="L26" s="63" t="str">
        <f>IF(Tabelle1[[#This Row],[Ausgaben
Ust.]]&lt;&gt;"",Tabelle1[[#This Row],[Ausgaben
netto]]*(1+Tabelle1[[#This Row],[Ausgaben
Ust.]]),"0,00")</f>
        <v>0,00</v>
      </c>
      <c r="M26" s="63">
        <f>IF(L26&lt;&gt;"",L26-Tabelle1[[#This Row],[Ausgaben
netto]],"")</f>
        <v>0</v>
      </c>
      <c r="N26" s="6"/>
      <c r="O26" s="44"/>
      <c r="P26" s="64" t="str">
        <f>IF(Tabelle1[[#This Row],[Einnahmen
Steuern]]&lt;&gt;0,Tabelle1[[#This Row],[Einnahmen
Steuern]],IF(Tabelle1[[#This Row],[Ausgaben
Steuern]]&lt;&gt;0,(Tabelle1[[#This Row],[Ausgaben
Steuern]]*-1),IF(Tabelle1[[#This Row],[Bezahlte
V.-St.]]&lt;&gt;"",Tabelle1[[#This Row],[Bezahlte
V.-St.]],"")))</f>
        <v/>
      </c>
    </row>
    <row r="27" spans="2:16">
      <c r="B27" s="1"/>
      <c r="C27" s="4"/>
      <c r="D27" s="1"/>
      <c r="E27" s="3"/>
      <c r="F27" s="73"/>
      <c r="G27" s="62" t="str">
        <f>IF(Tabelle1[[#This Row],[ Einnahmen
Ust.]]&lt;&gt;"",E27*(1+Tabelle1[[#This Row],[ Einnahmen
Ust.]]),"0,00")</f>
        <v>0,00</v>
      </c>
      <c r="H27" s="62">
        <f>IF(Tabelle1[[#This Row],[Einnahmen
gesamt]]&lt;&gt;"",Tabelle1[[#This Row],[Einnahmen
gesamt]]-Tabelle1[[#This Row],[Einnahmen
netto]],"")</f>
        <v>0</v>
      </c>
      <c r="I27" s="5"/>
      <c r="J27" s="7"/>
      <c r="K27" s="74"/>
      <c r="L27" s="63" t="str">
        <f>IF(Tabelle1[[#This Row],[Ausgaben
Ust.]]&lt;&gt;"",Tabelle1[[#This Row],[Ausgaben
netto]]*(1+Tabelle1[[#This Row],[Ausgaben
Ust.]]),"0,00")</f>
        <v>0,00</v>
      </c>
      <c r="M27" s="63">
        <f>IF(L27&lt;&gt;"",L27-Tabelle1[[#This Row],[Ausgaben
netto]],"")</f>
        <v>0</v>
      </c>
      <c r="N27" s="6"/>
      <c r="O27" s="44"/>
      <c r="P27" s="64" t="str">
        <f>IF(Tabelle1[[#This Row],[Einnahmen
Steuern]]&lt;&gt;0,Tabelle1[[#This Row],[Einnahmen
Steuern]],IF(Tabelle1[[#This Row],[Ausgaben
Steuern]]&lt;&gt;0,(Tabelle1[[#This Row],[Ausgaben
Steuern]]*-1),IF(Tabelle1[[#This Row],[Bezahlte
V.-St.]]&lt;&gt;"",Tabelle1[[#This Row],[Bezahlte
V.-St.]],"")))</f>
        <v/>
      </c>
    </row>
    <row r="28" spans="2:16">
      <c r="B28" s="1"/>
      <c r="C28" s="4"/>
      <c r="D28" s="1"/>
      <c r="E28" s="3"/>
      <c r="F28" s="73"/>
      <c r="G28" s="62" t="str">
        <f>IF(Tabelle1[[#This Row],[ Einnahmen
Ust.]]&lt;&gt;"",E28*(1+Tabelle1[[#This Row],[ Einnahmen
Ust.]]),"0,00")</f>
        <v>0,00</v>
      </c>
      <c r="H28" s="62">
        <f>IF(Tabelle1[[#This Row],[Einnahmen
gesamt]]&lt;&gt;"",Tabelle1[[#This Row],[Einnahmen
gesamt]]-Tabelle1[[#This Row],[Einnahmen
netto]],"")</f>
        <v>0</v>
      </c>
      <c r="I28" s="5"/>
      <c r="J28" s="7"/>
      <c r="K28" s="74"/>
      <c r="L28" s="63" t="str">
        <f>IF(Tabelle1[[#This Row],[Ausgaben
Ust.]]&lt;&gt;"",Tabelle1[[#This Row],[Ausgaben
netto]]*(1+Tabelle1[[#This Row],[Ausgaben
Ust.]]),"0,00")</f>
        <v>0,00</v>
      </c>
      <c r="M28" s="63">
        <f>IF(L28&lt;&gt;"",L28-Tabelle1[[#This Row],[Ausgaben
netto]],"")</f>
        <v>0</v>
      </c>
      <c r="N28" s="6"/>
      <c r="O28" s="44"/>
      <c r="P28" s="64" t="str">
        <f>IF(Tabelle1[[#This Row],[Einnahmen
Steuern]]&lt;&gt;0,Tabelle1[[#This Row],[Einnahmen
Steuern]],IF(Tabelle1[[#This Row],[Ausgaben
Steuern]]&lt;&gt;0,(Tabelle1[[#This Row],[Ausgaben
Steuern]]*-1),IF(Tabelle1[[#This Row],[Bezahlte
V.-St.]]&lt;&gt;"",Tabelle1[[#This Row],[Bezahlte
V.-St.]],"")))</f>
        <v/>
      </c>
    </row>
    <row r="29" spans="2:16">
      <c r="B29" s="1"/>
      <c r="C29" s="4"/>
      <c r="D29" s="1"/>
      <c r="E29" s="3"/>
      <c r="F29" s="73"/>
      <c r="G29" s="62" t="str">
        <f>IF(Tabelle1[[#This Row],[ Einnahmen
Ust.]]&lt;&gt;"",E29*(1+Tabelle1[[#This Row],[ Einnahmen
Ust.]]),"0,00")</f>
        <v>0,00</v>
      </c>
      <c r="H29" s="62">
        <f>IF(Tabelle1[[#This Row],[Einnahmen
gesamt]]&lt;&gt;"",Tabelle1[[#This Row],[Einnahmen
gesamt]]-Tabelle1[[#This Row],[Einnahmen
netto]],"")</f>
        <v>0</v>
      </c>
      <c r="I29" s="5"/>
      <c r="J29" s="7"/>
      <c r="K29" s="74"/>
      <c r="L29" s="63" t="str">
        <f>IF(Tabelle1[[#This Row],[Ausgaben
Ust.]]&lt;&gt;"",Tabelle1[[#This Row],[Ausgaben
netto]]*(1+Tabelle1[[#This Row],[Ausgaben
Ust.]]),"0,00")</f>
        <v>0,00</v>
      </c>
      <c r="M29" s="63">
        <f>IF(L29&lt;&gt;"",L29-Tabelle1[[#This Row],[Ausgaben
netto]],"")</f>
        <v>0</v>
      </c>
      <c r="N29" s="6"/>
      <c r="O29" s="44"/>
      <c r="P29" s="64" t="str">
        <f>IF(Tabelle1[[#This Row],[Einnahmen
Steuern]]&lt;&gt;0,Tabelle1[[#This Row],[Einnahmen
Steuern]],IF(Tabelle1[[#This Row],[Ausgaben
Steuern]]&lt;&gt;0,(Tabelle1[[#This Row],[Ausgaben
Steuern]]*-1),IF(Tabelle1[[#This Row],[Bezahlte
V.-St.]]&lt;&gt;"",Tabelle1[[#This Row],[Bezahlte
V.-St.]],"")))</f>
        <v/>
      </c>
    </row>
    <row r="30" spans="2:16">
      <c r="B30" s="1"/>
      <c r="C30" s="4"/>
      <c r="D30" s="1"/>
      <c r="E30" s="3"/>
      <c r="F30" s="73"/>
      <c r="G30" s="62" t="str">
        <f>IF(Tabelle1[[#This Row],[ Einnahmen
Ust.]]&lt;&gt;"",E30*(1+Tabelle1[[#This Row],[ Einnahmen
Ust.]]),"0,00")</f>
        <v>0,00</v>
      </c>
      <c r="H30" s="62">
        <f>IF(Tabelle1[[#This Row],[Einnahmen
gesamt]]&lt;&gt;"",Tabelle1[[#This Row],[Einnahmen
gesamt]]-Tabelle1[[#This Row],[Einnahmen
netto]],"")</f>
        <v>0</v>
      </c>
      <c r="I30" s="5"/>
      <c r="J30" s="7"/>
      <c r="K30" s="74"/>
      <c r="L30" s="63" t="str">
        <f>IF(Tabelle1[[#This Row],[Ausgaben
Ust.]]&lt;&gt;"",Tabelle1[[#This Row],[Ausgaben
netto]]*(1+Tabelle1[[#This Row],[Ausgaben
Ust.]]),"0,00")</f>
        <v>0,00</v>
      </c>
      <c r="M30" s="63">
        <f>IF(L30&lt;&gt;"",L30-Tabelle1[[#This Row],[Ausgaben
netto]],"")</f>
        <v>0</v>
      </c>
      <c r="N30" s="6"/>
      <c r="O30" s="44"/>
      <c r="P30" s="64" t="str">
        <f>IF(Tabelle1[[#This Row],[Einnahmen
Steuern]]&lt;&gt;0,Tabelle1[[#This Row],[Einnahmen
Steuern]],IF(Tabelle1[[#This Row],[Ausgaben
Steuern]]&lt;&gt;0,(Tabelle1[[#This Row],[Ausgaben
Steuern]]*-1),IF(Tabelle1[[#This Row],[Bezahlte
V.-St.]]&lt;&gt;"",Tabelle1[[#This Row],[Bezahlte
V.-St.]],"")))</f>
        <v/>
      </c>
    </row>
    <row r="31" spans="2:16">
      <c r="B31" s="1"/>
      <c r="C31" s="4"/>
      <c r="D31" s="1"/>
      <c r="E31" s="3"/>
      <c r="F31" s="73"/>
      <c r="G31" s="62" t="str">
        <f>IF(Tabelle1[[#This Row],[ Einnahmen
Ust.]]&lt;&gt;"",E31*(1+Tabelle1[[#This Row],[ Einnahmen
Ust.]]),"0,00")</f>
        <v>0,00</v>
      </c>
      <c r="H31" s="62">
        <f>IF(Tabelle1[[#This Row],[Einnahmen
gesamt]]&lt;&gt;"",Tabelle1[[#This Row],[Einnahmen
gesamt]]-Tabelle1[[#This Row],[Einnahmen
netto]],"")</f>
        <v>0</v>
      </c>
      <c r="I31" s="5"/>
      <c r="J31" s="7"/>
      <c r="K31" s="74"/>
      <c r="L31" s="63" t="str">
        <f>IF(Tabelle1[[#This Row],[Ausgaben
Ust.]]&lt;&gt;"",Tabelle1[[#This Row],[Ausgaben
netto]]*(1+Tabelle1[[#This Row],[Ausgaben
Ust.]]),"0,00")</f>
        <v>0,00</v>
      </c>
      <c r="M31" s="63">
        <f>IF(L31&lt;&gt;"",L31-Tabelle1[[#This Row],[Ausgaben
netto]],"")</f>
        <v>0</v>
      </c>
      <c r="N31" s="6"/>
      <c r="O31" s="44"/>
      <c r="P31" s="64" t="str">
        <f>IF(Tabelle1[[#This Row],[Einnahmen
Steuern]]&lt;&gt;0,Tabelle1[[#This Row],[Einnahmen
Steuern]],IF(Tabelle1[[#This Row],[Ausgaben
Steuern]]&lt;&gt;0,(Tabelle1[[#This Row],[Ausgaben
Steuern]]*-1),IF(Tabelle1[[#This Row],[Bezahlte
V.-St.]]&lt;&gt;"",Tabelle1[[#This Row],[Bezahlte
V.-St.]],"")))</f>
        <v/>
      </c>
    </row>
    <row r="32" spans="2:16">
      <c r="B32" s="1"/>
      <c r="C32" s="4"/>
      <c r="D32" s="1"/>
      <c r="E32" s="3"/>
      <c r="F32" s="73"/>
      <c r="G32" s="62" t="str">
        <f>IF(Tabelle1[[#This Row],[ Einnahmen
Ust.]]&lt;&gt;"",E32*(1+Tabelle1[[#This Row],[ Einnahmen
Ust.]]),"0,00")</f>
        <v>0,00</v>
      </c>
      <c r="H32" s="62">
        <f>IF(Tabelle1[[#This Row],[Einnahmen
gesamt]]&lt;&gt;"",Tabelle1[[#This Row],[Einnahmen
gesamt]]-Tabelle1[[#This Row],[Einnahmen
netto]],"")</f>
        <v>0</v>
      </c>
      <c r="I32" s="5"/>
      <c r="J32" s="7"/>
      <c r="K32" s="74"/>
      <c r="L32" s="63" t="str">
        <f>IF(Tabelle1[[#This Row],[Ausgaben
Ust.]]&lt;&gt;"",Tabelle1[[#This Row],[Ausgaben
netto]]*(1+Tabelle1[[#This Row],[Ausgaben
Ust.]]),"0,00")</f>
        <v>0,00</v>
      </c>
      <c r="M32" s="63">
        <f>IF(L32&lt;&gt;"",L32-Tabelle1[[#This Row],[Ausgaben
netto]],"")</f>
        <v>0</v>
      </c>
      <c r="N32" s="6"/>
      <c r="O32" s="44"/>
      <c r="P32" s="64" t="str">
        <f>IF(Tabelle1[[#This Row],[Einnahmen
Steuern]]&lt;&gt;0,Tabelle1[[#This Row],[Einnahmen
Steuern]],IF(Tabelle1[[#This Row],[Ausgaben
Steuern]]&lt;&gt;0,(Tabelle1[[#This Row],[Ausgaben
Steuern]]*-1),IF(Tabelle1[[#This Row],[Bezahlte
V.-St.]]&lt;&gt;"",Tabelle1[[#This Row],[Bezahlte
V.-St.]],"")))</f>
        <v/>
      </c>
    </row>
    <row r="33" spans="2:16">
      <c r="B33" s="1"/>
      <c r="C33" s="4"/>
      <c r="D33" s="1"/>
      <c r="E33" s="3"/>
      <c r="F33" s="73"/>
      <c r="G33" s="62" t="str">
        <f>IF(Tabelle1[[#This Row],[ Einnahmen
Ust.]]&lt;&gt;"",E33*(1+Tabelle1[[#This Row],[ Einnahmen
Ust.]]),"0,00")</f>
        <v>0,00</v>
      </c>
      <c r="H33" s="62">
        <f>IF(Tabelle1[[#This Row],[Einnahmen
gesamt]]&lt;&gt;"",Tabelle1[[#This Row],[Einnahmen
gesamt]]-Tabelle1[[#This Row],[Einnahmen
netto]],"")</f>
        <v>0</v>
      </c>
      <c r="I33" s="5"/>
      <c r="J33" s="7"/>
      <c r="K33" s="74"/>
      <c r="L33" s="63" t="str">
        <f>IF(Tabelle1[[#This Row],[Ausgaben
Ust.]]&lt;&gt;"",Tabelle1[[#This Row],[Ausgaben
netto]]*(1+Tabelle1[[#This Row],[Ausgaben
Ust.]]),"0,00")</f>
        <v>0,00</v>
      </c>
      <c r="M33" s="63">
        <f>IF(L33&lt;&gt;"",L33-Tabelle1[[#This Row],[Ausgaben
netto]],"")</f>
        <v>0</v>
      </c>
      <c r="N33" s="6"/>
      <c r="O33" s="44"/>
      <c r="P33" s="64" t="str">
        <f>IF(Tabelle1[[#This Row],[Einnahmen
Steuern]]&lt;&gt;0,Tabelle1[[#This Row],[Einnahmen
Steuern]],IF(Tabelle1[[#This Row],[Ausgaben
Steuern]]&lt;&gt;0,(Tabelle1[[#This Row],[Ausgaben
Steuern]]*-1),IF(Tabelle1[[#This Row],[Bezahlte
V.-St.]]&lt;&gt;"",Tabelle1[[#This Row],[Bezahlte
V.-St.]],"")))</f>
        <v/>
      </c>
    </row>
    <row r="34" spans="2:16">
      <c r="B34" s="1"/>
      <c r="C34" s="4"/>
      <c r="D34" s="1"/>
      <c r="E34" s="3"/>
      <c r="F34" s="73"/>
      <c r="G34" s="62" t="str">
        <f>IF(Tabelle1[[#This Row],[ Einnahmen
Ust.]]&lt;&gt;"",E34*(1+Tabelle1[[#This Row],[ Einnahmen
Ust.]]),"0,00")</f>
        <v>0,00</v>
      </c>
      <c r="H34" s="62">
        <f>IF(Tabelle1[[#This Row],[Einnahmen
gesamt]]&lt;&gt;"",Tabelle1[[#This Row],[Einnahmen
gesamt]]-Tabelle1[[#This Row],[Einnahmen
netto]],"")</f>
        <v>0</v>
      </c>
      <c r="I34" s="5"/>
      <c r="J34" s="7"/>
      <c r="K34" s="74"/>
      <c r="L34" s="63" t="str">
        <f>IF(Tabelle1[[#This Row],[Ausgaben
Ust.]]&lt;&gt;"",Tabelle1[[#This Row],[Ausgaben
netto]]*(1+Tabelle1[[#This Row],[Ausgaben
Ust.]]),"0,00")</f>
        <v>0,00</v>
      </c>
      <c r="M34" s="63">
        <f>IF(L34&lt;&gt;"",L34-Tabelle1[[#This Row],[Ausgaben
netto]],"")</f>
        <v>0</v>
      </c>
      <c r="N34" s="6"/>
      <c r="O34" s="44"/>
      <c r="P34" s="64" t="str">
        <f>IF(Tabelle1[[#This Row],[Einnahmen
Steuern]]&lt;&gt;0,Tabelle1[[#This Row],[Einnahmen
Steuern]],IF(Tabelle1[[#This Row],[Ausgaben
Steuern]]&lt;&gt;0,(Tabelle1[[#This Row],[Ausgaben
Steuern]]*-1),IF(Tabelle1[[#This Row],[Bezahlte
V.-St.]]&lt;&gt;"",Tabelle1[[#This Row],[Bezahlte
V.-St.]],"")))</f>
        <v/>
      </c>
    </row>
    <row r="35" spans="2:16">
      <c r="B35" s="1"/>
      <c r="C35" s="4"/>
      <c r="D35" s="1"/>
      <c r="E35" s="3"/>
      <c r="F35" s="73"/>
      <c r="G35" s="62" t="str">
        <f>IF(Tabelle1[[#This Row],[ Einnahmen
Ust.]]&lt;&gt;"",E35*(1+Tabelle1[[#This Row],[ Einnahmen
Ust.]]),"0,00")</f>
        <v>0,00</v>
      </c>
      <c r="H35" s="62">
        <f>IF(Tabelle1[[#This Row],[Einnahmen
gesamt]]&lt;&gt;"",Tabelle1[[#This Row],[Einnahmen
gesamt]]-Tabelle1[[#This Row],[Einnahmen
netto]],"")</f>
        <v>0</v>
      </c>
      <c r="I35" s="5"/>
      <c r="J35" s="7"/>
      <c r="K35" s="74"/>
      <c r="L35" s="63" t="str">
        <f>IF(Tabelle1[[#This Row],[Ausgaben
Ust.]]&lt;&gt;"",Tabelle1[[#This Row],[Ausgaben
netto]]*(1+Tabelle1[[#This Row],[Ausgaben
Ust.]]),"0,00")</f>
        <v>0,00</v>
      </c>
      <c r="M35" s="63">
        <f>IF(L35&lt;&gt;"",L35-Tabelle1[[#This Row],[Ausgaben
netto]],"")</f>
        <v>0</v>
      </c>
      <c r="N35" s="6"/>
      <c r="O35" s="44"/>
      <c r="P35" s="64" t="str">
        <f>IF(Tabelle1[[#This Row],[Einnahmen
Steuern]]&lt;&gt;0,Tabelle1[[#This Row],[Einnahmen
Steuern]],IF(Tabelle1[[#This Row],[Ausgaben
Steuern]]&lt;&gt;0,(Tabelle1[[#This Row],[Ausgaben
Steuern]]*-1),IF(Tabelle1[[#This Row],[Bezahlte
V.-St.]]&lt;&gt;"",Tabelle1[[#This Row],[Bezahlte
V.-St.]],"")))</f>
        <v/>
      </c>
    </row>
    <row r="36" spans="2:16">
      <c r="B36" s="1"/>
      <c r="C36" s="4"/>
      <c r="D36" s="1"/>
      <c r="E36" s="3"/>
      <c r="F36" s="73"/>
      <c r="G36" s="62" t="str">
        <f>IF(Tabelle1[[#This Row],[ Einnahmen
Ust.]]&lt;&gt;"",E36*(1+Tabelle1[[#This Row],[ Einnahmen
Ust.]]),"0,00")</f>
        <v>0,00</v>
      </c>
      <c r="H36" s="62">
        <f>IF(Tabelle1[[#This Row],[Einnahmen
gesamt]]&lt;&gt;"",Tabelle1[[#This Row],[Einnahmen
gesamt]]-Tabelle1[[#This Row],[Einnahmen
netto]],"")</f>
        <v>0</v>
      </c>
      <c r="I36" s="5"/>
      <c r="J36" s="7"/>
      <c r="K36" s="74"/>
      <c r="L36" s="63" t="str">
        <f>IF(Tabelle1[[#This Row],[Ausgaben
Ust.]]&lt;&gt;"",Tabelle1[[#This Row],[Ausgaben
netto]]*(1+Tabelle1[[#This Row],[Ausgaben
Ust.]]),"0,00")</f>
        <v>0,00</v>
      </c>
      <c r="M36" s="63">
        <f>IF(L36&lt;&gt;"",L36-Tabelle1[[#This Row],[Ausgaben
netto]],"")</f>
        <v>0</v>
      </c>
      <c r="N36" s="6"/>
      <c r="O36" s="44"/>
      <c r="P36" s="64" t="str">
        <f>IF(Tabelle1[[#This Row],[Einnahmen
Steuern]]&lt;&gt;0,Tabelle1[[#This Row],[Einnahmen
Steuern]],IF(Tabelle1[[#This Row],[Ausgaben
Steuern]]&lt;&gt;0,(Tabelle1[[#This Row],[Ausgaben
Steuern]]*-1),IF(Tabelle1[[#This Row],[Bezahlte
V.-St.]]&lt;&gt;"",Tabelle1[[#This Row],[Bezahlte
V.-St.]],"")))</f>
        <v/>
      </c>
    </row>
    <row r="37" spans="2:16">
      <c r="B37" s="1"/>
      <c r="C37" s="4"/>
      <c r="D37" s="1"/>
      <c r="E37" s="3"/>
      <c r="F37" s="73"/>
      <c r="G37" s="62" t="str">
        <f>IF(Tabelle1[[#This Row],[ Einnahmen
Ust.]]&lt;&gt;"",E37*(1+Tabelle1[[#This Row],[ Einnahmen
Ust.]]),"0,00")</f>
        <v>0,00</v>
      </c>
      <c r="H37" s="62">
        <f>IF(Tabelle1[[#This Row],[Einnahmen
gesamt]]&lt;&gt;"",Tabelle1[[#This Row],[Einnahmen
gesamt]]-Tabelle1[[#This Row],[Einnahmen
netto]],"")</f>
        <v>0</v>
      </c>
      <c r="I37" s="5"/>
      <c r="J37" s="7"/>
      <c r="K37" s="74"/>
      <c r="L37" s="63" t="str">
        <f>IF(Tabelle1[[#This Row],[Ausgaben
Ust.]]&lt;&gt;"",Tabelle1[[#This Row],[Ausgaben
netto]]*(1+Tabelle1[[#This Row],[Ausgaben
Ust.]]),"0,00")</f>
        <v>0,00</v>
      </c>
      <c r="M37" s="63">
        <f>IF(L37&lt;&gt;"",L37-Tabelle1[[#This Row],[Ausgaben
netto]],"")</f>
        <v>0</v>
      </c>
      <c r="N37" s="6"/>
      <c r="O37" s="44"/>
      <c r="P37" s="64" t="str">
        <f>IF(Tabelle1[[#This Row],[Einnahmen
Steuern]]&lt;&gt;0,Tabelle1[[#This Row],[Einnahmen
Steuern]],IF(Tabelle1[[#This Row],[Ausgaben
Steuern]]&lt;&gt;0,(Tabelle1[[#This Row],[Ausgaben
Steuern]]*-1),IF(Tabelle1[[#This Row],[Bezahlte
V.-St.]]&lt;&gt;"",Tabelle1[[#This Row],[Bezahlte
V.-St.]],"")))</f>
        <v/>
      </c>
    </row>
    <row r="38" spans="2:16">
      <c r="B38" s="1"/>
      <c r="C38" s="4"/>
      <c r="D38" s="1"/>
      <c r="E38" s="3"/>
      <c r="F38" s="73"/>
      <c r="G38" s="62" t="str">
        <f>IF(Tabelle1[[#This Row],[ Einnahmen
Ust.]]&lt;&gt;"",E38*(1+Tabelle1[[#This Row],[ Einnahmen
Ust.]]),"0,00")</f>
        <v>0,00</v>
      </c>
      <c r="H38" s="62">
        <f>IF(Tabelle1[[#This Row],[Einnahmen
gesamt]]&lt;&gt;"",Tabelle1[[#This Row],[Einnahmen
gesamt]]-Tabelle1[[#This Row],[Einnahmen
netto]],"")</f>
        <v>0</v>
      </c>
      <c r="I38" s="5"/>
      <c r="J38" s="7"/>
      <c r="K38" s="74"/>
      <c r="L38" s="63" t="str">
        <f>IF(Tabelle1[[#This Row],[Ausgaben
Ust.]]&lt;&gt;"",Tabelle1[[#This Row],[Ausgaben
netto]]*(1+Tabelle1[[#This Row],[Ausgaben
Ust.]]),"0,00")</f>
        <v>0,00</v>
      </c>
      <c r="M38" s="63">
        <f>IF(L38&lt;&gt;"",L38-Tabelle1[[#This Row],[Ausgaben
netto]],"")</f>
        <v>0</v>
      </c>
      <c r="N38" s="6"/>
      <c r="O38" s="44"/>
      <c r="P38" s="64" t="str">
        <f>IF(Tabelle1[[#This Row],[Einnahmen
Steuern]]&lt;&gt;0,Tabelle1[[#This Row],[Einnahmen
Steuern]],IF(Tabelle1[[#This Row],[Ausgaben
Steuern]]&lt;&gt;0,(Tabelle1[[#This Row],[Ausgaben
Steuern]]*-1),IF(Tabelle1[[#This Row],[Bezahlte
V.-St.]]&lt;&gt;"",Tabelle1[[#This Row],[Bezahlte
V.-St.]],"")))</f>
        <v/>
      </c>
    </row>
    <row r="39" spans="2:16">
      <c r="B39" s="1"/>
      <c r="C39" s="4"/>
      <c r="D39" s="1"/>
      <c r="E39" s="3"/>
      <c r="F39" s="73"/>
      <c r="G39" s="62" t="str">
        <f>IF(Tabelle1[[#This Row],[ Einnahmen
Ust.]]&lt;&gt;"",E39*(1+Tabelle1[[#This Row],[ Einnahmen
Ust.]]),"0,00")</f>
        <v>0,00</v>
      </c>
      <c r="H39" s="62">
        <f>IF(Tabelle1[[#This Row],[Einnahmen
gesamt]]&lt;&gt;"",Tabelle1[[#This Row],[Einnahmen
gesamt]]-Tabelle1[[#This Row],[Einnahmen
netto]],"")</f>
        <v>0</v>
      </c>
      <c r="I39" s="5"/>
      <c r="J39" s="7"/>
      <c r="K39" s="74"/>
      <c r="L39" s="63" t="str">
        <f>IF(Tabelle1[[#This Row],[Ausgaben
Ust.]]&lt;&gt;"",Tabelle1[[#This Row],[Ausgaben
netto]]*(1+Tabelle1[[#This Row],[Ausgaben
Ust.]]),"0,00")</f>
        <v>0,00</v>
      </c>
      <c r="M39" s="63">
        <f>IF(L39&lt;&gt;"",L39-Tabelle1[[#This Row],[Ausgaben
netto]],"")</f>
        <v>0</v>
      </c>
      <c r="N39" s="6"/>
      <c r="O39" s="44"/>
      <c r="P39" s="64" t="str">
        <f>IF(Tabelle1[[#This Row],[Einnahmen
Steuern]]&lt;&gt;0,Tabelle1[[#This Row],[Einnahmen
Steuern]],IF(Tabelle1[[#This Row],[Ausgaben
Steuern]]&lt;&gt;0,(Tabelle1[[#This Row],[Ausgaben
Steuern]]*-1),IF(Tabelle1[[#This Row],[Bezahlte
V.-St.]]&lt;&gt;"",Tabelle1[[#This Row],[Bezahlte
V.-St.]],"")))</f>
        <v/>
      </c>
    </row>
    <row r="40" spans="2:16">
      <c r="B40" s="1"/>
      <c r="C40" s="4"/>
      <c r="D40" s="1"/>
      <c r="E40" s="3"/>
      <c r="F40" s="73"/>
      <c r="G40" s="62" t="str">
        <f>IF(Tabelle1[[#This Row],[ Einnahmen
Ust.]]&lt;&gt;"",E40*(1+Tabelle1[[#This Row],[ Einnahmen
Ust.]]),"0,00")</f>
        <v>0,00</v>
      </c>
      <c r="H40" s="62">
        <f>IF(Tabelle1[[#This Row],[Einnahmen
gesamt]]&lt;&gt;"",Tabelle1[[#This Row],[Einnahmen
gesamt]]-Tabelle1[[#This Row],[Einnahmen
netto]],"")</f>
        <v>0</v>
      </c>
      <c r="I40" s="5"/>
      <c r="J40" s="7"/>
      <c r="K40" s="74"/>
      <c r="L40" s="63" t="str">
        <f>IF(Tabelle1[[#This Row],[Ausgaben
Ust.]]&lt;&gt;"",Tabelle1[[#This Row],[Ausgaben
netto]]*(1+Tabelle1[[#This Row],[Ausgaben
Ust.]]),"0,00")</f>
        <v>0,00</v>
      </c>
      <c r="M40" s="63">
        <f>IF(L40&lt;&gt;"",L40-Tabelle1[[#This Row],[Ausgaben
netto]],"")</f>
        <v>0</v>
      </c>
      <c r="N40" s="6"/>
      <c r="O40" s="44"/>
      <c r="P40" s="64" t="str">
        <f>IF(Tabelle1[[#This Row],[Einnahmen
Steuern]]&lt;&gt;0,Tabelle1[[#This Row],[Einnahmen
Steuern]],IF(Tabelle1[[#This Row],[Ausgaben
Steuern]]&lt;&gt;0,(Tabelle1[[#This Row],[Ausgaben
Steuern]]*-1),IF(Tabelle1[[#This Row],[Bezahlte
V.-St.]]&lt;&gt;"",Tabelle1[[#This Row],[Bezahlte
V.-St.]],"")))</f>
        <v/>
      </c>
    </row>
    <row r="41" spans="2:16">
      <c r="B41" s="1"/>
      <c r="C41" s="4"/>
      <c r="D41" s="1"/>
      <c r="E41" s="3"/>
      <c r="F41" s="73"/>
      <c r="G41" s="62" t="str">
        <f>IF(Tabelle1[[#This Row],[ Einnahmen
Ust.]]&lt;&gt;"",E41*(1+Tabelle1[[#This Row],[ Einnahmen
Ust.]]),"0,00")</f>
        <v>0,00</v>
      </c>
      <c r="H41" s="62">
        <f>IF(Tabelle1[[#This Row],[Einnahmen
gesamt]]&lt;&gt;"",Tabelle1[[#This Row],[Einnahmen
gesamt]]-Tabelle1[[#This Row],[Einnahmen
netto]],"")</f>
        <v>0</v>
      </c>
      <c r="I41" s="5"/>
      <c r="J41" s="7"/>
      <c r="K41" s="74"/>
      <c r="L41" s="63" t="str">
        <f>IF(Tabelle1[[#This Row],[Ausgaben
Ust.]]&lt;&gt;"",Tabelle1[[#This Row],[Ausgaben
netto]]*(1+Tabelle1[[#This Row],[Ausgaben
Ust.]]),"0,00")</f>
        <v>0,00</v>
      </c>
      <c r="M41" s="63">
        <f>IF(L41&lt;&gt;"",L41-Tabelle1[[#This Row],[Ausgaben
netto]],"")</f>
        <v>0</v>
      </c>
      <c r="N41" s="6"/>
      <c r="O41" s="44"/>
      <c r="P41" s="64" t="str">
        <f>IF(Tabelle1[[#This Row],[Einnahmen
Steuern]]&lt;&gt;0,Tabelle1[[#This Row],[Einnahmen
Steuern]],IF(Tabelle1[[#This Row],[Ausgaben
Steuern]]&lt;&gt;0,(Tabelle1[[#This Row],[Ausgaben
Steuern]]*-1),IF(Tabelle1[[#This Row],[Bezahlte
V.-St.]]&lt;&gt;"",Tabelle1[[#This Row],[Bezahlte
V.-St.]],"")))</f>
        <v/>
      </c>
    </row>
    <row r="42" spans="2:16">
      <c r="B42" s="1"/>
      <c r="C42" s="4"/>
      <c r="D42" s="1"/>
      <c r="E42" s="3"/>
      <c r="F42" s="73"/>
      <c r="G42" s="62" t="str">
        <f>IF(Tabelle1[[#This Row],[ Einnahmen
Ust.]]&lt;&gt;"",E42*(1+Tabelle1[[#This Row],[ Einnahmen
Ust.]]),"0,00")</f>
        <v>0,00</v>
      </c>
      <c r="H42" s="62">
        <f>IF(Tabelle1[[#This Row],[Einnahmen
gesamt]]&lt;&gt;"",Tabelle1[[#This Row],[Einnahmen
gesamt]]-Tabelle1[[#This Row],[Einnahmen
netto]],"")</f>
        <v>0</v>
      </c>
      <c r="I42" s="5"/>
      <c r="J42" s="7"/>
      <c r="K42" s="74"/>
      <c r="L42" s="63" t="str">
        <f>IF(Tabelle1[[#This Row],[Ausgaben
Ust.]]&lt;&gt;"",Tabelle1[[#This Row],[Ausgaben
netto]]*(1+Tabelle1[[#This Row],[Ausgaben
Ust.]]),"0,00")</f>
        <v>0,00</v>
      </c>
      <c r="M42" s="63">
        <f>IF(L42&lt;&gt;"",L42-Tabelle1[[#This Row],[Ausgaben
netto]],"")</f>
        <v>0</v>
      </c>
      <c r="N42" s="6"/>
      <c r="O42" s="44"/>
      <c r="P42" s="64" t="str">
        <f>IF(Tabelle1[[#This Row],[Einnahmen
Steuern]]&lt;&gt;0,Tabelle1[[#This Row],[Einnahmen
Steuern]],IF(Tabelle1[[#This Row],[Ausgaben
Steuern]]&lt;&gt;0,(Tabelle1[[#This Row],[Ausgaben
Steuern]]*-1),IF(Tabelle1[[#This Row],[Bezahlte
V.-St.]]&lt;&gt;"",Tabelle1[[#This Row],[Bezahlte
V.-St.]],"")))</f>
        <v/>
      </c>
    </row>
    <row r="43" spans="2:16">
      <c r="B43" s="1"/>
      <c r="C43" s="4"/>
      <c r="D43" s="1"/>
      <c r="E43" s="3"/>
      <c r="F43" s="73"/>
      <c r="G43" s="62" t="str">
        <f>IF(Tabelle1[[#This Row],[ Einnahmen
Ust.]]&lt;&gt;"",E43*(1+Tabelle1[[#This Row],[ Einnahmen
Ust.]]),"0,00")</f>
        <v>0,00</v>
      </c>
      <c r="H43" s="62">
        <f>IF(Tabelle1[[#This Row],[Einnahmen
gesamt]]&lt;&gt;"",Tabelle1[[#This Row],[Einnahmen
gesamt]]-Tabelle1[[#This Row],[Einnahmen
netto]],"")</f>
        <v>0</v>
      </c>
      <c r="I43" s="5"/>
      <c r="J43" s="7"/>
      <c r="K43" s="74"/>
      <c r="L43" s="63" t="str">
        <f>IF(Tabelle1[[#This Row],[Ausgaben
Ust.]]&lt;&gt;"",Tabelle1[[#This Row],[Ausgaben
netto]]*(1+Tabelle1[[#This Row],[Ausgaben
Ust.]]),"0,00")</f>
        <v>0,00</v>
      </c>
      <c r="M43" s="63">
        <f>IF(L43&lt;&gt;"",L43-Tabelle1[[#This Row],[Ausgaben
netto]],"")</f>
        <v>0</v>
      </c>
      <c r="N43" s="6"/>
      <c r="O43" s="44"/>
      <c r="P43" s="64" t="str">
        <f>IF(Tabelle1[[#This Row],[Einnahmen
Steuern]]&lt;&gt;0,Tabelle1[[#This Row],[Einnahmen
Steuern]],IF(Tabelle1[[#This Row],[Ausgaben
Steuern]]&lt;&gt;0,(Tabelle1[[#This Row],[Ausgaben
Steuern]]*-1),IF(Tabelle1[[#This Row],[Bezahlte
V.-St.]]&lt;&gt;"",Tabelle1[[#This Row],[Bezahlte
V.-St.]],"")))</f>
        <v/>
      </c>
    </row>
    <row r="44" spans="2:16">
      <c r="B44" s="1"/>
      <c r="C44" s="4"/>
      <c r="D44" s="1"/>
      <c r="E44" s="3"/>
      <c r="F44" s="73"/>
      <c r="G44" s="62" t="str">
        <f>IF(Tabelle1[[#This Row],[ Einnahmen
Ust.]]&lt;&gt;"",E44*(1+Tabelle1[[#This Row],[ Einnahmen
Ust.]]),"0,00")</f>
        <v>0,00</v>
      </c>
      <c r="H44" s="62">
        <f>IF(Tabelle1[[#This Row],[Einnahmen
gesamt]]&lt;&gt;"",Tabelle1[[#This Row],[Einnahmen
gesamt]]-Tabelle1[[#This Row],[Einnahmen
netto]],"")</f>
        <v>0</v>
      </c>
      <c r="I44" s="5"/>
      <c r="J44" s="7"/>
      <c r="K44" s="74"/>
      <c r="L44" s="63" t="str">
        <f>IF(Tabelle1[[#This Row],[Ausgaben
Ust.]]&lt;&gt;"",Tabelle1[[#This Row],[Ausgaben
netto]]*(1+Tabelle1[[#This Row],[Ausgaben
Ust.]]),"0,00")</f>
        <v>0,00</v>
      </c>
      <c r="M44" s="63">
        <f>IF(L44&lt;&gt;"",L44-Tabelle1[[#This Row],[Ausgaben
netto]],"")</f>
        <v>0</v>
      </c>
      <c r="N44" s="6"/>
      <c r="O44" s="44"/>
      <c r="P44" s="64" t="str">
        <f>IF(Tabelle1[[#This Row],[Einnahmen
Steuern]]&lt;&gt;0,Tabelle1[[#This Row],[Einnahmen
Steuern]],IF(Tabelle1[[#This Row],[Ausgaben
Steuern]]&lt;&gt;0,(Tabelle1[[#This Row],[Ausgaben
Steuern]]*-1),IF(Tabelle1[[#This Row],[Bezahlte
V.-St.]]&lt;&gt;"",Tabelle1[[#This Row],[Bezahlte
V.-St.]],"")))</f>
        <v/>
      </c>
    </row>
    <row r="45" spans="2:16">
      <c r="B45" s="1"/>
      <c r="C45" s="4"/>
      <c r="D45" s="1"/>
      <c r="E45" s="3"/>
      <c r="F45" s="73"/>
      <c r="G45" s="62" t="str">
        <f>IF(Tabelle1[[#This Row],[ Einnahmen
Ust.]]&lt;&gt;"",E45*(1+Tabelle1[[#This Row],[ Einnahmen
Ust.]]),"0,00")</f>
        <v>0,00</v>
      </c>
      <c r="H45" s="62">
        <f>IF(Tabelle1[[#This Row],[Einnahmen
gesamt]]&lt;&gt;"",Tabelle1[[#This Row],[Einnahmen
gesamt]]-Tabelle1[[#This Row],[Einnahmen
netto]],"")</f>
        <v>0</v>
      </c>
      <c r="I45" s="5"/>
      <c r="J45" s="7"/>
      <c r="K45" s="74"/>
      <c r="L45" s="63" t="str">
        <f>IF(Tabelle1[[#This Row],[Ausgaben
Ust.]]&lt;&gt;"",Tabelle1[[#This Row],[Ausgaben
netto]]*(1+Tabelle1[[#This Row],[Ausgaben
Ust.]]),"0,00")</f>
        <v>0,00</v>
      </c>
      <c r="M45" s="63">
        <f>IF(L45&lt;&gt;"",L45-Tabelle1[[#This Row],[Ausgaben
netto]],"")</f>
        <v>0</v>
      </c>
      <c r="N45" s="6"/>
      <c r="O45" s="44"/>
      <c r="P45" s="64" t="str">
        <f>IF(Tabelle1[[#This Row],[Einnahmen
Steuern]]&lt;&gt;0,Tabelle1[[#This Row],[Einnahmen
Steuern]],IF(Tabelle1[[#This Row],[Ausgaben
Steuern]]&lt;&gt;0,(Tabelle1[[#This Row],[Ausgaben
Steuern]]*-1),IF(Tabelle1[[#This Row],[Bezahlte
V.-St.]]&lt;&gt;"",Tabelle1[[#This Row],[Bezahlte
V.-St.]],"")))</f>
        <v/>
      </c>
    </row>
    <row r="46" spans="2:16">
      <c r="B46" s="1"/>
      <c r="C46" s="4"/>
      <c r="D46" s="1"/>
      <c r="E46" s="3"/>
      <c r="F46" s="73"/>
      <c r="G46" s="62" t="str">
        <f>IF(Tabelle1[[#This Row],[ Einnahmen
Ust.]]&lt;&gt;"",E46*(1+Tabelle1[[#This Row],[ Einnahmen
Ust.]]),"0,00")</f>
        <v>0,00</v>
      </c>
      <c r="H46" s="62">
        <f>IF(Tabelle1[[#This Row],[Einnahmen
gesamt]]&lt;&gt;"",Tabelle1[[#This Row],[Einnahmen
gesamt]]-Tabelle1[[#This Row],[Einnahmen
netto]],"")</f>
        <v>0</v>
      </c>
      <c r="I46" s="5"/>
      <c r="J46" s="7"/>
      <c r="K46" s="74"/>
      <c r="L46" s="63" t="str">
        <f>IF(Tabelle1[[#This Row],[Ausgaben
Ust.]]&lt;&gt;"",Tabelle1[[#This Row],[Ausgaben
netto]]*(1+Tabelle1[[#This Row],[Ausgaben
Ust.]]),"0,00")</f>
        <v>0,00</v>
      </c>
      <c r="M46" s="63">
        <f>IF(L46&lt;&gt;"",L46-Tabelle1[[#This Row],[Ausgaben
netto]],"")</f>
        <v>0</v>
      </c>
      <c r="N46" s="6"/>
      <c r="O46" s="44"/>
      <c r="P46" s="64" t="str">
        <f>IF(Tabelle1[[#This Row],[Einnahmen
Steuern]]&lt;&gt;0,Tabelle1[[#This Row],[Einnahmen
Steuern]],IF(Tabelle1[[#This Row],[Ausgaben
Steuern]]&lt;&gt;0,(Tabelle1[[#This Row],[Ausgaben
Steuern]]*-1),IF(Tabelle1[[#This Row],[Bezahlte
V.-St.]]&lt;&gt;"",Tabelle1[[#This Row],[Bezahlte
V.-St.]],"")))</f>
        <v/>
      </c>
    </row>
    <row r="47" spans="2:16">
      <c r="B47" s="1"/>
      <c r="C47" s="4"/>
      <c r="D47" s="1"/>
      <c r="E47" s="3"/>
      <c r="F47" s="73"/>
      <c r="G47" s="62" t="str">
        <f>IF(Tabelle1[[#This Row],[ Einnahmen
Ust.]]&lt;&gt;"",E47*(1+Tabelle1[[#This Row],[ Einnahmen
Ust.]]),"0,00")</f>
        <v>0,00</v>
      </c>
      <c r="H47" s="62">
        <f>IF(Tabelle1[[#This Row],[Einnahmen
gesamt]]&lt;&gt;"",Tabelle1[[#This Row],[Einnahmen
gesamt]]-Tabelle1[[#This Row],[Einnahmen
netto]],"")</f>
        <v>0</v>
      </c>
      <c r="I47" s="5"/>
      <c r="J47" s="7"/>
      <c r="K47" s="74"/>
      <c r="L47" s="63" t="str">
        <f>IF(Tabelle1[[#This Row],[Ausgaben
Ust.]]&lt;&gt;"",Tabelle1[[#This Row],[Ausgaben
netto]]*(1+Tabelle1[[#This Row],[Ausgaben
Ust.]]),"0,00")</f>
        <v>0,00</v>
      </c>
      <c r="M47" s="63">
        <f>IF(L47&lt;&gt;"",L47-Tabelle1[[#This Row],[Ausgaben
netto]],"")</f>
        <v>0</v>
      </c>
      <c r="N47" s="6"/>
      <c r="O47" s="44"/>
      <c r="P47" s="64" t="str">
        <f>IF(Tabelle1[[#This Row],[Einnahmen
Steuern]]&lt;&gt;0,Tabelle1[[#This Row],[Einnahmen
Steuern]],IF(Tabelle1[[#This Row],[Ausgaben
Steuern]]&lt;&gt;0,(Tabelle1[[#This Row],[Ausgaben
Steuern]]*-1),IF(Tabelle1[[#This Row],[Bezahlte
V.-St.]]&lt;&gt;"",Tabelle1[[#This Row],[Bezahlte
V.-St.]],"")))</f>
        <v/>
      </c>
    </row>
    <row r="48" spans="2:16">
      <c r="B48" s="1"/>
      <c r="C48" s="4"/>
      <c r="D48" s="1"/>
      <c r="E48" s="3"/>
      <c r="F48" s="73"/>
      <c r="G48" s="62" t="str">
        <f>IF(Tabelle1[[#This Row],[ Einnahmen
Ust.]]&lt;&gt;"",E48*(1+Tabelle1[[#This Row],[ Einnahmen
Ust.]]),"0,00")</f>
        <v>0,00</v>
      </c>
      <c r="H48" s="62">
        <f>IF(Tabelle1[[#This Row],[Einnahmen
gesamt]]&lt;&gt;"",Tabelle1[[#This Row],[Einnahmen
gesamt]]-Tabelle1[[#This Row],[Einnahmen
netto]],"")</f>
        <v>0</v>
      </c>
      <c r="I48" s="5"/>
      <c r="J48" s="7"/>
      <c r="K48" s="74"/>
      <c r="L48" s="63" t="str">
        <f>IF(Tabelle1[[#This Row],[Ausgaben
Ust.]]&lt;&gt;"",Tabelle1[[#This Row],[Ausgaben
netto]]*(1+Tabelle1[[#This Row],[Ausgaben
Ust.]]),"0,00")</f>
        <v>0,00</v>
      </c>
      <c r="M48" s="63">
        <f>IF(L48&lt;&gt;"",L48-Tabelle1[[#This Row],[Ausgaben
netto]],"")</f>
        <v>0</v>
      </c>
      <c r="N48" s="6"/>
      <c r="O48" s="44"/>
      <c r="P48" s="64" t="str">
        <f>IF(Tabelle1[[#This Row],[Einnahmen
Steuern]]&lt;&gt;0,Tabelle1[[#This Row],[Einnahmen
Steuern]],IF(Tabelle1[[#This Row],[Ausgaben
Steuern]]&lt;&gt;0,(Tabelle1[[#This Row],[Ausgaben
Steuern]]*-1),IF(Tabelle1[[#This Row],[Bezahlte
V.-St.]]&lt;&gt;"",Tabelle1[[#This Row],[Bezahlte
V.-St.]],"")))</f>
        <v/>
      </c>
    </row>
    <row r="49" spans="2:16">
      <c r="B49" s="1"/>
      <c r="C49" s="4"/>
      <c r="D49" s="1"/>
      <c r="E49" s="3"/>
      <c r="F49" s="73"/>
      <c r="G49" s="62" t="str">
        <f>IF(Tabelle1[[#This Row],[ Einnahmen
Ust.]]&lt;&gt;"",E49*(1+Tabelle1[[#This Row],[ Einnahmen
Ust.]]),"0,00")</f>
        <v>0,00</v>
      </c>
      <c r="H49" s="62">
        <f>IF(Tabelle1[[#This Row],[Einnahmen
gesamt]]&lt;&gt;"",Tabelle1[[#This Row],[Einnahmen
gesamt]]-Tabelle1[[#This Row],[Einnahmen
netto]],"")</f>
        <v>0</v>
      </c>
      <c r="I49" s="5"/>
      <c r="J49" s="7"/>
      <c r="K49" s="74"/>
      <c r="L49" s="63" t="str">
        <f>IF(Tabelle1[[#This Row],[Ausgaben
Ust.]]&lt;&gt;"",Tabelle1[[#This Row],[Ausgaben
netto]]*(1+Tabelle1[[#This Row],[Ausgaben
Ust.]]),"0,00")</f>
        <v>0,00</v>
      </c>
      <c r="M49" s="63">
        <f>IF(L49&lt;&gt;"",L49-Tabelle1[[#This Row],[Ausgaben
netto]],"")</f>
        <v>0</v>
      </c>
      <c r="N49" s="6"/>
      <c r="O49" s="44"/>
      <c r="P49" s="64" t="str">
        <f>IF(Tabelle1[[#This Row],[Einnahmen
Steuern]]&lt;&gt;0,Tabelle1[[#This Row],[Einnahmen
Steuern]],IF(Tabelle1[[#This Row],[Ausgaben
Steuern]]&lt;&gt;0,(Tabelle1[[#This Row],[Ausgaben
Steuern]]*-1),IF(Tabelle1[[#This Row],[Bezahlte
V.-St.]]&lt;&gt;"",Tabelle1[[#This Row],[Bezahlte
V.-St.]],"")))</f>
        <v/>
      </c>
    </row>
    <row r="50" spans="2:16">
      <c r="B50" s="1"/>
      <c r="C50" s="4"/>
      <c r="D50" s="1"/>
      <c r="E50" s="3"/>
      <c r="F50" s="73"/>
      <c r="G50" s="62" t="str">
        <f>IF(Tabelle1[[#This Row],[ Einnahmen
Ust.]]&lt;&gt;"",E50*(1+Tabelle1[[#This Row],[ Einnahmen
Ust.]]),"0,00")</f>
        <v>0,00</v>
      </c>
      <c r="H50" s="62">
        <f>IF(Tabelle1[[#This Row],[Einnahmen
gesamt]]&lt;&gt;"",Tabelle1[[#This Row],[Einnahmen
gesamt]]-Tabelle1[[#This Row],[Einnahmen
netto]],"")</f>
        <v>0</v>
      </c>
      <c r="I50" s="5"/>
      <c r="J50" s="7"/>
      <c r="K50" s="74"/>
      <c r="L50" s="63" t="str">
        <f>IF(Tabelle1[[#This Row],[Ausgaben
Ust.]]&lt;&gt;"",Tabelle1[[#This Row],[Ausgaben
netto]]*(1+Tabelle1[[#This Row],[Ausgaben
Ust.]]),"0,00")</f>
        <v>0,00</v>
      </c>
      <c r="M50" s="63">
        <f>IF(L50&lt;&gt;"",L50-Tabelle1[[#This Row],[Ausgaben
netto]],"")</f>
        <v>0</v>
      </c>
      <c r="N50" s="6"/>
      <c r="O50" s="44"/>
      <c r="P50" s="64" t="str">
        <f>IF(Tabelle1[[#This Row],[Einnahmen
Steuern]]&lt;&gt;0,Tabelle1[[#This Row],[Einnahmen
Steuern]],IF(Tabelle1[[#This Row],[Ausgaben
Steuern]]&lt;&gt;0,(Tabelle1[[#This Row],[Ausgaben
Steuern]]*-1),IF(Tabelle1[[#This Row],[Bezahlte
V.-St.]]&lt;&gt;"",Tabelle1[[#This Row],[Bezahlte
V.-St.]],"")))</f>
        <v/>
      </c>
    </row>
    <row r="51" spans="2:16">
      <c r="B51" s="1"/>
      <c r="C51" s="4"/>
      <c r="D51" s="1"/>
      <c r="E51" s="3"/>
      <c r="F51" s="73"/>
      <c r="G51" s="62" t="str">
        <f>IF(Tabelle1[[#This Row],[ Einnahmen
Ust.]]&lt;&gt;"",E51*(1+Tabelle1[[#This Row],[ Einnahmen
Ust.]]),"0,00")</f>
        <v>0,00</v>
      </c>
      <c r="H51" s="62">
        <f>IF(Tabelle1[[#This Row],[Einnahmen
gesamt]]&lt;&gt;"",Tabelle1[[#This Row],[Einnahmen
gesamt]]-Tabelle1[[#This Row],[Einnahmen
netto]],"")</f>
        <v>0</v>
      </c>
      <c r="I51" s="5"/>
      <c r="J51" s="7"/>
      <c r="K51" s="74"/>
      <c r="L51" s="63" t="str">
        <f>IF(Tabelle1[[#This Row],[Ausgaben
Ust.]]&lt;&gt;"",Tabelle1[[#This Row],[Ausgaben
netto]]*(1+Tabelle1[[#This Row],[Ausgaben
Ust.]]),"0,00")</f>
        <v>0,00</v>
      </c>
      <c r="M51" s="63">
        <f>IF(L51&lt;&gt;"",L51-Tabelle1[[#This Row],[Ausgaben
netto]],"")</f>
        <v>0</v>
      </c>
      <c r="N51" s="6"/>
      <c r="O51" s="44"/>
      <c r="P51" s="64" t="str">
        <f>IF(Tabelle1[[#This Row],[Einnahmen
Steuern]]&lt;&gt;0,Tabelle1[[#This Row],[Einnahmen
Steuern]],IF(Tabelle1[[#This Row],[Ausgaben
Steuern]]&lt;&gt;0,(Tabelle1[[#This Row],[Ausgaben
Steuern]]*-1),IF(Tabelle1[[#This Row],[Bezahlte
V.-St.]]&lt;&gt;"",Tabelle1[[#This Row],[Bezahlte
V.-St.]],"")))</f>
        <v/>
      </c>
    </row>
    <row r="52" spans="2:16">
      <c r="B52" s="1"/>
      <c r="C52" s="4"/>
      <c r="D52" s="1"/>
      <c r="E52" s="3"/>
      <c r="F52" s="73"/>
      <c r="G52" s="62" t="str">
        <f>IF(Tabelle1[[#This Row],[ Einnahmen
Ust.]]&lt;&gt;"",E52*(1+Tabelle1[[#This Row],[ Einnahmen
Ust.]]),"0,00")</f>
        <v>0,00</v>
      </c>
      <c r="H52" s="62">
        <f>IF(Tabelle1[[#This Row],[Einnahmen
gesamt]]&lt;&gt;"",Tabelle1[[#This Row],[Einnahmen
gesamt]]-Tabelle1[[#This Row],[Einnahmen
netto]],"")</f>
        <v>0</v>
      </c>
      <c r="I52" s="5"/>
      <c r="J52" s="7"/>
      <c r="K52" s="74"/>
      <c r="L52" s="63" t="str">
        <f>IF(Tabelle1[[#This Row],[Ausgaben
Ust.]]&lt;&gt;"",Tabelle1[[#This Row],[Ausgaben
netto]]*(1+Tabelle1[[#This Row],[Ausgaben
Ust.]]),"0,00")</f>
        <v>0,00</v>
      </c>
      <c r="M52" s="63">
        <f>IF(L52&lt;&gt;"",L52-Tabelle1[[#This Row],[Ausgaben
netto]],"")</f>
        <v>0</v>
      </c>
      <c r="N52" s="6"/>
      <c r="O52" s="44"/>
      <c r="P52" s="64" t="str">
        <f>IF(Tabelle1[[#This Row],[Einnahmen
Steuern]]&lt;&gt;0,Tabelle1[[#This Row],[Einnahmen
Steuern]],IF(Tabelle1[[#This Row],[Ausgaben
Steuern]]&lt;&gt;0,(Tabelle1[[#This Row],[Ausgaben
Steuern]]*-1),IF(Tabelle1[[#This Row],[Bezahlte
V.-St.]]&lt;&gt;"",Tabelle1[[#This Row],[Bezahlte
V.-St.]],"")))</f>
        <v/>
      </c>
    </row>
    <row r="53" spans="2:16">
      <c r="B53" s="1"/>
      <c r="C53" s="4"/>
      <c r="D53" s="1"/>
      <c r="E53" s="3"/>
      <c r="F53" s="73"/>
      <c r="G53" s="62" t="str">
        <f>IF(Tabelle1[[#This Row],[ Einnahmen
Ust.]]&lt;&gt;"",E53*(1+Tabelle1[[#This Row],[ Einnahmen
Ust.]]),"0,00")</f>
        <v>0,00</v>
      </c>
      <c r="H53" s="62">
        <f>IF(Tabelle1[[#This Row],[Einnahmen
gesamt]]&lt;&gt;"",Tabelle1[[#This Row],[Einnahmen
gesamt]]-Tabelle1[[#This Row],[Einnahmen
netto]],"")</f>
        <v>0</v>
      </c>
      <c r="I53" s="5"/>
      <c r="J53" s="7"/>
      <c r="K53" s="74"/>
      <c r="L53" s="63" t="str">
        <f>IF(Tabelle1[[#This Row],[Ausgaben
Ust.]]&lt;&gt;"",Tabelle1[[#This Row],[Ausgaben
netto]]*(1+Tabelle1[[#This Row],[Ausgaben
Ust.]]),"0,00")</f>
        <v>0,00</v>
      </c>
      <c r="M53" s="63">
        <f>IF(L53&lt;&gt;"",L53-Tabelle1[[#This Row],[Ausgaben
netto]],"")</f>
        <v>0</v>
      </c>
      <c r="N53" s="6"/>
      <c r="O53" s="44"/>
      <c r="P53" s="64" t="str">
        <f>IF(Tabelle1[[#This Row],[Einnahmen
Steuern]]&lt;&gt;0,Tabelle1[[#This Row],[Einnahmen
Steuern]],IF(Tabelle1[[#This Row],[Ausgaben
Steuern]]&lt;&gt;0,(Tabelle1[[#This Row],[Ausgaben
Steuern]]*-1),IF(Tabelle1[[#This Row],[Bezahlte
V.-St.]]&lt;&gt;"",Tabelle1[[#This Row],[Bezahlte
V.-St.]],"")))</f>
        <v/>
      </c>
    </row>
    <row r="54" spans="2:16">
      <c r="B54" s="1"/>
      <c r="C54" s="4"/>
      <c r="D54" s="1"/>
      <c r="E54" s="3"/>
      <c r="F54" s="73"/>
      <c r="G54" s="62" t="str">
        <f>IF(Tabelle1[[#This Row],[ Einnahmen
Ust.]]&lt;&gt;"",E54*(1+Tabelle1[[#This Row],[ Einnahmen
Ust.]]),"0,00")</f>
        <v>0,00</v>
      </c>
      <c r="H54" s="62">
        <f>IF(Tabelle1[[#This Row],[Einnahmen
gesamt]]&lt;&gt;"",Tabelle1[[#This Row],[Einnahmen
gesamt]]-Tabelle1[[#This Row],[Einnahmen
netto]],"")</f>
        <v>0</v>
      </c>
      <c r="I54" s="5"/>
      <c r="J54" s="7"/>
      <c r="K54" s="74"/>
      <c r="L54" s="63" t="str">
        <f>IF(Tabelle1[[#This Row],[Ausgaben
Ust.]]&lt;&gt;"",Tabelle1[[#This Row],[Ausgaben
netto]]*(1+Tabelle1[[#This Row],[Ausgaben
Ust.]]),"0,00")</f>
        <v>0,00</v>
      </c>
      <c r="M54" s="63">
        <f>IF(L54&lt;&gt;"",L54-Tabelle1[[#This Row],[Ausgaben
netto]],"")</f>
        <v>0</v>
      </c>
      <c r="N54" s="6"/>
      <c r="O54" s="44"/>
      <c r="P54" s="64" t="str">
        <f>IF(Tabelle1[[#This Row],[Einnahmen
Steuern]]&lt;&gt;0,Tabelle1[[#This Row],[Einnahmen
Steuern]],IF(Tabelle1[[#This Row],[Ausgaben
Steuern]]&lt;&gt;0,(Tabelle1[[#This Row],[Ausgaben
Steuern]]*-1),IF(Tabelle1[[#This Row],[Bezahlte
V.-St.]]&lt;&gt;"",Tabelle1[[#This Row],[Bezahlte
V.-St.]],"")))</f>
        <v/>
      </c>
    </row>
    <row r="55" spans="2:16">
      <c r="B55" s="1"/>
      <c r="C55" s="4"/>
      <c r="D55" s="1"/>
      <c r="E55" s="3"/>
      <c r="F55" s="73"/>
      <c r="G55" s="62" t="str">
        <f>IF(Tabelle1[[#This Row],[ Einnahmen
Ust.]]&lt;&gt;"",E55*(1+Tabelle1[[#This Row],[ Einnahmen
Ust.]]),"0,00")</f>
        <v>0,00</v>
      </c>
      <c r="H55" s="62">
        <f>IF(Tabelle1[[#This Row],[Einnahmen
gesamt]]&lt;&gt;"",Tabelle1[[#This Row],[Einnahmen
gesamt]]-Tabelle1[[#This Row],[Einnahmen
netto]],"")</f>
        <v>0</v>
      </c>
      <c r="I55" s="5"/>
      <c r="J55" s="7"/>
      <c r="K55" s="74"/>
      <c r="L55" s="63" t="str">
        <f>IF(Tabelle1[[#This Row],[Ausgaben
Ust.]]&lt;&gt;"",Tabelle1[[#This Row],[Ausgaben
netto]]*(1+Tabelle1[[#This Row],[Ausgaben
Ust.]]),"0,00")</f>
        <v>0,00</v>
      </c>
      <c r="M55" s="63">
        <f>IF(L55&lt;&gt;"",L55-Tabelle1[[#This Row],[Ausgaben
netto]],"")</f>
        <v>0</v>
      </c>
      <c r="N55" s="6"/>
      <c r="O55" s="44"/>
      <c r="P55" s="64" t="str">
        <f>IF(Tabelle1[[#This Row],[Einnahmen
Steuern]]&lt;&gt;0,Tabelle1[[#This Row],[Einnahmen
Steuern]],IF(Tabelle1[[#This Row],[Ausgaben
Steuern]]&lt;&gt;0,(Tabelle1[[#This Row],[Ausgaben
Steuern]]*-1),IF(Tabelle1[[#This Row],[Bezahlte
V.-St.]]&lt;&gt;"",Tabelle1[[#This Row],[Bezahlte
V.-St.]],"")))</f>
        <v/>
      </c>
    </row>
    <row r="56" spans="2:16" s="67" customFormat="1" ht="15.75">
      <c r="B56" s="68"/>
      <c r="C56" s="67" t="s">
        <v>3</v>
      </c>
      <c r="E56" s="69">
        <f>SUBTOTAL(109,Tabelle1[Einnahmen
netto])</f>
        <v>225</v>
      </c>
      <c r="F56" s="69"/>
      <c r="G56" s="69">
        <f>SUBTOTAL(109,Tabelle1[Einnahmen
gesamt])</f>
        <v>259.34999999999997</v>
      </c>
      <c r="H56" s="69"/>
      <c r="I56" s="69"/>
      <c r="J56" s="70">
        <f>SUBTOTAL(109,Tabelle1[Ausgaben
netto])</f>
        <v>190</v>
      </c>
      <c r="K56" s="70"/>
      <c r="L56" s="70">
        <f>SUBTOTAL(109,Tabelle1[Ausgaben
gesamt])</f>
        <v>216.61999999999998</v>
      </c>
      <c r="M56" s="70"/>
      <c r="N56" s="70"/>
      <c r="O56" s="68">
        <f>SUBTOTAL(109,Tabelle1[Bezahlte
V.-St.])</f>
        <v>-150</v>
      </c>
      <c r="P56" s="68">
        <f>SUBTOTAL(109,Tabelle1[USt.
Schuld])</f>
        <v>-142.27000000000001</v>
      </c>
    </row>
  </sheetData>
  <sheetProtection algorithmName="SHA-512" hashValue="xsUHhcoRood0gcOGtTGyaA1k9RMcEF9Jrnb60cRctcjLpjNKPHxiYyb1QlJ1cWHcmpIvH5dotYmQeUKr2nO0EQ==" saltValue="DH7MDr9lL5i7z77b/48bog==" spinCount="100000" sheet="1" formatCells="0" formatColumns="0" formatRows="0" sort="0" autoFilter="0"/>
  <mergeCells count="3">
    <mergeCell ref="J2:M2"/>
    <mergeCell ref="E2:H2"/>
    <mergeCell ref="O2:P2"/>
  </mergeCells>
  <phoneticPr fontId="1" type="noConversion"/>
  <pageMargins left="0.39370078740157483" right="0.39370078740157483" top="0.39370078740157483" bottom="0.39370078740157483" header="0.31496062992125984" footer="0.31496062992125984"/>
  <pageSetup paperSize="9" scale="44"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F8B7-E89B-49A1-8702-4B8839926FAF}">
  <dimension ref="A1:E57"/>
  <sheetViews>
    <sheetView showGridLines="0" workbookViewId="0">
      <selection activeCell="A45" sqref="A45"/>
    </sheetView>
  </sheetViews>
  <sheetFormatPr baseColWidth="10" defaultColWidth="0" defaultRowHeight="0" customHeight="1" zeroHeight="1"/>
  <cols>
    <col min="1" max="1" width="66.140625" style="10" customWidth="1"/>
    <col min="2" max="4" width="11.42578125" style="10" customWidth="1"/>
    <col min="5" max="5" width="23.28515625" style="10" customWidth="1"/>
    <col min="6" max="16384" width="11.42578125" style="10" hidden="1"/>
  </cols>
  <sheetData>
    <row r="1" spans="1:5" ht="20.25">
      <c r="A1" s="9" t="s">
        <v>74</v>
      </c>
      <c r="C1" s="11"/>
    </row>
    <row r="2" spans="1:5" ht="15">
      <c r="A2" s="12" t="s">
        <v>88</v>
      </c>
    </row>
    <row r="3" spans="1:5" ht="15.75" customHeight="1">
      <c r="A3" s="75" t="s">
        <v>73</v>
      </c>
      <c r="B3" s="12"/>
      <c r="C3" s="12"/>
    </row>
    <row r="4" spans="1:5" ht="15">
      <c r="A4" s="13" t="s">
        <v>8</v>
      </c>
      <c r="B4" s="14"/>
      <c r="C4" s="15"/>
      <c r="D4" s="16"/>
      <c r="E4" s="16"/>
    </row>
    <row r="5" spans="1:5" ht="199.5">
      <c r="A5" s="17" t="s">
        <v>86</v>
      </c>
    </row>
    <row r="6" spans="1:5" ht="15">
      <c r="A6" s="18"/>
    </row>
    <row r="7" spans="1:5" ht="15">
      <c r="A7" s="19"/>
      <c r="B7" s="20"/>
    </row>
    <row r="8" spans="1:5" ht="15">
      <c r="A8" s="13" t="s">
        <v>9</v>
      </c>
      <c r="B8" s="14"/>
      <c r="C8" s="14"/>
      <c r="D8" s="16"/>
      <c r="E8" s="16"/>
    </row>
    <row r="9" spans="1:5" ht="28.5">
      <c r="A9" s="17" t="s">
        <v>87</v>
      </c>
    </row>
    <row r="10" spans="1:5" ht="15">
      <c r="A10" s="21"/>
      <c r="B10" s="20"/>
    </row>
    <row r="11" spans="1:5" ht="15">
      <c r="A11" s="13" t="s">
        <v>10</v>
      </c>
      <c r="B11" s="22"/>
      <c r="C11" s="22"/>
      <c r="D11" s="16"/>
      <c r="E11" s="16"/>
    </row>
    <row r="12" spans="1:5" ht="28.5">
      <c r="A12" s="17" t="s">
        <v>11</v>
      </c>
    </row>
    <row r="13" spans="1:5" ht="15">
      <c r="A13" s="23"/>
    </row>
    <row r="14" spans="1:5" ht="15">
      <c r="A14" s="17"/>
      <c r="B14" s="20"/>
    </row>
    <row r="15" spans="1:5" ht="15.75" thickBot="1">
      <c r="A15" s="24"/>
      <c r="B15" s="25"/>
      <c r="C15" s="24"/>
      <c r="D15" s="24"/>
      <c r="E15" s="24"/>
    </row>
    <row r="16" spans="1:5" ht="15.75" thickTop="1">
      <c r="A16" s="26" t="s">
        <v>12</v>
      </c>
    </row>
    <row r="17" spans="1:5" ht="15">
      <c r="A17" s="27" t="s">
        <v>13</v>
      </c>
      <c r="B17" s="28"/>
      <c r="C17" s="28"/>
    </row>
    <row r="18" spans="1:5" ht="15">
      <c r="A18" s="29"/>
      <c r="B18" s="28"/>
      <c r="C18" s="28"/>
    </row>
    <row r="19" spans="1:5" ht="15">
      <c r="A19" s="30" t="s">
        <v>14</v>
      </c>
      <c r="B19" s="28"/>
      <c r="C19" s="28"/>
    </row>
    <row r="20" spans="1:5" ht="15">
      <c r="A20" s="30" t="s">
        <v>15</v>
      </c>
      <c r="B20" s="31"/>
    </row>
    <row r="21" spans="1:5" ht="15">
      <c r="A21" s="30" t="s">
        <v>16</v>
      </c>
      <c r="B21" s="31"/>
    </row>
    <row r="22" spans="1:5" ht="15">
      <c r="A22" s="32" t="s">
        <v>17</v>
      </c>
      <c r="B22" s="31"/>
    </row>
    <row r="23" spans="1:5" ht="15">
      <c r="A23" s="32" t="s">
        <v>18</v>
      </c>
      <c r="B23" s="31"/>
    </row>
    <row r="24" spans="1:5" ht="15.75">
      <c r="A24" s="33" t="s">
        <v>19</v>
      </c>
      <c r="B24" s="31"/>
    </row>
    <row r="25" spans="1:5" ht="15.75">
      <c r="A25" s="33" t="s">
        <v>20</v>
      </c>
      <c r="B25" s="31"/>
    </row>
    <row r="26" spans="1:5" ht="15">
      <c r="A26" s="34"/>
      <c r="B26" s="31"/>
    </row>
    <row r="27" spans="1:5" ht="15">
      <c r="A27" s="35" t="s">
        <v>21</v>
      </c>
      <c r="B27" s="31"/>
    </row>
    <row r="28" spans="1:5" ht="15">
      <c r="A28" s="36" t="s">
        <v>22</v>
      </c>
      <c r="B28" s="37"/>
      <c r="C28" s="37"/>
      <c r="D28" s="37"/>
      <c r="E28" s="38"/>
    </row>
    <row r="29" spans="1:5" ht="15">
      <c r="A29" s="39" t="s">
        <v>23</v>
      </c>
      <c r="B29" s="39" t="s">
        <v>24</v>
      </c>
      <c r="C29" s="40"/>
      <c r="D29" s="40"/>
      <c r="E29" s="40"/>
    </row>
    <row r="30" spans="1:5" ht="15">
      <c r="A30" s="39" t="s">
        <v>25</v>
      </c>
      <c r="B30" s="39" t="s">
        <v>26</v>
      </c>
      <c r="C30" s="40"/>
      <c r="D30" s="40"/>
      <c r="E30" s="40"/>
    </row>
    <row r="31" spans="1:5" ht="15">
      <c r="A31" s="39" t="s">
        <v>27</v>
      </c>
      <c r="B31" s="39" t="s">
        <v>28</v>
      </c>
      <c r="C31" s="40"/>
      <c r="D31" s="40"/>
      <c r="E31" s="40"/>
    </row>
    <row r="32" spans="1:5" ht="15">
      <c r="A32" s="39" t="s">
        <v>29</v>
      </c>
      <c r="B32" s="39" t="s">
        <v>30</v>
      </c>
      <c r="C32" s="40"/>
      <c r="D32" s="40"/>
      <c r="E32" s="40"/>
    </row>
    <row r="33" spans="1:5" ht="15">
      <c r="A33" s="39" t="s">
        <v>31</v>
      </c>
      <c r="B33" s="39" t="s">
        <v>32</v>
      </c>
      <c r="C33" s="41"/>
      <c r="D33" s="40"/>
      <c r="E33" s="40"/>
    </row>
    <row r="34" spans="1:5" ht="15">
      <c r="A34" s="39" t="s">
        <v>33</v>
      </c>
      <c r="B34" s="39" t="s">
        <v>34</v>
      </c>
      <c r="C34" s="40"/>
      <c r="D34" s="40"/>
      <c r="E34" s="40"/>
    </row>
    <row r="35" spans="1:5" ht="15">
      <c r="A35" s="39" t="s">
        <v>35</v>
      </c>
      <c r="B35" s="39" t="s">
        <v>36</v>
      </c>
      <c r="C35" s="40"/>
      <c r="D35" s="40"/>
      <c r="E35" s="40"/>
    </row>
    <row r="36" spans="1:5" ht="15">
      <c r="A36" s="39" t="s">
        <v>37</v>
      </c>
      <c r="B36" s="39" t="s">
        <v>38</v>
      </c>
      <c r="C36" s="40"/>
      <c r="D36" s="40"/>
      <c r="E36" s="40"/>
    </row>
    <row r="37" spans="1:5" ht="15">
      <c r="A37" s="39" t="s">
        <v>39</v>
      </c>
      <c r="B37" s="39" t="s">
        <v>40</v>
      </c>
      <c r="C37" s="40"/>
      <c r="D37" s="40"/>
      <c r="E37" s="40"/>
    </row>
    <row r="38" spans="1:5" ht="15">
      <c r="A38" s="39" t="s">
        <v>41</v>
      </c>
      <c r="B38" s="39" t="s">
        <v>42</v>
      </c>
      <c r="C38" s="40"/>
      <c r="D38" s="40"/>
      <c r="E38" s="40"/>
    </row>
    <row r="39" spans="1:5" ht="15">
      <c r="A39" s="34"/>
    </row>
    <row r="40" spans="1:5" ht="15" customHeight="1"/>
    <row r="41" spans="1:5" ht="15" customHeight="1">
      <c r="A41" s="42" t="s">
        <v>43</v>
      </c>
    </row>
    <row r="42" spans="1:5" ht="15" customHeight="1" thickBot="1">
      <c r="A42" s="24"/>
      <c r="B42" s="24"/>
      <c r="C42" s="24"/>
      <c r="D42" s="24"/>
      <c r="E42" s="24"/>
    </row>
    <row r="43" spans="1:5" ht="15" customHeight="1" thickTop="1">
      <c r="A43" s="43" t="s">
        <v>44</v>
      </c>
    </row>
    <row r="44" spans="1:5" ht="15" customHeight="1">
      <c r="A44" s="32" t="s">
        <v>45</v>
      </c>
    </row>
    <row r="45" spans="1:5" ht="15" customHeight="1"/>
    <row r="49" s="10" customFormat="1" ht="0" hidden="1" customHeight="1"/>
    <row r="50" s="10" customFormat="1" ht="0" hidden="1" customHeight="1"/>
    <row r="51" s="10" customFormat="1" ht="0" hidden="1" customHeight="1"/>
    <row r="52" s="10" customFormat="1" ht="0" hidden="1" customHeight="1"/>
    <row r="53" s="10" customFormat="1" ht="0" hidden="1" customHeight="1"/>
    <row r="54" s="10" customFormat="1" ht="0" hidden="1" customHeight="1"/>
    <row r="55" s="10" customFormat="1" ht="0" hidden="1" customHeight="1"/>
    <row r="56" s="10" customFormat="1" ht="0" hidden="1" customHeight="1"/>
    <row r="57" s="10" customFormat="1" ht="0" hidden="1" customHeight="1"/>
  </sheetData>
  <hyperlinks>
    <hyperlink ref="A20" r:id="rId1" display="￭ FotoDoku - Erstellen Sie ihre individuellen Foto-Dokumentationen, Bautagebücher, Projektbilder-Dokus …" xr:uid="{C24EA374-29E0-4A9E-ACD6-B0850804E761}"/>
    <hyperlink ref="A21" r:id="rId2" display="￭ Kostenkontrolle-Haushaltsbuch - So hast du deine Kosten im Griff" xr:uid="{99BEE948-30F1-40F8-9EBF-C77D4297EEEB}"/>
    <hyperlink ref="A22" r:id="rId3" xr:uid="{8DE467F1-B5AE-4160-8C34-9BFF3C3B4B45}"/>
    <hyperlink ref="A23" r:id="rId4" xr:uid="{F86AAE1B-3406-4C84-BEE4-271D34A9DCB7}"/>
    <hyperlink ref="A44" r:id="rId5" xr:uid="{F31ED6C3-C0E6-4434-81DA-94E164F5B3F6}"/>
    <hyperlink ref="A24" r:id="rId6" xr:uid="{6A5E8849-DCC0-4502-BE63-BF40AA42B884}"/>
    <hyperlink ref="A17" r:id="rId7" xr:uid="{39EF577F-9EE3-421B-818F-D2D53D7D8035}"/>
    <hyperlink ref="A25" r:id="rId8" xr:uid="{A8D0E034-0A55-46C8-8380-4154E45501D9}"/>
    <hyperlink ref="A19" r:id="rId9" xr:uid="{63F39A7C-71B3-490C-A0C3-5D5AA09C3A78}"/>
  </hyperlinks>
  <pageMargins left="0.7" right="0.7" top="0.78740157499999996" bottom="0.78740157499999996" header="0.3" footer="0.3"/>
  <pageSetup paperSize="9" orientation="portrait" r:id="rId10"/>
  <drawing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Einnahmen-Überschuss-Rechnung</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Einnahmen-Ueberschuss-Rechnung</dc:title>
  <dc:creator>TM</dc:creator>
  <cp:lastModifiedBy>Timo Mutter</cp:lastModifiedBy>
  <cp:lastPrinted>2024-12-03T15:42:39Z</cp:lastPrinted>
  <dcterms:created xsi:type="dcterms:W3CDTF">2021-01-21T08:51:48Z</dcterms:created>
  <dcterms:modified xsi:type="dcterms:W3CDTF">2025-12-29T20:25:40Z</dcterms:modified>
  <cp:version>1.1</cp:version>
</cp:coreProperties>
</file>