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1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12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 - Alle_meine_Vorlagen.de\Hochgeladen\133 Blutdruckerte erfassen\"/>
    </mc:Choice>
  </mc:AlternateContent>
  <xr:revisionPtr revIDLastSave="0" documentId="13_ncr:1_{BBC82654-7A27-4C9E-9C85-1FDF8A166782}" xr6:coauthVersionLast="47" xr6:coauthVersionMax="47" xr10:uidLastSave="{00000000-0000-0000-0000-000000000000}"/>
  <bookViews>
    <workbookView xWindow="28680" yWindow="-120" windowWidth="38640" windowHeight="21120" tabRatio="756" xr2:uid="{9F59A0E8-B98B-4CFE-BB95-8A7E764AB10C}"/>
  </bookViews>
  <sheets>
    <sheet name="Januar" sheetId="1" r:id="rId1"/>
    <sheet name="Februar" sheetId="3" r:id="rId2"/>
    <sheet name="März" sheetId="4" r:id="rId3"/>
    <sheet name="April" sheetId="5" r:id="rId4"/>
    <sheet name="Mai" sheetId="6" r:id="rId5"/>
    <sheet name="Juni" sheetId="7" r:id="rId6"/>
    <sheet name="Juli" sheetId="8" r:id="rId7"/>
    <sheet name="August" sheetId="9" r:id="rId8"/>
    <sheet name="September" sheetId="10" r:id="rId9"/>
    <sheet name="Oktober" sheetId="11" r:id="rId10"/>
    <sheet name="November" sheetId="12" r:id="rId11"/>
    <sheet name="Dezember" sheetId="13" r:id="rId12"/>
    <sheet name="Vordruck" sheetId="14" r:id="rId13"/>
    <sheet name="Stammdaten" sheetId="2" r:id="rId14"/>
    <sheet name="Info" sheetId="15" r:id="rId15"/>
  </sheets>
  <externalReferences>
    <externalReference r:id="rId16"/>
    <externalReference r:id="rId17"/>
  </externalReferences>
  <definedNames>
    <definedName name="Kalenderjahr" localSheetId="14">[1]Einstellungen!$C$2</definedName>
    <definedName name="Kalenderjahr">[2]Feiertagskalender!$A$1</definedName>
    <definedName name="Tabelle_Feiert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1" i="13" l="1"/>
  <c r="C41" i="13"/>
  <c r="B41" i="13"/>
  <c r="D40" i="13"/>
  <c r="C40" i="13"/>
  <c r="B40" i="13"/>
  <c r="D39" i="13"/>
  <c r="C39" i="13"/>
  <c r="B39" i="13"/>
  <c r="D41" i="12"/>
  <c r="C41" i="12"/>
  <c r="B41" i="12"/>
  <c r="D40" i="12"/>
  <c r="C40" i="12"/>
  <c r="B40" i="12"/>
  <c r="D39" i="12"/>
  <c r="C39" i="12"/>
  <c r="B39" i="12"/>
  <c r="D41" i="11"/>
  <c r="C41" i="11"/>
  <c r="B41" i="11"/>
  <c r="D40" i="11"/>
  <c r="C40" i="11"/>
  <c r="B40" i="11"/>
  <c r="D39" i="11"/>
  <c r="C39" i="11"/>
  <c r="B39" i="11"/>
  <c r="D41" i="10"/>
  <c r="C41" i="10"/>
  <c r="B41" i="10"/>
  <c r="D40" i="10"/>
  <c r="C40" i="10"/>
  <c r="B40" i="10"/>
  <c r="D39" i="10"/>
  <c r="C39" i="10"/>
  <c r="B39" i="10"/>
  <c r="D41" i="9"/>
  <c r="C41" i="9"/>
  <c r="B41" i="9"/>
  <c r="D40" i="9"/>
  <c r="C40" i="9"/>
  <c r="B40" i="9"/>
  <c r="D39" i="9"/>
  <c r="C39" i="9"/>
  <c r="B39" i="9"/>
  <c r="D41" i="8"/>
  <c r="C41" i="8"/>
  <c r="B41" i="8"/>
  <c r="D40" i="8"/>
  <c r="C40" i="8"/>
  <c r="B40" i="8"/>
  <c r="D39" i="8"/>
  <c r="C39" i="8"/>
  <c r="B39" i="8"/>
  <c r="D41" i="7"/>
  <c r="C41" i="7"/>
  <c r="B41" i="7"/>
  <c r="D40" i="7"/>
  <c r="C40" i="7"/>
  <c r="B40" i="7"/>
  <c r="D39" i="7"/>
  <c r="C39" i="7"/>
  <c r="B39" i="7"/>
  <c r="D41" i="6"/>
  <c r="C41" i="6"/>
  <c r="B41" i="6"/>
  <c r="D40" i="6"/>
  <c r="C40" i="6"/>
  <c r="B40" i="6"/>
  <c r="D39" i="6"/>
  <c r="C39" i="6"/>
  <c r="B39" i="6"/>
  <c r="D41" i="5"/>
  <c r="C41" i="5"/>
  <c r="B41" i="5"/>
  <c r="D40" i="5"/>
  <c r="C40" i="5"/>
  <c r="B40" i="5"/>
  <c r="D39" i="5"/>
  <c r="C39" i="5"/>
  <c r="B39" i="5"/>
  <c r="D41" i="4"/>
  <c r="C41" i="4"/>
  <c r="B41" i="4"/>
  <c r="D40" i="4"/>
  <c r="C40" i="4"/>
  <c r="B40" i="4"/>
  <c r="D39" i="4"/>
  <c r="C39" i="4"/>
  <c r="B39" i="4"/>
  <c r="B39" i="1"/>
  <c r="B40" i="1"/>
  <c r="B41" i="1"/>
  <c r="C39" i="1"/>
  <c r="C40" i="1"/>
  <c r="C41" i="1"/>
  <c r="D40" i="1"/>
  <c r="D41" i="1"/>
  <c r="D39" i="1"/>
  <c r="D41" i="3"/>
  <c r="C41" i="3"/>
  <c r="B41" i="3"/>
  <c r="D40" i="3"/>
  <c r="C40" i="3"/>
  <c r="B40" i="3"/>
  <c r="D39" i="3"/>
  <c r="C39" i="3"/>
  <c r="B39" i="3"/>
  <c r="J41" i="13"/>
  <c r="J40" i="13"/>
  <c r="J39" i="13"/>
  <c r="H40" i="13"/>
  <c r="H41" i="13"/>
  <c r="F41" i="13"/>
  <c r="F40" i="13"/>
  <c r="H39" i="13"/>
  <c r="G39" i="13"/>
  <c r="F39" i="13"/>
  <c r="F41" i="4"/>
  <c r="F40" i="4"/>
  <c r="H39" i="4"/>
  <c r="G39" i="4"/>
  <c r="F39" i="4"/>
  <c r="F39" i="1"/>
  <c r="L41" i="13" l="1"/>
  <c r="K41" i="13"/>
  <c r="G41" i="13"/>
  <c r="L40" i="13"/>
  <c r="K40" i="13"/>
  <c r="G40" i="13"/>
  <c r="L39" i="13"/>
  <c r="K39" i="13"/>
  <c r="L41" i="12"/>
  <c r="K41" i="12"/>
  <c r="J41" i="12"/>
  <c r="H41" i="12"/>
  <c r="G41" i="12"/>
  <c r="F41" i="12"/>
  <c r="L40" i="12"/>
  <c r="K40" i="12"/>
  <c r="J40" i="12"/>
  <c r="H40" i="12"/>
  <c r="G40" i="12"/>
  <c r="F40" i="12"/>
  <c r="L39" i="12"/>
  <c r="K39" i="12"/>
  <c r="J39" i="12"/>
  <c r="H39" i="12"/>
  <c r="G39" i="12"/>
  <c r="F39" i="12"/>
  <c r="L41" i="11"/>
  <c r="K41" i="11"/>
  <c r="J41" i="11"/>
  <c r="H41" i="11"/>
  <c r="G41" i="11"/>
  <c r="F41" i="11"/>
  <c r="L40" i="11"/>
  <c r="K40" i="11"/>
  <c r="J40" i="11"/>
  <c r="H40" i="11"/>
  <c r="G40" i="11"/>
  <c r="F40" i="11"/>
  <c r="L39" i="11"/>
  <c r="K39" i="11"/>
  <c r="J39" i="11"/>
  <c r="H39" i="11"/>
  <c r="G39" i="11"/>
  <c r="F39" i="11"/>
  <c r="L41" i="10"/>
  <c r="K41" i="10"/>
  <c r="J41" i="10"/>
  <c r="H41" i="10"/>
  <c r="G41" i="10"/>
  <c r="F41" i="10"/>
  <c r="L40" i="10"/>
  <c r="K40" i="10"/>
  <c r="J40" i="10"/>
  <c r="H40" i="10"/>
  <c r="G40" i="10"/>
  <c r="F40" i="10"/>
  <c r="L39" i="10"/>
  <c r="K39" i="10"/>
  <c r="J39" i="10"/>
  <c r="H39" i="10"/>
  <c r="G39" i="10"/>
  <c r="F39" i="10"/>
  <c r="L41" i="9"/>
  <c r="K41" i="9"/>
  <c r="J41" i="9"/>
  <c r="H41" i="9"/>
  <c r="G41" i="9"/>
  <c r="F41" i="9"/>
  <c r="L40" i="9"/>
  <c r="K40" i="9"/>
  <c r="J40" i="9"/>
  <c r="H40" i="9"/>
  <c r="G40" i="9"/>
  <c r="F40" i="9"/>
  <c r="L39" i="9"/>
  <c r="K39" i="9"/>
  <c r="J39" i="9"/>
  <c r="H39" i="9"/>
  <c r="G39" i="9"/>
  <c r="F39" i="9"/>
  <c r="L41" i="8"/>
  <c r="K41" i="8"/>
  <c r="J41" i="8"/>
  <c r="H41" i="8"/>
  <c r="G41" i="8"/>
  <c r="F41" i="8"/>
  <c r="L40" i="8"/>
  <c r="K40" i="8"/>
  <c r="J40" i="8"/>
  <c r="H40" i="8"/>
  <c r="G40" i="8"/>
  <c r="F40" i="8"/>
  <c r="L39" i="8"/>
  <c r="K39" i="8"/>
  <c r="J39" i="8"/>
  <c r="H39" i="8"/>
  <c r="G39" i="8"/>
  <c r="F39" i="8"/>
  <c r="L41" i="7"/>
  <c r="K41" i="7"/>
  <c r="J41" i="7"/>
  <c r="H41" i="7"/>
  <c r="G41" i="7"/>
  <c r="F41" i="7"/>
  <c r="L40" i="7"/>
  <c r="K40" i="7"/>
  <c r="J40" i="7"/>
  <c r="H40" i="7"/>
  <c r="G40" i="7"/>
  <c r="F40" i="7"/>
  <c r="L39" i="7"/>
  <c r="K39" i="7"/>
  <c r="J39" i="7"/>
  <c r="H39" i="7"/>
  <c r="G39" i="7"/>
  <c r="F39" i="7"/>
  <c r="L41" i="6"/>
  <c r="K41" i="6"/>
  <c r="J41" i="6"/>
  <c r="H41" i="6"/>
  <c r="G41" i="6"/>
  <c r="F41" i="6"/>
  <c r="L40" i="6"/>
  <c r="K40" i="6"/>
  <c r="J40" i="6"/>
  <c r="H40" i="6"/>
  <c r="G40" i="6"/>
  <c r="F40" i="6"/>
  <c r="L39" i="6"/>
  <c r="K39" i="6"/>
  <c r="J39" i="6"/>
  <c r="H39" i="6"/>
  <c r="G39" i="6"/>
  <c r="F39" i="6"/>
  <c r="L41" i="5"/>
  <c r="K41" i="5"/>
  <c r="J41" i="5"/>
  <c r="H41" i="5"/>
  <c r="G41" i="5"/>
  <c r="F41" i="5"/>
  <c r="L40" i="5"/>
  <c r="K40" i="5"/>
  <c r="J40" i="5"/>
  <c r="H40" i="5"/>
  <c r="G40" i="5"/>
  <c r="F40" i="5"/>
  <c r="L39" i="5"/>
  <c r="K39" i="5"/>
  <c r="J39" i="5"/>
  <c r="H39" i="5"/>
  <c r="G39" i="5"/>
  <c r="F39" i="5"/>
  <c r="L41" i="4"/>
  <c r="K41" i="4"/>
  <c r="J41" i="4"/>
  <c r="H41" i="4"/>
  <c r="G41" i="4"/>
  <c r="L40" i="4"/>
  <c r="K40" i="4"/>
  <c r="J40" i="4"/>
  <c r="H40" i="4"/>
  <c r="G40" i="4"/>
  <c r="L39" i="4"/>
  <c r="K39" i="4"/>
  <c r="J39" i="4"/>
  <c r="L41" i="1"/>
  <c r="K41" i="1"/>
  <c r="J41" i="1"/>
  <c r="H41" i="1"/>
  <c r="G41" i="1"/>
  <c r="F41" i="1"/>
  <c r="L40" i="1"/>
  <c r="K40" i="1"/>
  <c r="J40" i="1"/>
  <c r="H40" i="1"/>
  <c r="G40" i="1"/>
  <c r="F40" i="1"/>
  <c r="L39" i="1"/>
  <c r="K39" i="1"/>
  <c r="J39" i="1"/>
  <c r="H39" i="1"/>
  <c r="G39" i="1"/>
  <c r="J39" i="3"/>
  <c r="K39" i="3"/>
  <c r="L39" i="3"/>
  <c r="J40" i="3"/>
  <c r="K40" i="3"/>
  <c r="L40" i="3"/>
  <c r="L41" i="3"/>
  <c r="K41" i="3"/>
  <c r="J41" i="3"/>
  <c r="F41" i="3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1" i="13"/>
  <c r="A5" i="12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1" i="12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1" i="11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1" i="10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1" i="9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1" i="8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1" i="7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1" i="6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1" i="5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1" i="4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1" i="3"/>
  <c r="H41" i="3"/>
  <c r="G41" i="3"/>
  <c r="H40" i="3"/>
  <c r="G40" i="3"/>
  <c r="F40" i="3"/>
  <c r="H39" i="3"/>
  <c r="G39" i="3"/>
  <c r="F39" i="3"/>
  <c r="A1" i="1"/>
  <c r="A5" i="1" l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</calcChain>
</file>

<file path=xl/sharedStrings.xml><?xml version="1.0" encoding="utf-8"?>
<sst xmlns="http://schemas.openxmlformats.org/spreadsheetml/2006/main" count="440" uniqueCount="92">
  <si>
    <t>Am Abend</t>
  </si>
  <si>
    <t>Am Mittag</t>
  </si>
  <si>
    <t xml:space="preserve">Jahr </t>
  </si>
  <si>
    <t>Sys</t>
  </si>
  <si>
    <t>Dia</t>
  </si>
  <si>
    <t>Puls</t>
  </si>
  <si>
    <t>Mittelwert</t>
  </si>
  <si>
    <t>Tiefstwerte</t>
  </si>
  <si>
    <t>morgens</t>
  </si>
  <si>
    <t>mittags</t>
  </si>
  <si>
    <t>abend</t>
  </si>
  <si>
    <t>Höchstwert</t>
  </si>
  <si>
    <t>Am Morgen</t>
  </si>
  <si>
    <t>www.alle-meine-vorlagen.de</t>
  </si>
  <si>
    <t xml:space="preserve"> &lt;&lt; gibt hier das Kalenderjahr ein, für welches die Vorlage erstellt werden soll (Beispiel: "2021")</t>
  </si>
  <si>
    <t>Blutdruckwerte</t>
  </si>
  <si>
    <t>Monat:</t>
  </si>
  <si>
    <t>Name: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</si>
  <si>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</si>
  <si>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</si>
  <si>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</si>
  <si>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</si>
  <si>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</si>
  <si>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</si>
  <si>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</si>
  <si>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</si>
  <si>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</si>
  <si>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</si>
  <si>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</si>
  <si>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</si>
  <si>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</si>
  <si>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</si>
  <si>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</si>
  <si>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</si>
  <si>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</si>
  <si>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</si>
  <si>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</si>
  <si>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</si>
  <si>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</si>
  <si>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</si>
  <si>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</si>
  <si>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</si>
  <si>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</si>
  <si>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</si>
  <si>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</si>
  <si>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</si>
  <si>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</si>
  <si>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</si>
  <si>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1.</t>
  </si>
  <si>
    <t>Allgemeine Information über diese Vorlage</t>
  </si>
  <si>
    <t>Weitere Infos zu dieser Vorlage findest du hier:</t>
  </si>
  <si>
    <t>Eingabemöglichkeiten</t>
  </si>
  <si>
    <t>Allgemeine Hinweise</t>
  </si>
  <si>
    <t>Die Vorlage kannst du frei verwenden und auch deinen Bedürfnissen anpassen.</t>
  </si>
  <si>
    <t>Hier gibt es weitere, kostenlose Excel-Vorlagen:</t>
  </si>
  <si>
    <t>https://www.alle-meine-vorlagen.de</t>
  </si>
  <si>
    <t>￭ FotoDoku - Erstellen Sie ihre individuellen Foto-Dokumentationen, Bautagebücher, Projektbilder-Dokus …</t>
  </si>
  <si>
    <t>￭ Kostenkontrolle-Haushaltsbuch - So hast du deine Kosten im Griff</t>
  </si>
  <si>
    <t>￭ Projektplan Pro für Excel - Plane deine Projekte</t>
  </si>
  <si>
    <t>￭ Protokoll Vorlage für Excel</t>
  </si>
  <si>
    <t>￭ Wartungsplaner</t>
  </si>
  <si>
    <t>￭ Excel Vorlage Sparplan</t>
  </si>
  <si>
    <t>oder</t>
  </si>
  <si>
    <t>￭ Anwesenheitsliste</t>
  </si>
  <si>
    <t>Um nur einige zu nennen...</t>
  </si>
  <si>
    <t xml:space="preserve">Einfach mal vorbeischauen unter: </t>
  </si>
  <si>
    <t>https://www.alle-meine-vorlagen.de/</t>
  </si>
  <si>
    <t>Blutdruckwerte erfassen</t>
  </si>
  <si>
    <t>Mit der Vorlage "Blutdruckwerte erfassen" kannst du die Blutdruckwerte für jeden Tag eines Jahres erfassen und grafisch anzeigen lassen. Pro Tag lassen sich 3 Messungen notieren, wobei jeweils der systolische, der diastolische sowie der Puls erfasst werden können.</t>
  </si>
  <si>
    <t>Pro Tag können die gemessenen Blutdruckwerte systolisch, diastolisch und der Puls erfasst werden. Pro Tag gibt es Platz zum Eintragen von bis zu 3 Messungen (morgens, mittags abends).</t>
  </si>
  <si>
    <t>zum Beispiel:</t>
  </si>
  <si>
    <t>￭ Arbeitszeitnachweis</t>
  </si>
  <si>
    <t>￭ Notenspiegel</t>
  </si>
  <si>
    <t>￭ Hausaufgabenplaner</t>
  </si>
  <si>
    <t>￭ AMV-Jahreskalender</t>
  </si>
  <si>
    <t>￭ Telefonnotiz</t>
  </si>
  <si>
    <t>￭ Checkliste Campingurlaub</t>
  </si>
  <si>
    <t>￭ Einfache ToDo-Liste</t>
  </si>
  <si>
    <t>￭ Kassenbuch</t>
  </si>
  <si>
    <t>￭ FotoDoku - Individuelle Fotodokumente schnell und einfach erstellen</t>
  </si>
  <si>
    <t>￭ Kompetenzmatrix als Excel-Vorlage - Mitarbeiter fördern</t>
  </si>
  <si>
    <t>￭ Aufgabenmanagement mit Excel - Teamarbeit koordinieren</t>
  </si>
  <si>
    <t>￭ Ausgaben in Excel-Vorlage erfassen</t>
  </si>
  <si>
    <t>￭ Bauzeitenplaner - Vorlage für Excel</t>
  </si>
  <si>
    <t>￭ Cashflowaufstellung mit Excel</t>
  </si>
  <si>
    <t>￭ Kreditrechner für Excel - Annuitätendarlehen berechnen</t>
  </si>
  <si>
    <t>￭ Projektkosten im Griff - Vorlage für Excel</t>
  </si>
  <si>
    <t>￭ Rechnungsvorlage für Excel</t>
  </si>
  <si>
    <t xml:space="preserve">￭ Sparen mit Excel - Sparquote ermitteln </t>
  </si>
  <si>
    <t>￭ Terminplaner als Excel-Vorlage</t>
  </si>
  <si>
    <t>Version 1.1</t>
  </si>
  <si>
    <t>Kommentar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</si>
</sst>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8"/>
      <color theme="9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 tint="0.249977111117893"/>
      <name val="Arial Unicode MS"/>
      <family val="2"/>
    </font>
    <font>
      <sz val="11"/>
      <color rgb="FF006600"/>
      <name val="Calibri"/>
      <family val="2"/>
      <scheme val="minor"/>
    </font>
    <font>
      <sz val="9"/>
      <color theme="1" tint="0.249977111117893"/>
      <name val="Arial Unicode MS"/>
      <family val="2"/>
    </font>
    <font>
      <sz val="11"/>
      <color theme="0"/>
      <name val="Arial Unicode MS"/>
      <family val="2"/>
    </font>
    <font>
      <sz val="11"/>
      <color theme="1" tint="0.34998626667073579"/>
      <name val="Arial Unicode MS"/>
      <family val="2"/>
    </font>
    <font>
      <sz val="10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theme="0"/>
      <name val="Verdana"/>
      <family val="2"/>
    </font>
    <font>
      <sz val="10"/>
      <color theme="1"/>
      <name val="Arial"/>
      <family val="2"/>
    </font>
    <font>
      <b/>
      <sz val="11"/>
      <color rgb="FF00B05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u/>
      <sz val="12"/>
      <color theme="10"/>
      <name val="Calibri"/>
      <family val="2"/>
      <scheme val="minor"/>
    </font>
    <font>
      <b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color rgb="FF0070C0"/>
      <name val="Calibri"/>
      <family val="2"/>
      <scheme val="minor"/>
    </font>
    <font>
      <sz val="10"/>
      <color theme="1" tint="0.34998626667073579"/>
      <name val="Arial Unicode MS"/>
      <family val="2"/>
    </font>
    <font>
      <b/>
      <u/>
      <sz val="11"/>
      <color theme="4"/>
      <name val="Calibri"/>
      <family val="2"/>
      <scheme val="minor"/>
    </font>
    <font>
      <sz val="10"/>
      <color rgb="FF0070C0"/>
      <name val="Arial Unicode MS"/>
      <family val="2"/>
    </font>
    <font>
      <u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9"/>
      </bottom>
      <diagonal/>
    </border>
    <border>
      <left/>
      <right/>
      <top/>
      <bottom style="double">
        <color rgb="FF00B050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9" fillId="0" borderId="0"/>
    <xf numFmtId="0" fontId="2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69">
    <xf numFmtId="0" fontId="0" fillId="0" borderId="0" xfId="0"/>
    <xf numFmtId="14" fontId="0" fillId="0" borderId="0" xfId="0" applyNumberFormat="1" applyAlignment="1">
      <alignment horizontal="right"/>
    </xf>
    <xf numFmtId="0" fontId="1" fillId="0" borderId="0" xfId="0" applyFont="1"/>
    <xf numFmtId="14" fontId="0" fillId="2" borderId="2" xfId="0" applyNumberFormat="1" applyFill="1" applyBorder="1" applyAlignment="1">
      <alignment horizontal="right" vertical="center"/>
    </xf>
    <xf numFmtId="0" fontId="0" fillId="0" borderId="1" xfId="0" applyBorder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1" fillId="0" borderId="0" xfId="0" applyFont="1" applyAlignment="1">
      <alignment horizontal="right" indent="1"/>
    </xf>
    <xf numFmtId="0" fontId="1" fillId="0" borderId="0" xfId="0" applyFont="1" applyAlignment="1">
      <alignment horizontal="right" vertical="center" indent="1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right" indent="1"/>
    </xf>
    <xf numFmtId="0" fontId="1" fillId="4" borderId="1" xfId="0" applyFont="1" applyFill="1" applyBorder="1" applyAlignment="1">
      <alignment horizontal="right" indent="1"/>
    </xf>
    <xf numFmtId="0" fontId="1" fillId="5" borderId="1" xfId="0" applyFont="1" applyFill="1" applyBorder="1" applyAlignment="1">
      <alignment horizontal="right" indent="1"/>
    </xf>
    <xf numFmtId="0" fontId="0" fillId="6" borderId="3" xfId="0" applyFill="1" applyBorder="1" applyAlignment="1">
      <alignment horizontal="right" vertical="center" indent="1"/>
    </xf>
    <xf numFmtId="0" fontId="0" fillId="7" borderId="3" xfId="0" applyFill="1" applyBorder="1" applyAlignment="1">
      <alignment horizontal="right" vertical="center" indent="1"/>
    </xf>
    <xf numFmtId="0" fontId="0" fillId="8" borderId="3" xfId="0" applyFill="1" applyBorder="1" applyAlignment="1">
      <alignment horizontal="right" vertical="center" indent="1"/>
    </xf>
    <xf numFmtId="1" fontId="0" fillId="0" borderId="3" xfId="0" applyNumberFormat="1" applyBorder="1" applyAlignment="1">
      <alignment horizontal="center" vertical="center"/>
    </xf>
    <xf numFmtId="0" fontId="0" fillId="0" borderId="4" xfId="0" applyBorder="1"/>
    <xf numFmtId="0" fontId="3" fillId="0" borderId="0" xfId="0" applyFont="1" applyAlignment="1">
      <alignment vertical="center"/>
    </xf>
    <xf numFmtId="0" fontId="2" fillId="0" borderId="0" xfId="1" applyAlignment="1"/>
    <xf numFmtId="0" fontId="4" fillId="0" borderId="0" xfId="0" applyFont="1" applyAlignment="1">
      <alignment horizontal="right"/>
    </xf>
    <xf numFmtId="0" fontId="5" fillId="9" borderId="0" xfId="0" applyFont="1" applyFill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0" fillId="0" borderId="5" xfId="0" applyBorder="1"/>
    <xf numFmtId="0" fontId="7" fillId="0" borderId="5" xfId="0" applyFont="1" applyBorder="1"/>
    <xf numFmtId="14" fontId="0" fillId="2" borderId="2" xfId="0" applyNumberFormat="1" applyFill="1" applyBorder="1" applyAlignment="1">
      <alignment horizontal="right" vertical="center" indent="1"/>
    </xf>
    <xf numFmtId="0" fontId="3" fillId="0" borderId="5" xfId="0" applyFont="1" applyBorder="1" applyAlignment="1">
      <alignment vertical="center"/>
    </xf>
    <xf numFmtId="0" fontId="12" fillId="0" borderId="0" xfId="2" applyFont="1"/>
    <xf numFmtId="0" fontId="9" fillId="0" borderId="0" xfId="2"/>
    <xf numFmtId="0" fontId="13" fillId="0" borderId="0" xfId="2" applyFont="1"/>
    <xf numFmtId="0" fontId="14" fillId="0" borderId="0" xfId="2" applyFont="1"/>
    <xf numFmtId="0" fontId="15" fillId="10" borderId="0" xfId="2" applyFont="1" applyFill="1"/>
    <xf numFmtId="0" fontId="11" fillId="10" borderId="0" xfId="2" applyFont="1" applyFill="1"/>
    <xf numFmtId="0" fontId="11" fillId="10" borderId="0" xfId="2" applyFont="1" applyFill="1" applyAlignment="1">
      <alignment horizontal="right"/>
    </xf>
    <xf numFmtId="0" fontId="16" fillId="0" borderId="0" xfId="2" applyFont="1" applyAlignment="1">
      <alignment vertical="top" wrapText="1"/>
    </xf>
    <xf numFmtId="0" fontId="17" fillId="0" borderId="0" xfId="2" applyFont="1"/>
    <xf numFmtId="0" fontId="9" fillId="0" borderId="0" xfId="2" applyAlignment="1">
      <alignment wrapText="1"/>
    </xf>
    <xf numFmtId="0" fontId="18" fillId="0" borderId="0" xfId="2" applyFont="1"/>
    <xf numFmtId="0" fontId="19" fillId="10" borderId="0" xfId="2" applyFont="1" applyFill="1"/>
    <xf numFmtId="0" fontId="20" fillId="0" borderId="0" xfId="2" applyFont="1" applyAlignment="1">
      <alignment vertical="top" wrapText="1"/>
    </xf>
    <xf numFmtId="0" fontId="9" fillId="0" borderId="6" xfId="2" applyBorder="1"/>
    <xf numFmtId="0" fontId="9" fillId="0" borderId="6" xfId="2" applyBorder="1" applyAlignment="1">
      <alignment wrapText="1"/>
    </xf>
    <xf numFmtId="0" fontId="21" fillId="0" borderId="0" xfId="2" applyFont="1"/>
    <xf numFmtId="0" fontId="2" fillId="0" borderId="0" xfId="3" applyAlignment="1">
      <alignment horizontal="left"/>
    </xf>
    <xf numFmtId="0" fontId="22" fillId="0" borderId="0" xfId="3" applyFont="1" applyAlignment="1">
      <alignment horizontal="left"/>
    </xf>
    <xf numFmtId="0" fontId="2" fillId="0" borderId="0" xfId="3" applyAlignment="1">
      <alignment horizontal="left" indent="1"/>
    </xf>
    <xf numFmtId="0" fontId="23" fillId="0" borderId="0" xfId="2" applyFont="1" applyAlignment="1">
      <alignment horizontal="left"/>
    </xf>
    <xf numFmtId="0" fontId="24" fillId="0" borderId="0" xfId="4" applyAlignment="1">
      <alignment horizontal="left" indent="1"/>
    </xf>
    <xf numFmtId="0" fontId="25" fillId="0" borderId="0" xfId="3" applyFont="1" applyAlignment="1">
      <alignment horizontal="left" indent="1"/>
    </xf>
    <xf numFmtId="0" fontId="27" fillId="0" borderId="0" xfId="2" applyFont="1" applyAlignment="1">
      <alignment horizontal="left" indent="1"/>
    </xf>
    <xf numFmtId="0" fontId="21" fillId="0" borderId="0" xfId="2" applyFont="1" applyAlignment="1">
      <alignment horizontal="left" indent="1"/>
    </xf>
    <xf numFmtId="0" fontId="28" fillId="0" borderId="0" xfId="2" applyFont="1" applyAlignment="1">
      <alignment vertical="top" wrapText="1"/>
    </xf>
    <xf numFmtId="0" fontId="29" fillId="0" borderId="0" xfId="3" applyFont="1" applyAlignment="1">
      <alignment horizontal="left"/>
    </xf>
    <xf numFmtId="0" fontId="10" fillId="11" borderId="7" xfId="1" applyFont="1" applyFill="1" applyBorder="1" applyAlignment="1">
      <alignment horizontal="left" indent="1"/>
    </xf>
    <xf numFmtId="0" fontId="30" fillId="6" borderId="0" xfId="0" applyFont="1" applyFill="1" applyAlignment="1">
      <alignment horizontal="left" indent="1"/>
    </xf>
    <xf numFmtId="0" fontId="31" fillId="11" borderId="7" xfId="1" applyFont="1" applyFill="1" applyBorder="1" applyAlignment="1">
      <alignment horizontal="left"/>
    </xf>
    <xf numFmtId="0" fontId="11" fillId="11" borderId="7" xfId="0" applyFont="1" applyFill="1" applyBorder="1"/>
    <xf numFmtId="0" fontId="0" fillId="6" borderId="0" xfId="0" applyFill="1"/>
    <xf numFmtId="0" fontId="26" fillId="6" borderId="0" xfId="0" applyFont="1" applyFill="1" applyAlignment="1">
      <alignment horizontal="right"/>
    </xf>
    <xf numFmtId="0" fontId="9" fillId="10" borderId="0" xfId="2" applyFill="1"/>
    <xf numFmtId="0" fontId="1" fillId="8" borderId="1" xfId="0" applyFont="1" applyFill="1" applyBorder="1" applyAlignment="1">
      <alignment vertical="center"/>
    </xf>
    <xf numFmtId="0" fontId="32" fillId="0" borderId="1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/>
    </xf>
    <xf numFmtId="0" fontId="2" fillId="0" borderId="0" xfId="1" applyAlignment="1">
      <alignment horizontal="right"/>
    </xf>
    <xf numFmtId="0" fontId="1" fillId="0" borderId="0" xfId="0" applyFont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2" fillId="0" borderId="0" xfId="3" applyAlignment="1">
      <alignment horizontal="left"/>
    </xf>
  </cellXfs>
  <cellStyles count="5">
    <cellStyle name="Link" xfId="1" builtinId="8"/>
    <cellStyle name="Link 2" xfId="3" xr:uid="{69F827F0-4E0F-4747-8ADE-D5389A7B8B4F}"/>
    <cellStyle name="Link 3" xfId="4" xr:uid="{0D764E6B-C308-4C8E-AC61-B15AD34DAFEB}"/>
    <cellStyle name="Standard" xfId="0" builtinId="0"/>
    <cellStyle name="Standard 3" xfId="2" xr:uid="{B03CE392-A86D-4BFE-B0F5-49DA245552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Morgen</a:t>
            </a:r>
          </a:p>
        </c:rich>
      </c:tx>
      <c:overlay val="0"/>
      <c:spPr>
        <a:solidFill>
          <a:schemeClr val="accent5">
            <a:lumMod val="20000"/>
            <a:lumOff val="80000"/>
          </a:schemeClr>
        </a:solidFill>
        <a:ln w="28575">
          <a:solidFill>
            <a:schemeClr val="accent5">
              <a:lumMod val="20000"/>
              <a:lumOff val="8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Januar!$B$4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Januar!$A$5:$A$35</c:f>
              <c:strCache>
                <c:ptCount val="31"/>
                <c:pt idx="0">
                  <c:v>01.01.2026</c:v>
                </c:pt>
                <c:pt idx="1">
                  <c:v>02.01.2026</c:v>
                </c:pt>
                <c:pt idx="2">
                  <c:v>03.01.2026</c:v>
                </c:pt>
                <c:pt idx="3">
                  <c:v>04.01.2026</c:v>
                </c:pt>
                <c:pt idx="4">
                  <c:v>05.01.2026</c:v>
                </c:pt>
                <c:pt idx="5">
                  <c:v>06.01.2026</c:v>
                </c:pt>
                <c:pt idx="6">
                  <c:v>07.01.2026</c:v>
                </c:pt>
                <c:pt idx="7">
                  <c:v>08.01.2026</c:v>
                </c:pt>
                <c:pt idx="8">
                  <c:v>09.01.2026</c:v>
                </c:pt>
                <c:pt idx="9">
                  <c:v>10.01.2026</c:v>
                </c:pt>
                <c:pt idx="10">
                  <c:v>11.01.2026</c:v>
                </c:pt>
                <c:pt idx="11">
                  <c:v>12.01.2026</c:v>
                </c:pt>
                <c:pt idx="12">
                  <c:v>13.01.2026</c:v>
                </c:pt>
                <c:pt idx="13">
                  <c:v>14.01.2026</c:v>
                </c:pt>
                <c:pt idx="14">
                  <c:v>15.01.2026</c:v>
                </c:pt>
                <c:pt idx="15">
                  <c:v>16.01.2026</c:v>
                </c:pt>
                <c:pt idx="16">
                  <c:v>17.01.2026</c:v>
                </c:pt>
                <c:pt idx="17">
                  <c:v>18.01.2026</c:v>
                </c:pt>
                <c:pt idx="18">
                  <c:v>19.01.2026</c:v>
                </c:pt>
                <c:pt idx="19">
                  <c:v>20.01.2026</c:v>
                </c:pt>
                <c:pt idx="20">
                  <c:v>21.01.2026</c:v>
                </c:pt>
                <c:pt idx="21">
                  <c:v>22.01.2026</c:v>
                </c:pt>
                <c:pt idx="22">
                  <c:v>23.01.2026</c:v>
                </c:pt>
                <c:pt idx="23">
                  <c:v>24.01.2026</c:v>
                </c:pt>
                <c:pt idx="24">
                  <c:v>25.01.2026</c:v>
                </c:pt>
                <c:pt idx="25">
                  <c:v>26.01.2026</c:v>
                </c:pt>
                <c:pt idx="26">
                  <c:v>27.01.2026</c:v>
                </c:pt>
                <c:pt idx="27">
                  <c:v>28.01.2026</c:v>
                </c:pt>
                <c:pt idx="28">
                  <c:v>29.01.2026</c:v>
                </c:pt>
                <c:pt idx="29">
                  <c:v>30.01.2026</c:v>
                </c:pt>
                <c:pt idx="30">
                  <c:v>31.01.2026</c:v>
                </c:pt>
              </c:strCache>
            </c:strRef>
          </c:cat>
          <c:val>
            <c:numRef>
              <c:f>Januar!$B$5:$B$35</c:f>
              <c:numCache>
                <c:formatCode>General</c:formatCode>
                <c:ptCount val="31"/>
                <c:pt idx="0">
                  <c:v>115</c:v>
                </c:pt>
                <c:pt idx="1">
                  <c:v>114</c:v>
                </c:pt>
                <c:pt idx="2">
                  <c:v>116</c:v>
                </c:pt>
                <c:pt idx="3">
                  <c:v>116</c:v>
                </c:pt>
                <c:pt idx="4">
                  <c:v>119</c:v>
                </c:pt>
                <c:pt idx="5">
                  <c:v>120</c:v>
                </c:pt>
                <c:pt idx="6">
                  <c:v>118</c:v>
                </c:pt>
                <c:pt idx="7">
                  <c:v>116</c:v>
                </c:pt>
                <c:pt idx="8">
                  <c:v>116</c:v>
                </c:pt>
                <c:pt idx="9">
                  <c:v>115</c:v>
                </c:pt>
                <c:pt idx="10">
                  <c:v>117</c:v>
                </c:pt>
                <c:pt idx="11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1-40DE-9351-59786EBBCA31}"/>
            </c:ext>
          </c:extLst>
        </c:ser>
        <c:ser>
          <c:idx val="1"/>
          <c:order val="1"/>
          <c:tx>
            <c:strRef>
              <c:f>Januar!$C$4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Januar!$A$5:$A$35</c:f>
              <c:strCache>
                <c:ptCount val="31"/>
                <c:pt idx="0">
                  <c:v>01.01.2026</c:v>
                </c:pt>
                <c:pt idx="1">
                  <c:v>02.01.2026</c:v>
                </c:pt>
                <c:pt idx="2">
                  <c:v>03.01.2026</c:v>
                </c:pt>
                <c:pt idx="3">
                  <c:v>04.01.2026</c:v>
                </c:pt>
                <c:pt idx="4">
                  <c:v>05.01.2026</c:v>
                </c:pt>
                <c:pt idx="5">
                  <c:v>06.01.2026</c:v>
                </c:pt>
                <c:pt idx="6">
                  <c:v>07.01.2026</c:v>
                </c:pt>
                <c:pt idx="7">
                  <c:v>08.01.2026</c:v>
                </c:pt>
                <c:pt idx="8">
                  <c:v>09.01.2026</c:v>
                </c:pt>
                <c:pt idx="9">
                  <c:v>10.01.2026</c:v>
                </c:pt>
                <c:pt idx="10">
                  <c:v>11.01.2026</c:v>
                </c:pt>
                <c:pt idx="11">
                  <c:v>12.01.2026</c:v>
                </c:pt>
                <c:pt idx="12">
                  <c:v>13.01.2026</c:v>
                </c:pt>
                <c:pt idx="13">
                  <c:v>14.01.2026</c:v>
                </c:pt>
                <c:pt idx="14">
                  <c:v>15.01.2026</c:v>
                </c:pt>
                <c:pt idx="15">
                  <c:v>16.01.2026</c:v>
                </c:pt>
                <c:pt idx="16">
                  <c:v>17.01.2026</c:v>
                </c:pt>
                <c:pt idx="17">
                  <c:v>18.01.2026</c:v>
                </c:pt>
                <c:pt idx="18">
                  <c:v>19.01.2026</c:v>
                </c:pt>
                <c:pt idx="19">
                  <c:v>20.01.2026</c:v>
                </c:pt>
                <c:pt idx="20">
                  <c:v>21.01.2026</c:v>
                </c:pt>
                <c:pt idx="21">
                  <c:v>22.01.2026</c:v>
                </c:pt>
                <c:pt idx="22">
                  <c:v>23.01.2026</c:v>
                </c:pt>
                <c:pt idx="23">
                  <c:v>24.01.2026</c:v>
                </c:pt>
                <c:pt idx="24">
                  <c:v>25.01.2026</c:v>
                </c:pt>
                <c:pt idx="25">
                  <c:v>26.01.2026</c:v>
                </c:pt>
                <c:pt idx="26">
                  <c:v>27.01.2026</c:v>
                </c:pt>
                <c:pt idx="27">
                  <c:v>28.01.2026</c:v>
                </c:pt>
                <c:pt idx="28">
                  <c:v>29.01.2026</c:v>
                </c:pt>
                <c:pt idx="29">
                  <c:v>30.01.2026</c:v>
                </c:pt>
                <c:pt idx="30">
                  <c:v>31.01.2026</c:v>
                </c:pt>
              </c:strCache>
            </c:strRef>
          </c:cat>
          <c:val>
            <c:numRef>
              <c:f>Januar!$C$5:$C$35</c:f>
              <c:numCache>
                <c:formatCode>General</c:formatCode>
                <c:ptCount val="31"/>
                <c:pt idx="0">
                  <c:v>78</c:v>
                </c:pt>
                <c:pt idx="1">
                  <c:v>77</c:v>
                </c:pt>
                <c:pt idx="2">
                  <c:v>79</c:v>
                </c:pt>
                <c:pt idx="3">
                  <c:v>76</c:v>
                </c:pt>
                <c:pt idx="4">
                  <c:v>76</c:v>
                </c:pt>
                <c:pt idx="5">
                  <c:v>78</c:v>
                </c:pt>
                <c:pt idx="6">
                  <c:v>79</c:v>
                </c:pt>
                <c:pt idx="7">
                  <c:v>77</c:v>
                </c:pt>
                <c:pt idx="8">
                  <c:v>76</c:v>
                </c:pt>
                <c:pt idx="9">
                  <c:v>76</c:v>
                </c:pt>
                <c:pt idx="10">
                  <c:v>75</c:v>
                </c:pt>
                <c:pt idx="11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1-40DE-9351-59786EBBCA31}"/>
            </c:ext>
          </c:extLst>
        </c:ser>
        <c:ser>
          <c:idx val="2"/>
          <c:order val="2"/>
          <c:tx>
            <c:strRef>
              <c:f>Januar!$D$4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Januar!$A$5:$A$35</c:f>
              <c:strCache>
                <c:ptCount val="31"/>
                <c:pt idx="0">
                  <c:v>01.01.2026</c:v>
                </c:pt>
                <c:pt idx="1">
                  <c:v>02.01.2026</c:v>
                </c:pt>
                <c:pt idx="2">
                  <c:v>03.01.2026</c:v>
                </c:pt>
                <c:pt idx="3">
                  <c:v>04.01.2026</c:v>
                </c:pt>
                <c:pt idx="4">
                  <c:v>05.01.2026</c:v>
                </c:pt>
                <c:pt idx="5">
                  <c:v>06.01.2026</c:v>
                </c:pt>
                <c:pt idx="6">
                  <c:v>07.01.2026</c:v>
                </c:pt>
                <c:pt idx="7">
                  <c:v>08.01.2026</c:v>
                </c:pt>
                <c:pt idx="8">
                  <c:v>09.01.2026</c:v>
                </c:pt>
                <c:pt idx="9">
                  <c:v>10.01.2026</c:v>
                </c:pt>
                <c:pt idx="10">
                  <c:v>11.01.2026</c:v>
                </c:pt>
                <c:pt idx="11">
                  <c:v>12.01.2026</c:v>
                </c:pt>
                <c:pt idx="12">
                  <c:v>13.01.2026</c:v>
                </c:pt>
                <c:pt idx="13">
                  <c:v>14.01.2026</c:v>
                </c:pt>
                <c:pt idx="14">
                  <c:v>15.01.2026</c:v>
                </c:pt>
                <c:pt idx="15">
                  <c:v>16.01.2026</c:v>
                </c:pt>
                <c:pt idx="16">
                  <c:v>17.01.2026</c:v>
                </c:pt>
                <c:pt idx="17">
                  <c:v>18.01.2026</c:v>
                </c:pt>
                <c:pt idx="18">
                  <c:v>19.01.2026</c:v>
                </c:pt>
                <c:pt idx="19">
                  <c:v>20.01.2026</c:v>
                </c:pt>
                <c:pt idx="20">
                  <c:v>21.01.2026</c:v>
                </c:pt>
                <c:pt idx="21">
                  <c:v>22.01.2026</c:v>
                </c:pt>
                <c:pt idx="22">
                  <c:v>23.01.2026</c:v>
                </c:pt>
                <c:pt idx="23">
                  <c:v>24.01.2026</c:v>
                </c:pt>
                <c:pt idx="24">
                  <c:v>25.01.2026</c:v>
                </c:pt>
                <c:pt idx="25">
                  <c:v>26.01.2026</c:v>
                </c:pt>
                <c:pt idx="26">
                  <c:v>27.01.2026</c:v>
                </c:pt>
                <c:pt idx="27">
                  <c:v>28.01.2026</c:v>
                </c:pt>
                <c:pt idx="28">
                  <c:v>29.01.2026</c:v>
                </c:pt>
                <c:pt idx="29">
                  <c:v>30.01.2026</c:v>
                </c:pt>
                <c:pt idx="30">
                  <c:v>31.01.2026</c:v>
                </c:pt>
              </c:strCache>
            </c:strRef>
          </c:cat>
          <c:val>
            <c:numRef>
              <c:f>Januar!$D$5:$D$35</c:f>
              <c:numCache>
                <c:formatCode>General</c:formatCode>
                <c:ptCount val="31"/>
                <c:pt idx="0">
                  <c:v>70</c:v>
                </c:pt>
                <c:pt idx="1">
                  <c:v>70</c:v>
                </c:pt>
                <c:pt idx="2">
                  <c:v>72</c:v>
                </c:pt>
                <c:pt idx="3">
                  <c:v>68</c:v>
                </c:pt>
                <c:pt idx="4">
                  <c:v>68</c:v>
                </c:pt>
                <c:pt idx="5">
                  <c:v>65</c:v>
                </c:pt>
                <c:pt idx="6">
                  <c:v>66</c:v>
                </c:pt>
                <c:pt idx="7">
                  <c:v>69</c:v>
                </c:pt>
                <c:pt idx="8">
                  <c:v>70</c:v>
                </c:pt>
                <c:pt idx="9">
                  <c:v>70</c:v>
                </c:pt>
                <c:pt idx="10">
                  <c:v>71</c:v>
                </c:pt>
                <c:pt idx="11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C1-40DE-9351-59786EBBC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5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Morgen</a:t>
            </a:r>
          </a:p>
        </c:rich>
      </c:tx>
      <c:overlay val="0"/>
      <c:spPr>
        <a:solidFill>
          <a:schemeClr val="accent5">
            <a:lumMod val="20000"/>
            <a:lumOff val="80000"/>
          </a:schemeClr>
        </a:solidFill>
        <a:ln w="28575">
          <a:solidFill>
            <a:schemeClr val="accent5">
              <a:lumMod val="20000"/>
              <a:lumOff val="8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April!$B$4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April!$A$5:$A$35</c:f>
              <c:strCache>
                <c:ptCount val="30"/>
                <c:pt idx="0">
                  <c:v>01.04.2026</c:v>
                </c:pt>
                <c:pt idx="1">
                  <c:v>02.04.2026</c:v>
                </c:pt>
                <c:pt idx="2">
                  <c:v>03.04.2026</c:v>
                </c:pt>
                <c:pt idx="3">
                  <c:v>04.04.2026</c:v>
                </c:pt>
                <c:pt idx="4">
                  <c:v>05.04.2026</c:v>
                </c:pt>
                <c:pt idx="5">
                  <c:v>06.04.2026</c:v>
                </c:pt>
                <c:pt idx="6">
                  <c:v>07.04.2026</c:v>
                </c:pt>
                <c:pt idx="7">
                  <c:v>08.04.2026</c:v>
                </c:pt>
                <c:pt idx="8">
                  <c:v>09.04.2026</c:v>
                </c:pt>
                <c:pt idx="9">
                  <c:v>10.04.2026</c:v>
                </c:pt>
                <c:pt idx="10">
                  <c:v>11.04.2026</c:v>
                </c:pt>
                <c:pt idx="11">
                  <c:v>12.04.2026</c:v>
                </c:pt>
                <c:pt idx="12">
                  <c:v>13.04.2026</c:v>
                </c:pt>
                <c:pt idx="13">
                  <c:v>14.04.2026</c:v>
                </c:pt>
                <c:pt idx="14">
                  <c:v>15.04.2026</c:v>
                </c:pt>
                <c:pt idx="15">
                  <c:v>16.04.2026</c:v>
                </c:pt>
                <c:pt idx="16">
                  <c:v>17.04.2026</c:v>
                </c:pt>
                <c:pt idx="17">
                  <c:v>18.04.2026</c:v>
                </c:pt>
                <c:pt idx="18">
                  <c:v>19.04.2026</c:v>
                </c:pt>
                <c:pt idx="19">
                  <c:v>20.04.2026</c:v>
                </c:pt>
                <c:pt idx="20">
                  <c:v>21.04.2026</c:v>
                </c:pt>
                <c:pt idx="21">
                  <c:v>22.04.2026</c:v>
                </c:pt>
                <c:pt idx="22">
                  <c:v>23.04.2026</c:v>
                </c:pt>
                <c:pt idx="23">
                  <c:v>24.04.2026</c:v>
                </c:pt>
                <c:pt idx="24">
                  <c:v>25.04.2026</c:v>
                </c:pt>
                <c:pt idx="25">
                  <c:v>26.04.2026</c:v>
                </c:pt>
                <c:pt idx="26">
                  <c:v>27.04.2026</c:v>
                </c:pt>
                <c:pt idx="27">
                  <c:v>28.04.2026</c:v>
                </c:pt>
                <c:pt idx="28">
                  <c:v>29.04.2026</c:v>
                </c:pt>
                <c:pt idx="29">
                  <c:v>30.04.2026</c:v>
                </c:pt>
              </c:strCache>
            </c:strRef>
          </c:cat>
          <c:val>
            <c:numRef>
              <c:f>April!$B$5:$B$35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2-4589-BBAE-1D21E7F5A72B}"/>
            </c:ext>
          </c:extLst>
        </c:ser>
        <c:ser>
          <c:idx val="1"/>
          <c:order val="1"/>
          <c:tx>
            <c:strRef>
              <c:f>April!$C$4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April!$A$5:$A$35</c:f>
              <c:strCache>
                <c:ptCount val="30"/>
                <c:pt idx="0">
                  <c:v>01.04.2026</c:v>
                </c:pt>
                <c:pt idx="1">
                  <c:v>02.04.2026</c:v>
                </c:pt>
                <c:pt idx="2">
                  <c:v>03.04.2026</c:v>
                </c:pt>
                <c:pt idx="3">
                  <c:v>04.04.2026</c:v>
                </c:pt>
                <c:pt idx="4">
                  <c:v>05.04.2026</c:v>
                </c:pt>
                <c:pt idx="5">
                  <c:v>06.04.2026</c:v>
                </c:pt>
                <c:pt idx="6">
                  <c:v>07.04.2026</c:v>
                </c:pt>
                <c:pt idx="7">
                  <c:v>08.04.2026</c:v>
                </c:pt>
                <c:pt idx="8">
                  <c:v>09.04.2026</c:v>
                </c:pt>
                <c:pt idx="9">
                  <c:v>10.04.2026</c:v>
                </c:pt>
                <c:pt idx="10">
                  <c:v>11.04.2026</c:v>
                </c:pt>
                <c:pt idx="11">
                  <c:v>12.04.2026</c:v>
                </c:pt>
                <c:pt idx="12">
                  <c:v>13.04.2026</c:v>
                </c:pt>
                <c:pt idx="13">
                  <c:v>14.04.2026</c:v>
                </c:pt>
                <c:pt idx="14">
                  <c:v>15.04.2026</c:v>
                </c:pt>
                <c:pt idx="15">
                  <c:v>16.04.2026</c:v>
                </c:pt>
                <c:pt idx="16">
                  <c:v>17.04.2026</c:v>
                </c:pt>
                <c:pt idx="17">
                  <c:v>18.04.2026</c:v>
                </c:pt>
                <c:pt idx="18">
                  <c:v>19.04.2026</c:v>
                </c:pt>
                <c:pt idx="19">
                  <c:v>20.04.2026</c:v>
                </c:pt>
                <c:pt idx="20">
                  <c:v>21.04.2026</c:v>
                </c:pt>
                <c:pt idx="21">
                  <c:v>22.04.2026</c:v>
                </c:pt>
                <c:pt idx="22">
                  <c:v>23.04.2026</c:v>
                </c:pt>
                <c:pt idx="23">
                  <c:v>24.04.2026</c:v>
                </c:pt>
                <c:pt idx="24">
                  <c:v>25.04.2026</c:v>
                </c:pt>
                <c:pt idx="25">
                  <c:v>26.04.2026</c:v>
                </c:pt>
                <c:pt idx="26">
                  <c:v>27.04.2026</c:v>
                </c:pt>
                <c:pt idx="27">
                  <c:v>28.04.2026</c:v>
                </c:pt>
                <c:pt idx="28">
                  <c:v>29.04.2026</c:v>
                </c:pt>
                <c:pt idx="29">
                  <c:v>30.04.2026</c:v>
                </c:pt>
              </c:strCache>
            </c:strRef>
          </c:cat>
          <c:val>
            <c:numRef>
              <c:f>April!$C$5:$C$35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2-4589-BBAE-1D21E7F5A72B}"/>
            </c:ext>
          </c:extLst>
        </c:ser>
        <c:ser>
          <c:idx val="2"/>
          <c:order val="2"/>
          <c:tx>
            <c:strRef>
              <c:f>April!$D$4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April!$A$5:$A$35</c:f>
              <c:strCache>
                <c:ptCount val="30"/>
                <c:pt idx="0">
                  <c:v>01.04.2026</c:v>
                </c:pt>
                <c:pt idx="1">
                  <c:v>02.04.2026</c:v>
                </c:pt>
                <c:pt idx="2">
                  <c:v>03.04.2026</c:v>
                </c:pt>
                <c:pt idx="3">
                  <c:v>04.04.2026</c:v>
                </c:pt>
                <c:pt idx="4">
                  <c:v>05.04.2026</c:v>
                </c:pt>
                <c:pt idx="5">
                  <c:v>06.04.2026</c:v>
                </c:pt>
                <c:pt idx="6">
                  <c:v>07.04.2026</c:v>
                </c:pt>
                <c:pt idx="7">
                  <c:v>08.04.2026</c:v>
                </c:pt>
                <c:pt idx="8">
                  <c:v>09.04.2026</c:v>
                </c:pt>
                <c:pt idx="9">
                  <c:v>10.04.2026</c:v>
                </c:pt>
                <c:pt idx="10">
                  <c:v>11.04.2026</c:v>
                </c:pt>
                <c:pt idx="11">
                  <c:v>12.04.2026</c:v>
                </c:pt>
                <c:pt idx="12">
                  <c:v>13.04.2026</c:v>
                </c:pt>
                <c:pt idx="13">
                  <c:v>14.04.2026</c:v>
                </c:pt>
                <c:pt idx="14">
                  <c:v>15.04.2026</c:v>
                </c:pt>
                <c:pt idx="15">
                  <c:v>16.04.2026</c:v>
                </c:pt>
                <c:pt idx="16">
                  <c:v>17.04.2026</c:v>
                </c:pt>
                <c:pt idx="17">
                  <c:v>18.04.2026</c:v>
                </c:pt>
                <c:pt idx="18">
                  <c:v>19.04.2026</c:v>
                </c:pt>
                <c:pt idx="19">
                  <c:v>20.04.2026</c:v>
                </c:pt>
                <c:pt idx="20">
                  <c:v>21.04.2026</c:v>
                </c:pt>
                <c:pt idx="21">
                  <c:v>22.04.2026</c:v>
                </c:pt>
                <c:pt idx="22">
                  <c:v>23.04.2026</c:v>
                </c:pt>
                <c:pt idx="23">
                  <c:v>24.04.2026</c:v>
                </c:pt>
                <c:pt idx="24">
                  <c:v>25.04.2026</c:v>
                </c:pt>
                <c:pt idx="25">
                  <c:v>26.04.2026</c:v>
                </c:pt>
                <c:pt idx="26">
                  <c:v>27.04.2026</c:v>
                </c:pt>
                <c:pt idx="27">
                  <c:v>28.04.2026</c:v>
                </c:pt>
                <c:pt idx="28">
                  <c:v>29.04.2026</c:v>
                </c:pt>
                <c:pt idx="29">
                  <c:v>30.04.2026</c:v>
                </c:pt>
              </c:strCache>
            </c:strRef>
          </c:cat>
          <c:val>
            <c:numRef>
              <c:f>April!$D$5:$D$35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F2-4589-BBAE-1D21E7F5A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5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Mittag</a:t>
            </a:r>
          </a:p>
        </c:rich>
      </c:tx>
      <c:overlay val="0"/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April!$F$4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April!$A$5:$A$35</c:f>
              <c:strCache>
                <c:ptCount val="30"/>
                <c:pt idx="0">
                  <c:v>01.04.2026</c:v>
                </c:pt>
                <c:pt idx="1">
                  <c:v>02.04.2026</c:v>
                </c:pt>
                <c:pt idx="2">
                  <c:v>03.04.2026</c:v>
                </c:pt>
                <c:pt idx="3">
                  <c:v>04.04.2026</c:v>
                </c:pt>
                <c:pt idx="4">
                  <c:v>05.04.2026</c:v>
                </c:pt>
                <c:pt idx="5">
                  <c:v>06.04.2026</c:v>
                </c:pt>
                <c:pt idx="6">
                  <c:v>07.04.2026</c:v>
                </c:pt>
                <c:pt idx="7">
                  <c:v>08.04.2026</c:v>
                </c:pt>
                <c:pt idx="8">
                  <c:v>09.04.2026</c:v>
                </c:pt>
                <c:pt idx="9">
                  <c:v>10.04.2026</c:v>
                </c:pt>
                <c:pt idx="10">
                  <c:v>11.04.2026</c:v>
                </c:pt>
                <c:pt idx="11">
                  <c:v>12.04.2026</c:v>
                </c:pt>
                <c:pt idx="12">
                  <c:v>13.04.2026</c:v>
                </c:pt>
                <c:pt idx="13">
                  <c:v>14.04.2026</c:v>
                </c:pt>
                <c:pt idx="14">
                  <c:v>15.04.2026</c:v>
                </c:pt>
                <c:pt idx="15">
                  <c:v>16.04.2026</c:v>
                </c:pt>
                <c:pt idx="16">
                  <c:v>17.04.2026</c:v>
                </c:pt>
                <c:pt idx="17">
                  <c:v>18.04.2026</c:v>
                </c:pt>
                <c:pt idx="18">
                  <c:v>19.04.2026</c:v>
                </c:pt>
                <c:pt idx="19">
                  <c:v>20.04.2026</c:v>
                </c:pt>
                <c:pt idx="20">
                  <c:v>21.04.2026</c:v>
                </c:pt>
                <c:pt idx="21">
                  <c:v>22.04.2026</c:v>
                </c:pt>
                <c:pt idx="22">
                  <c:v>23.04.2026</c:v>
                </c:pt>
                <c:pt idx="23">
                  <c:v>24.04.2026</c:v>
                </c:pt>
                <c:pt idx="24">
                  <c:v>25.04.2026</c:v>
                </c:pt>
                <c:pt idx="25">
                  <c:v>26.04.2026</c:v>
                </c:pt>
                <c:pt idx="26">
                  <c:v>27.04.2026</c:v>
                </c:pt>
                <c:pt idx="27">
                  <c:v>28.04.2026</c:v>
                </c:pt>
                <c:pt idx="28">
                  <c:v>29.04.2026</c:v>
                </c:pt>
                <c:pt idx="29">
                  <c:v>30.04.2026</c:v>
                </c:pt>
              </c:strCache>
            </c:strRef>
          </c:cat>
          <c:val>
            <c:numRef>
              <c:f>April!$F$5:$F$35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7-4151-A5E4-4FBB1928ED4F}"/>
            </c:ext>
          </c:extLst>
        </c:ser>
        <c:ser>
          <c:idx val="1"/>
          <c:order val="1"/>
          <c:tx>
            <c:strRef>
              <c:f>April!$G$4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April!$A$5:$A$35</c:f>
              <c:strCache>
                <c:ptCount val="30"/>
                <c:pt idx="0">
                  <c:v>01.04.2026</c:v>
                </c:pt>
                <c:pt idx="1">
                  <c:v>02.04.2026</c:v>
                </c:pt>
                <c:pt idx="2">
                  <c:v>03.04.2026</c:v>
                </c:pt>
                <c:pt idx="3">
                  <c:v>04.04.2026</c:v>
                </c:pt>
                <c:pt idx="4">
                  <c:v>05.04.2026</c:v>
                </c:pt>
                <c:pt idx="5">
                  <c:v>06.04.2026</c:v>
                </c:pt>
                <c:pt idx="6">
                  <c:v>07.04.2026</c:v>
                </c:pt>
                <c:pt idx="7">
                  <c:v>08.04.2026</c:v>
                </c:pt>
                <c:pt idx="8">
                  <c:v>09.04.2026</c:v>
                </c:pt>
                <c:pt idx="9">
                  <c:v>10.04.2026</c:v>
                </c:pt>
                <c:pt idx="10">
                  <c:v>11.04.2026</c:v>
                </c:pt>
                <c:pt idx="11">
                  <c:v>12.04.2026</c:v>
                </c:pt>
                <c:pt idx="12">
                  <c:v>13.04.2026</c:v>
                </c:pt>
                <c:pt idx="13">
                  <c:v>14.04.2026</c:v>
                </c:pt>
                <c:pt idx="14">
                  <c:v>15.04.2026</c:v>
                </c:pt>
                <c:pt idx="15">
                  <c:v>16.04.2026</c:v>
                </c:pt>
                <c:pt idx="16">
                  <c:v>17.04.2026</c:v>
                </c:pt>
                <c:pt idx="17">
                  <c:v>18.04.2026</c:v>
                </c:pt>
                <c:pt idx="18">
                  <c:v>19.04.2026</c:v>
                </c:pt>
                <c:pt idx="19">
                  <c:v>20.04.2026</c:v>
                </c:pt>
                <c:pt idx="20">
                  <c:v>21.04.2026</c:v>
                </c:pt>
                <c:pt idx="21">
                  <c:v>22.04.2026</c:v>
                </c:pt>
                <c:pt idx="22">
                  <c:v>23.04.2026</c:v>
                </c:pt>
                <c:pt idx="23">
                  <c:v>24.04.2026</c:v>
                </c:pt>
                <c:pt idx="24">
                  <c:v>25.04.2026</c:v>
                </c:pt>
                <c:pt idx="25">
                  <c:v>26.04.2026</c:v>
                </c:pt>
                <c:pt idx="26">
                  <c:v>27.04.2026</c:v>
                </c:pt>
                <c:pt idx="27">
                  <c:v>28.04.2026</c:v>
                </c:pt>
                <c:pt idx="28">
                  <c:v>29.04.2026</c:v>
                </c:pt>
                <c:pt idx="29">
                  <c:v>30.04.2026</c:v>
                </c:pt>
              </c:strCache>
            </c:strRef>
          </c:cat>
          <c:val>
            <c:numRef>
              <c:f>April!$G$5:$G$35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7-4151-A5E4-4FBB1928ED4F}"/>
            </c:ext>
          </c:extLst>
        </c:ser>
        <c:ser>
          <c:idx val="2"/>
          <c:order val="2"/>
          <c:tx>
            <c:strRef>
              <c:f>April!$H$4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April!$A$5:$A$35</c:f>
              <c:strCache>
                <c:ptCount val="30"/>
                <c:pt idx="0">
                  <c:v>01.04.2026</c:v>
                </c:pt>
                <c:pt idx="1">
                  <c:v>02.04.2026</c:v>
                </c:pt>
                <c:pt idx="2">
                  <c:v>03.04.2026</c:v>
                </c:pt>
                <c:pt idx="3">
                  <c:v>04.04.2026</c:v>
                </c:pt>
                <c:pt idx="4">
                  <c:v>05.04.2026</c:v>
                </c:pt>
                <c:pt idx="5">
                  <c:v>06.04.2026</c:v>
                </c:pt>
                <c:pt idx="6">
                  <c:v>07.04.2026</c:v>
                </c:pt>
                <c:pt idx="7">
                  <c:v>08.04.2026</c:v>
                </c:pt>
                <c:pt idx="8">
                  <c:v>09.04.2026</c:v>
                </c:pt>
                <c:pt idx="9">
                  <c:v>10.04.2026</c:v>
                </c:pt>
                <c:pt idx="10">
                  <c:v>11.04.2026</c:v>
                </c:pt>
                <c:pt idx="11">
                  <c:v>12.04.2026</c:v>
                </c:pt>
                <c:pt idx="12">
                  <c:v>13.04.2026</c:v>
                </c:pt>
                <c:pt idx="13">
                  <c:v>14.04.2026</c:v>
                </c:pt>
                <c:pt idx="14">
                  <c:v>15.04.2026</c:v>
                </c:pt>
                <c:pt idx="15">
                  <c:v>16.04.2026</c:v>
                </c:pt>
                <c:pt idx="16">
                  <c:v>17.04.2026</c:v>
                </c:pt>
                <c:pt idx="17">
                  <c:v>18.04.2026</c:v>
                </c:pt>
                <c:pt idx="18">
                  <c:v>19.04.2026</c:v>
                </c:pt>
                <c:pt idx="19">
                  <c:v>20.04.2026</c:v>
                </c:pt>
                <c:pt idx="20">
                  <c:v>21.04.2026</c:v>
                </c:pt>
                <c:pt idx="21">
                  <c:v>22.04.2026</c:v>
                </c:pt>
                <c:pt idx="22">
                  <c:v>23.04.2026</c:v>
                </c:pt>
                <c:pt idx="23">
                  <c:v>24.04.2026</c:v>
                </c:pt>
                <c:pt idx="24">
                  <c:v>25.04.2026</c:v>
                </c:pt>
                <c:pt idx="25">
                  <c:v>26.04.2026</c:v>
                </c:pt>
                <c:pt idx="26">
                  <c:v>27.04.2026</c:v>
                </c:pt>
                <c:pt idx="27">
                  <c:v>28.04.2026</c:v>
                </c:pt>
                <c:pt idx="28">
                  <c:v>29.04.2026</c:v>
                </c:pt>
                <c:pt idx="29">
                  <c:v>30.04.2026</c:v>
                </c:pt>
              </c:strCache>
            </c:strRef>
          </c:cat>
          <c:val>
            <c:numRef>
              <c:f>April!$H$5:$H$35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47-4151-A5E4-4FBB1928E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2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Abend</a:t>
            </a:r>
          </a:p>
        </c:rich>
      </c:tx>
      <c:overlay val="0"/>
      <c:spPr>
        <a:solidFill>
          <a:schemeClr val="bg2">
            <a:lumMod val="9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April!$J$4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April!$A$5:$A$35</c:f>
              <c:strCache>
                <c:ptCount val="30"/>
                <c:pt idx="0">
                  <c:v>01.04.2026</c:v>
                </c:pt>
                <c:pt idx="1">
                  <c:v>02.04.2026</c:v>
                </c:pt>
                <c:pt idx="2">
                  <c:v>03.04.2026</c:v>
                </c:pt>
                <c:pt idx="3">
                  <c:v>04.04.2026</c:v>
                </c:pt>
                <c:pt idx="4">
                  <c:v>05.04.2026</c:v>
                </c:pt>
                <c:pt idx="5">
                  <c:v>06.04.2026</c:v>
                </c:pt>
                <c:pt idx="6">
                  <c:v>07.04.2026</c:v>
                </c:pt>
                <c:pt idx="7">
                  <c:v>08.04.2026</c:v>
                </c:pt>
                <c:pt idx="8">
                  <c:v>09.04.2026</c:v>
                </c:pt>
                <c:pt idx="9">
                  <c:v>10.04.2026</c:v>
                </c:pt>
                <c:pt idx="10">
                  <c:v>11.04.2026</c:v>
                </c:pt>
                <c:pt idx="11">
                  <c:v>12.04.2026</c:v>
                </c:pt>
                <c:pt idx="12">
                  <c:v>13.04.2026</c:v>
                </c:pt>
                <c:pt idx="13">
                  <c:v>14.04.2026</c:v>
                </c:pt>
                <c:pt idx="14">
                  <c:v>15.04.2026</c:v>
                </c:pt>
                <c:pt idx="15">
                  <c:v>16.04.2026</c:v>
                </c:pt>
                <c:pt idx="16">
                  <c:v>17.04.2026</c:v>
                </c:pt>
                <c:pt idx="17">
                  <c:v>18.04.2026</c:v>
                </c:pt>
                <c:pt idx="18">
                  <c:v>19.04.2026</c:v>
                </c:pt>
                <c:pt idx="19">
                  <c:v>20.04.2026</c:v>
                </c:pt>
                <c:pt idx="20">
                  <c:v>21.04.2026</c:v>
                </c:pt>
                <c:pt idx="21">
                  <c:v>22.04.2026</c:v>
                </c:pt>
                <c:pt idx="22">
                  <c:v>23.04.2026</c:v>
                </c:pt>
                <c:pt idx="23">
                  <c:v>24.04.2026</c:v>
                </c:pt>
                <c:pt idx="24">
                  <c:v>25.04.2026</c:v>
                </c:pt>
                <c:pt idx="25">
                  <c:v>26.04.2026</c:v>
                </c:pt>
                <c:pt idx="26">
                  <c:v>27.04.2026</c:v>
                </c:pt>
                <c:pt idx="27">
                  <c:v>28.04.2026</c:v>
                </c:pt>
                <c:pt idx="28">
                  <c:v>29.04.2026</c:v>
                </c:pt>
                <c:pt idx="29">
                  <c:v>30.04.2026</c:v>
                </c:pt>
              </c:strCache>
            </c:strRef>
          </c:cat>
          <c:val>
            <c:numRef>
              <c:f>April!$J$5:$J$35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0-4988-8D00-CD86527D913A}"/>
            </c:ext>
          </c:extLst>
        </c:ser>
        <c:ser>
          <c:idx val="1"/>
          <c:order val="1"/>
          <c:tx>
            <c:strRef>
              <c:f>April!$K$4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April!$A$5:$A$35</c:f>
              <c:strCache>
                <c:ptCount val="30"/>
                <c:pt idx="0">
                  <c:v>01.04.2026</c:v>
                </c:pt>
                <c:pt idx="1">
                  <c:v>02.04.2026</c:v>
                </c:pt>
                <c:pt idx="2">
                  <c:v>03.04.2026</c:v>
                </c:pt>
                <c:pt idx="3">
                  <c:v>04.04.2026</c:v>
                </c:pt>
                <c:pt idx="4">
                  <c:v>05.04.2026</c:v>
                </c:pt>
                <c:pt idx="5">
                  <c:v>06.04.2026</c:v>
                </c:pt>
                <c:pt idx="6">
                  <c:v>07.04.2026</c:v>
                </c:pt>
                <c:pt idx="7">
                  <c:v>08.04.2026</c:v>
                </c:pt>
                <c:pt idx="8">
                  <c:v>09.04.2026</c:v>
                </c:pt>
                <c:pt idx="9">
                  <c:v>10.04.2026</c:v>
                </c:pt>
                <c:pt idx="10">
                  <c:v>11.04.2026</c:v>
                </c:pt>
                <c:pt idx="11">
                  <c:v>12.04.2026</c:v>
                </c:pt>
                <c:pt idx="12">
                  <c:v>13.04.2026</c:v>
                </c:pt>
                <c:pt idx="13">
                  <c:v>14.04.2026</c:v>
                </c:pt>
                <c:pt idx="14">
                  <c:v>15.04.2026</c:v>
                </c:pt>
                <c:pt idx="15">
                  <c:v>16.04.2026</c:v>
                </c:pt>
                <c:pt idx="16">
                  <c:v>17.04.2026</c:v>
                </c:pt>
                <c:pt idx="17">
                  <c:v>18.04.2026</c:v>
                </c:pt>
                <c:pt idx="18">
                  <c:v>19.04.2026</c:v>
                </c:pt>
                <c:pt idx="19">
                  <c:v>20.04.2026</c:v>
                </c:pt>
                <c:pt idx="20">
                  <c:v>21.04.2026</c:v>
                </c:pt>
                <c:pt idx="21">
                  <c:v>22.04.2026</c:v>
                </c:pt>
                <c:pt idx="22">
                  <c:v>23.04.2026</c:v>
                </c:pt>
                <c:pt idx="23">
                  <c:v>24.04.2026</c:v>
                </c:pt>
                <c:pt idx="24">
                  <c:v>25.04.2026</c:v>
                </c:pt>
                <c:pt idx="25">
                  <c:v>26.04.2026</c:v>
                </c:pt>
                <c:pt idx="26">
                  <c:v>27.04.2026</c:v>
                </c:pt>
                <c:pt idx="27">
                  <c:v>28.04.2026</c:v>
                </c:pt>
                <c:pt idx="28">
                  <c:v>29.04.2026</c:v>
                </c:pt>
                <c:pt idx="29">
                  <c:v>30.04.2026</c:v>
                </c:pt>
              </c:strCache>
            </c:strRef>
          </c:cat>
          <c:val>
            <c:numRef>
              <c:f>April!$K$5:$K$35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0-4988-8D00-CD86527D913A}"/>
            </c:ext>
          </c:extLst>
        </c:ser>
        <c:ser>
          <c:idx val="2"/>
          <c:order val="2"/>
          <c:tx>
            <c:strRef>
              <c:f>April!$L$4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April!$A$5:$A$35</c:f>
              <c:strCache>
                <c:ptCount val="30"/>
                <c:pt idx="0">
                  <c:v>01.04.2026</c:v>
                </c:pt>
                <c:pt idx="1">
                  <c:v>02.04.2026</c:v>
                </c:pt>
                <c:pt idx="2">
                  <c:v>03.04.2026</c:v>
                </c:pt>
                <c:pt idx="3">
                  <c:v>04.04.2026</c:v>
                </c:pt>
                <c:pt idx="4">
                  <c:v>05.04.2026</c:v>
                </c:pt>
                <c:pt idx="5">
                  <c:v>06.04.2026</c:v>
                </c:pt>
                <c:pt idx="6">
                  <c:v>07.04.2026</c:v>
                </c:pt>
                <c:pt idx="7">
                  <c:v>08.04.2026</c:v>
                </c:pt>
                <c:pt idx="8">
                  <c:v>09.04.2026</c:v>
                </c:pt>
                <c:pt idx="9">
                  <c:v>10.04.2026</c:v>
                </c:pt>
                <c:pt idx="10">
                  <c:v>11.04.2026</c:v>
                </c:pt>
                <c:pt idx="11">
                  <c:v>12.04.2026</c:v>
                </c:pt>
                <c:pt idx="12">
                  <c:v>13.04.2026</c:v>
                </c:pt>
                <c:pt idx="13">
                  <c:v>14.04.2026</c:v>
                </c:pt>
                <c:pt idx="14">
                  <c:v>15.04.2026</c:v>
                </c:pt>
                <c:pt idx="15">
                  <c:v>16.04.2026</c:v>
                </c:pt>
                <c:pt idx="16">
                  <c:v>17.04.2026</c:v>
                </c:pt>
                <c:pt idx="17">
                  <c:v>18.04.2026</c:v>
                </c:pt>
                <c:pt idx="18">
                  <c:v>19.04.2026</c:v>
                </c:pt>
                <c:pt idx="19">
                  <c:v>20.04.2026</c:v>
                </c:pt>
                <c:pt idx="20">
                  <c:v>21.04.2026</c:v>
                </c:pt>
                <c:pt idx="21">
                  <c:v>22.04.2026</c:v>
                </c:pt>
                <c:pt idx="22">
                  <c:v>23.04.2026</c:v>
                </c:pt>
                <c:pt idx="23">
                  <c:v>24.04.2026</c:v>
                </c:pt>
                <c:pt idx="24">
                  <c:v>25.04.2026</c:v>
                </c:pt>
                <c:pt idx="25">
                  <c:v>26.04.2026</c:v>
                </c:pt>
                <c:pt idx="26">
                  <c:v>27.04.2026</c:v>
                </c:pt>
                <c:pt idx="27">
                  <c:v>28.04.2026</c:v>
                </c:pt>
                <c:pt idx="28">
                  <c:v>29.04.2026</c:v>
                </c:pt>
                <c:pt idx="29">
                  <c:v>30.04.2026</c:v>
                </c:pt>
              </c:strCache>
            </c:strRef>
          </c:cat>
          <c:val>
            <c:numRef>
              <c:f>April!$L$5:$L$35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C0-4988-8D00-CD86527D9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Morgen</a:t>
            </a:r>
          </a:p>
        </c:rich>
      </c:tx>
      <c:overlay val="0"/>
      <c:spPr>
        <a:solidFill>
          <a:schemeClr val="accent5">
            <a:lumMod val="20000"/>
            <a:lumOff val="80000"/>
          </a:schemeClr>
        </a:solidFill>
        <a:ln w="28575">
          <a:solidFill>
            <a:schemeClr val="accent5">
              <a:lumMod val="20000"/>
              <a:lumOff val="8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Mai!$B$4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Mai!$A$5:$A$35</c:f>
              <c:strCache>
                <c:ptCount val="31"/>
                <c:pt idx="0">
                  <c:v>01.05.2026</c:v>
                </c:pt>
                <c:pt idx="1">
                  <c:v>02.05.2026</c:v>
                </c:pt>
                <c:pt idx="2">
                  <c:v>03.05.2026</c:v>
                </c:pt>
                <c:pt idx="3">
                  <c:v>04.05.2026</c:v>
                </c:pt>
                <c:pt idx="4">
                  <c:v>05.05.2026</c:v>
                </c:pt>
                <c:pt idx="5">
                  <c:v>06.05.2026</c:v>
                </c:pt>
                <c:pt idx="6">
                  <c:v>07.05.2026</c:v>
                </c:pt>
                <c:pt idx="7">
                  <c:v>08.05.2026</c:v>
                </c:pt>
                <c:pt idx="8">
                  <c:v>09.05.2026</c:v>
                </c:pt>
                <c:pt idx="9">
                  <c:v>10.05.2026</c:v>
                </c:pt>
                <c:pt idx="10">
                  <c:v>11.05.2026</c:v>
                </c:pt>
                <c:pt idx="11">
                  <c:v>12.05.2026</c:v>
                </c:pt>
                <c:pt idx="12">
                  <c:v>13.05.2026</c:v>
                </c:pt>
                <c:pt idx="13">
                  <c:v>14.05.2026</c:v>
                </c:pt>
                <c:pt idx="14">
                  <c:v>15.05.2026</c:v>
                </c:pt>
                <c:pt idx="15">
                  <c:v>16.05.2026</c:v>
                </c:pt>
                <c:pt idx="16">
                  <c:v>17.05.2026</c:v>
                </c:pt>
                <c:pt idx="17">
                  <c:v>18.05.2026</c:v>
                </c:pt>
                <c:pt idx="18">
                  <c:v>19.05.2026</c:v>
                </c:pt>
                <c:pt idx="19">
                  <c:v>20.05.2026</c:v>
                </c:pt>
                <c:pt idx="20">
                  <c:v>21.05.2026</c:v>
                </c:pt>
                <c:pt idx="21">
                  <c:v>22.05.2026</c:v>
                </c:pt>
                <c:pt idx="22">
                  <c:v>23.05.2026</c:v>
                </c:pt>
                <c:pt idx="23">
                  <c:v>24.05.2026</c:v>
                </c:pt>
                <c:pt idx="24">
                  <c:v>25.05.2026</c:v>
                </c:pt>
                <c:pt idx="25">
                  <c:v>26.05.2026</c:v>
                </c:pt>
                <c:pt idx="26">
                  <c:v>27.05.2026</c:v>
                </c:pt>
                <c:pt idx="27">
                  <c:v>28.05.2026</c:v>
                </c:pt>
                <c:pt idx="28">
                  <c:v>29.05.2026</c:v>
                </c:pt>
                <c:pt idx="29">
                  <c:v>30.05.2026</c:v>
                </c:pt>
                <c:pt idx="30">
                  <c:v>31.05.2026</c:v>
                </c:pt>
              </c:strCache>
            </c:strRef>
          </c:cat>
          <c:val>
            <c:numRef>
              <c:f>Mai!$B$5:$B$35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1-434B-A742-3E170BD9209C}"/>
            </c:ext>
          </c:extLst>
        </c:ser>
        <c:ser>
          <c:idx val="1"/>
          <c:order val="1"/>
          <c:tx>
            <c:strRef>
              <c:f>Mai!$C$4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Mai!$A$5:$A$35</c:f>
              <c:strCache>
                <c:ptCount val="31"/>
                <c:pt idx="0">
                  <c:v>01.05.2026</c:v>
                </c:pt>
                <c:pt idx="1">
                  <c:v>02.05.2026</c:v>
                </c:pt>
                <c:pt idx="2">
                  <c:v>03.05.2026</c:v>
                </c:pt>
                <c:pt idx="3">
                  <c:v>04.05.2026</c:v>
                </c:pt>
                <c:pt idx="4">
                  <c:v>05.05.2026</c:v>
                </c:pt>
                <c:pt idx="5">
                  <c:v>06.05.2026</c:v>
                </c:pt>
                <c:pt idx="6">
                  <c:v>07.05.2026</c:v>
                </c:pt>
                <c:pt idx="7">
                  <c:v>08.05.2026</c:v>
                </c:pt>
                <c:pt idx="8">
                  <c:v>09.05.2026</c:v>
                </c:pt>
                <c:pt idx="9">
                  <c:v>10.05.2026</c:v>
                </c:pt>
                <c:pt idx="10">
                  <c:v>11.05.2026</c:v>
                </c:pt>
                <c:pt idx="11">
                  <c:v>12.05.2026</c:v>
                </c:pt>
                <c:pt idx="12">
                  <c:v>13.05.2026</c:v>
                </c:pt>
                <c:pt idx="13">
                  <c:v>14.05.2026</c:v>
                </c:pt>
                <c:pt idx="14">
                  <c:v>15.05.2026</c:v>
                </c:pt>
                <c:pt idx="15">
                  <c:v>16.05.2026</c:v>
                </c:pt>
                <c:pt idx="16">
                  <c:v>17.05.2026</c:v>
                </c:pt>
                <c:pt idx="17">
                  <c:v>18.05.2026</c:v>
                </c:pt>
                <c:pt idx="18">
                  <c:v>19.05.2026</c:v>
                </c:pt>
                <c:pt idx="19">
                  <c:v>20.05.2026</c:v>
                </c:pt>
                <c:pt idx="20">
                  <c:v>21.05.2026</c:v>
                </c:pt>
                <c:pt idx="21">
                  <c:v>22.05.2026</c:v>
                </c:pt>
                <c:pt idx="22">
                  <c:v>23.05.2026</c:v>
                </c:pt>
                <c:pt idx="23">
                  <c:v>24.05.2026</c:v>
                </c:pt>
                <c:pt idx="24">
                  <c:v>25.05.2026</c:v>
                </c:pt>
                <c:pt idx="25">
                  <c:v>26.05.2026</c:v>
                </c:pt>
                <c:pt idx="26">
                  <c:v>27.05.2026</c:v>
                </c:pt>
                <c:pt idx="27">
                  <c:v>28.05.2026</c:v>
                </c:pt>
                <c:pt idx="28">
                  <c:v>29.05.2026</c:v>
                </c:pt>
                <c:pt idx="29">
                  <c:v>30.05.2026</c:v>
                </c:pt>
                <c:pt idx="30">
                  <c:v>31.05.2026</c:v>
                </c:pt>
              </c:strCache>
            </c:strRef>
          </c:cat>
          <c:val>
            <c:numRef>
              <c:f>Mai!$C$5:$C$35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1-434B-A742-3E170BD9209C}"/>
            </c:ext>
          </c:extLst>
        </c:ser>
        <c:ser>
          <c:idx val="2"/>
          <c:order val="2"/>
          <c:tx>
            <c:strRef>
              <c:f>Mai!$D$4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Mai!$A$5:$A$35</c:f>
              <c:strCache>
                <c:ptCount val="31"/>
                <c:pt idx="0">
                  <c:v>01.05.2026</c:v>
                </c:pt>
                <c:pt idx="1">
                  <c:v>02.05.2026</c:v>
                </c:pt>
                <c:pt idx="2">
                  <c:v>03.05.2026</c:v>
                </c:pt>
                <c:pt idx="3">
                  <c:v>04.05.2026</c:v>
                </c:pt>
                <c:pt idx="4">
                  <c:v>05.05.2026</c:v>
                </c:pt>
                <c:pt idx="5">
                  <c:v>06.05.2026</c:v>
                </c:pt>
                <c:pt idx="6">
                  <c:v>07.05.2026</c:v>
                </c:pt>
                <c:pt idx="7">
                  <c:v>08.05.2026</c:v>
                </c:pt>
                <c:pt idx="8">
                  <c:v>09.05.2026</c:v>
                </c:pt>
                <c:pt idx="9">
                  <c:v>10.05.2026</c:v>
                </c:pt>
                <c:pt idx="10">
                  <c:v>11.05.2026</c:v>
                </c:pt>
                <c:pt idx="11">
                  <c:v>12.05.2026</c:v>
                </c:pt>
                <c:pt idx="12">
                  <c:v>13.05.2026</c:v>
                </c:pt>
                <c:pt idx="13">
                  <c:v>14.05.2026</c:v>
                </c:pt>
                <c:pt idx="14">
                  <c:v>15.05.2026</c:v>
                </c:pt>
                <c:pt idx="15">
                  <c:v>16.05.2026</c:v>
                </c:pt>
                <c:pt idx="16">
                  <c:v>17.05.2026</c:v>
                </c:pt>
                <c:pt idx="17">
                  <c:v>18.05.2026</c:v>
                </c:pt>
                <c:pt idx="18">
                  <c:v>19.05.2026</c:v>
                </c:pt>
                <c:pt idx="19">
                  <c:v>20.05.2026</c:v>
                </c:pt>
                <c:pt idx="20">
                  <c:v>21.05.2026</c:v>
                </c:pt>
                <c:pt idx="21">
                  <c:v>22.05.2026</c:v>
                </c:pt>
                <c:pt idx="22">
                  <c:v>23.05.2026</c:v>
                </c:pt>
                <c:pt idx="23">
                  <c:v>24.05.2026</c:v>
                </c:pt>
                <c:pt idx="24">
                  <c:v>25.05.2026</c:v>
                </c:pt>
                <c:pt idx="25">
                  <c:v>26.05.2026</c:v>
                </c:pt>
                <c:pt idx="26">
                  <c:v>27.05.2026</c:v>
                </c:pt>
                <c:pt idx="27">
                  <c:v>28.05.2026</c:v>
                </c:pt>
                <c:pt idx="28">
                  <c:v>29.05.2026</c:v>
                </c:pt>
                <c:pt idx="29">
                  <c:v>30.05.2026</c:v>
                </c:pt>
                <c:pt idx="30">
                  <c:v>31.05.2026</c:v>
                </c:pt>
              </c:strCache>
            </c:strRef>
          </c:cat>
          <c:val>
            <c:numRef>
              <c:f>Mai!$D$5:$D$35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91-434B-A742-3E170BD92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5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Mittag</a:t>
            </a:r>
          </a:p>
        </c:rich>
      </c:tx>
      <c:overlay val="0"/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Mai!$F$4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Mai!$A$5:$A$35</c:f>
              <c:strCache>
                <c:ptCount val="31"/>
                <c:pt idx="0">
                  <c:v>01.05.2026</c:v>
                </c:pt>
                <c:pt idx="1">
                  <c:v>02.05.2026</c:v>
                </c:pt>
                <c:pt idx="2">
                  <c:v>03.05.2026</c:v>
                </c:pt>
                <c:pt idx="3">
                  <c:v>04.05.2026</c:v>
                </c:pt>
                <c:pt idx="4">
                  <c:v>05.05.2026</c:v>
                </c:pt>
                <c:pt idx="5">
                  <c:v>06.05.2026</c:v>
                </c:pt>
                <c:pt idx="6">
                  <c:v>07.05.2026</c:v>
                </c:pt>
                <c:pt idx="7">
                  <c:v>08.05.2026</c:v>
                </c:pt>
                <c:pt idx="8">
                  <c:v>09.05.2026</c:v>
                </c:pt>
                <c:pt idx="9">
                  <c:v>10.05.2026</c:v>
                </c:pt>
                <c:pt idx="10">
                  <c:v>11.05.2026</c:v>
                </c:pt>
                <c:pt idx="11">
                  <c:v>12.05.2026</c:v>
                </c:pt>
                <c:pt idx="12">
                  <c:v>13.05.2026</c:v>
                </c:pt>
                <c:pt idx="13">
                  <c:v>14.05.2026</c:v>
                </c:pt>
                <c:pt idx="14">
                  <c:v>15.05.2026</c:v>
                </c:pt>
                <c:pt idx="15">
                  <c:v>16.05.2026</c:v>
                </c:pt>
                <c:pt idx="16">
                  <c:v>17.05.2026</c:v>
                </c:pt>
                <c:pt idx="17">
                  <c:v>18.05.2026</c:v>
                </c:pt>
                <c:pt idx="18">
                  <c:v>19.05.2026</c:v>
                </c:pt>
                <c:pt idx="19">
                  <c:v>20.05.2026</c:v>
                </c:pt>
                <c:pt idx="20">
                  <c:v>21.05.2026</c:v>
                </c:pt>
                <c:pt idx="21">
                  <c:v>22.05.2026</c:v>
                </c:pt>
                <c:pt idx="22">
                  <c:v>23.05.2026</c:v>
                </c:pt>
                <c:pt idx="23">
                  <c:v>24.05.2026</c:v>
                </c:pt>
                <c:pt idx="24">
                  <c:v>25.05.2026</c:v>
                </c:pt>
                <c:pt idx="25">
                  <c:v>26.05.2026</c:v>
                </c:pt>
                <c:pt idx="26">
                  <c:v>27.05.2026</c:v>
                </c:pt>
                <c:pt idx="27">
                  <c:v>28.05.2026</c:v>
                </c:pt>
                <c:pt idx="28">
                  <c:v>29.05.2026</c:v>
                </c:pt>
                <c:pt idx="29">
                  <c:v>30.05.2026</c:v>
                </c:pt>
                <c:pt idx="30">
                  <c:v>31.05.2026</c:v>
                </c:pt>
              </c:strCache>
            </c:strRef>
          </c:cat>
          <c:val>
            <c:numRef>
              <c:f>Mai!$F$5:$F$35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CC-423B-A6EA-00235CB84D88}"/>
            </c:ext>
          </c:extLst>
        </c:ser>
        <c:ser>
          <c:idx val="1"/>
          <c:order val="1"/>
          <c:tx>
            <c:strRef>
              <c:f>Mai!$G$4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Mai!$A$5:$A$35</c:f>
              <c:strCache>
                <c:ptCount val="31"/>
                <c:pt idx="0">
                  <c:v>01.05.2026</c:v>
                </c:pt>
                <c:pt idx="1">
                  <c:v>02.05.2026</c:v>
                </c:pt>
                <c:pt idx="2">
                  <c:v>03.05.2026</c:v>
                </c:pt>
                <c:pt idx="3">
                  <c:v>04.05.2026</c:v>
                </c:pt>
                <c:pt idx="4">
                  <c:v>05.05.2026</c:v>
                </c:pt>
                <c:pt idx="5">
                  <c:v>06.05.2026</c:v>
                </c:pt>
                <c:pt idx="6">
                  <c:v>07.05.2026</c:v>
                </c:pt>
                <c:pt idx="7">
                  <c:v>08.05.2026</c:v>
                </c:pt>
                <c:pt idx="8">
                  <c:v>09.05.2026</c:v>
                </c:pt>
                <c:pt idx="9">
                  <c:v>10.05.2026</c:v>
                </c:pt>
                <c:pt idx="10">
                  <c:v>11.05.2026</c:v>
                </c:pt>
                <c:pt idx="11">
                  <c:v>12.05.2026</c:v>
                </c:pt>
                <c:pt idx="12">
                  <c:v>13.05.2026</c:v>
                </c:pt>
                <c:pt idx="13">
                  <c:v>14.05.2026</c:v>
                </c:pt>
                <c:pt idx="14">
                  <c:v>15.05.2026</c:v>
                </c:pt>
                <c:pt idx="15">
                  <c:v>16.05.2026</c:v>
                </c:pt>
                <c:pt idx="16">
                  <c:v>17.05.2026</c:v>
                </c:pt>
                <c:pt idx="17">
                  <c:v>18.05.2026</c:v>
                </c:pt>
                <c:pt idx="18">
                  <c:v>19.05.2026</c:v>
                </c:pt>
                <c:pt idx="19">
                  <c:v>20.05.2026</c:v>
                </c:pt>
                <c:pt idx="20">
                  <c:v>21.05.2026</c:v>
                </c:pt>
                <c:pt idx="21">
                  <c:v>22.05.2026</c:v>
                </c:pt>
                <c:pt idx="22">
                  <c:v>23.05.2026</c:v>
                </c:pt>
                <c:pt idx="23">
                  <c:v>24.05.2026</c:v>
                </c:pt>
                <c:pt idx="24">
                  <c:v>25.05.2026</c:v>
                </c:pt>
                <c:pt idx="25">
                  <c:v>26.05.2026</c:v>
                </c:pt>
                <c:pt idx="26">
                  <c:v>27.05.2026</c:v>
                </c:pt>
                <c:pt idx="27">
                  <c:v>28.05.2026</c:v>
                </c:pt>
                <c:pt idx="28">
                  <c:v>29.05.2026</c:v>
                </c:pt>
                <c:pt idx="29">
                  <c:v>30.05.2026</c:v>
                </c:pt>
                <c:pt idx="30">
                  <c:v>31.05.2026</c:v>
                </c:pt>
              </c:strCache>
            </c:strRef>
          </c:cat>
          <c:val>
            <c:numRef>
              <c:f>Mai!$G$5:$G$35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CC-423B-A6EA-00235CB84D88}"/>
            </c:ext>
          </c:extLst>
        </c:ser>
        <c:ser>
          <c:idx val="2"/>
          <c:order val="2"/>
          <c:tx>
            <c:strRef>
              <c:f>Mai!$H$4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Mai!$A$5:$A$35</c:f>
              <c:strCache>
                <c:ptCount val="31"/>
                <c:pt idx="0">
                  <c:v>01.05.2026</c:v>
                </c:pt>
                <c:pt idx="1">
                  <c:v>02.05.2026</c:v>
                </c:pt>
                <c:pt idx="2">
                  <c:v>03.05.2026</c:v>
                </c:pt>
                <c:pt idx="3">
                  <c:v>04.05.2026</c:v>
                </c:pt>
                <c:pt idx="4">
                  <c:v>05.05.2026</c:v>
                </c:pt>
                <c:pt idx="5">
                  <c:v>06.05.2026</c:v>
                </c:pt>
                <c:pt idx="6">
                  <c:v>07.05.2026</c:v>
                </c:pt>
                <c:pt idx="7">
                  <c:v>08.05.2026</c:v>
                </c:pt>
                <c:pt idx="8">
                  <c:v>09.05.2026</c:v>
                </c:pt>
                <c:pt idx="9">
                  <c:v>10.05.2026</c:v>
                </c:pt>
                <c:pt idx="10">
                  <c:v>11.05.2026</c:v>
                </c:pt>
                <c:pt idx="11">
                  <c:v>12.05.2026</c:v>
                </c:pt>
                <c:pt idx="12">
                  <c:v>13.05.2026</c:v>
                </c:pt>
                <c:pt idx="13">
                  <c:v>14.05.2026</c:v>
                </c:pt>
                <c:pt idx="14">
                  <c:v>15.05.2026</c:v>
                </c:pt>
                <c:pt idx="15">
                  <c:v>16.05.2026</c:v>
                </c:pt>
                <c:pt idx="16">
                  <c:v>17.05.2026</c:v>
                </c:pt>
                <c:pt idx="17">
                  <c:v>18.05.2026</c:v>
                </c:pt>
                <c:pt idx="18">
                  <c:v>19.05.2026</c:v>
                </c:pt>
                <c:pt idx="19">
                  <c:v>20.05.2026</c:v>
                </c:pt>
                <c:pt idx="20">
                  <c:v>21.05.2026</c:v>
                </c:pt>
                <c:pt idx="21">
                  <c:v>22.05.2026</c:v>
                </c:pt>
                <c:pt idx="22">
                  <c:v>23.05.2026</c:v>
                </c:pt>
                <c:pt idx="23">
                  <c:v>24.05.2026</c:v>
                </c:pt>
                <c:pt idx="24">
                  <c:v>25.05.2026</c:v>
                </c:pt>
                <c:pt idx="25">
                  <c:v>26.05.2026</c:v>
                </c:pt>
                <c:pt idx="26">
                  <c:v>27.05.2026</c:v>
                </c:pt>
                <c:pt idx="27">
                  <c:v>28.05.2026</c:v>
                </c:pt>
                <c:pt idx="28">
                  <c:v>29.05.2026</c:v>
                </c:pt>
                <c:pt idx="29">
                  <c:v>30.05.2026</c:v>
                </c:pt>
                <c:pt idx="30">
                  <c:v>31.05.2026</c:v>
                </c:pt>
              </c:strCache>
            </c:strRef>
          </c:cat>
          <c:val>
            <c:numRef>
              <c:f>Mai!$H$5:$H$35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CC-423B-A6EA-00235CB84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2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Abend</a:t>
            </a:r>
          </a:p>
        </c:rich>
      </c:tx>
      <c:overlay val="0"/>
      <c:spPr>
        <a:solidFill>
          <a:schemeClr val="bg2">
            <a:lumMod val="9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Mai!$J$4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Mai!$A$5:$A$35</c:f>
              <c:strCache>
                <c:ptCount val="31"/>
                <c:pt idx="0">
                  <c:v>01.05.2026</c:v>
                </c:pt>
                <c:pt idx="1">
                  <c:v>02.05.2026</c:v>
                </c:pt>
                <c:pt idx="2">
                  <c:v>03.05.2026</c:v>
                </c:pt>
                <c:pt idx="3">
                  <c:v>04.05.2026</c:v>
                </c:pt>
                <c:pt idx="4">
                  <c:v>05.05.2026</c:v>
                </c:pt>
                <c:pt idx="5">
                  <c:v>06.05.2026</c:v>
                </c:pt>
                <c:pt idx="6">
                  <c:v>07.05.2026</c:v>
                </c:pt>
                <c:pt idx="7">
                  <c:v>08.05.2026</c:v>
                </c:pt>
                <c:pt idx="8">
                  <c:v>09.05.2026</c:v>
                </c:pt>
                <c:pt idx="9">
                  <c:v>10.05.2026</c:v>
                </c:pt>
                <c:pt idx="10">
                  <c:v>11.05.2026</c:v>
                </c:pt>
                <c:pt idx="11">
                  <c:v>12.05.2026</c:v>
                </c:pt>
                <c:pt idx="12">
                  <c:v>13.05.2026</c:v>
                </c:pt>
                <c:pt idx="13">
                  <c:v>14.05.2026</c:v>
                </c:pt>
                <c:pt idx="14">
                  <c:v>15.05.2026</c:v>
                </c:pt>
                <c:pt idx="15">
                  <c:v>16.05.2026</c:v>
                </c:pt>
                <c:pt idx="16">
                  <c:v>17.05.2026</c:v>
                </c:pt>
                <c:pt idx="17">
                  <c:v>18.05.2026</c:v>
                </c:pt>
                <c:pt idx="18">
                  <c:v>19.05.2026</c:v>
                </c:pt>
                <c:pt idx="19">
                  <c:v>20.05.2026</c:v>
                </c:pt>
                <c:pt idx="20">
                  <c:v>21.05.2026</c:v>
                </c:pt>
                <c:pt idx="21">
                  <c:v>22.05.2026</c:v>
                </c:pt>
                <c:pt idx="22">
                  <c:v>23.05.2026</c:v>
                </c:pt>
                <c:pt idx="23">
                  <c:v>24.05.2026</c:v>
                </c:pt>
                <c:pt idx="24">
                  <c:v>25.05.2026</c:v>
                </c:pt>
                <c:pt idx="25">
                  <c:v>26.05.2026</c:v>
                </c:pt>
                <c:pt idx="26">
                  <c:v>27.05.2026</c:v>
                </c:pt>
                <c:pt idx="27">
                  <c:v>28.05.2026</c:v>
                </c:pt>
                <c:pt idx="28">
                  <c:v>29.05.2026</c:v>
                </c:pt>
                <c:pt idx="29">
                  <c:v>30.05.2026</c:v>
                </c:pt>
                <c:pt idx="30">
                  <c:v>31.05.2026</c:v>
                </c:pt>
              </c:strCache>
            </c:strRef>
          </c:cat>
          <c:val>
            <c:numRef>
              <c:f>Mai!$J$5:$J$35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7-4920-AD57-FCEB84B352AD}"/>
            </c:ext>
          </c:extLst>
        </c:ser>
        <c:ser>
          <c:idx val="1"/>
          <c:order val="1"/>
          <c:tx>
            <c:strRef>
              <c:f>Mai!$K$4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Mai!$A$5:$A$35</c:f>
              <c:strCache>
                <c:ptCount val="31"/>
                <c:pt idx="0">
                  <c:v>01.05.2026</c:v>
                </c:pt>
                <c:pt idx="1">
                  <c:v>02.05.2026</c:v>
                </c:pt>
                <c:pt idx="2">
                  <c:v>03.05.2026</c:v>
                </c:pt>
                <c:pt idx="3">
                  <c:v>04.05.2026</c:v>
                </c:pt>
                <c:pt idx="4">
                  <c:v>05.05.2026</c:v>
                </c:pt>
                <c:pt idx="5">
                  <c:v>06.05.2026</c:v>
                </c:pt>
                <c:pt idx="6">
                  <c:v>07.05.2026</c:v>
                </c:pt>
                <c:pt idx="7">
                  <c:v>08.05.2026</c:v>
                </c:pt>
                <c:pt idx="8">
                  <c:v>09.05.2026</c:v>
                </c:pt>
                <c:pt idx="9">
                  <c:v>10.05.2026</c:v>
                </c:pt>
                <c:pt idx="10">
                  <c:v>11.05.2026</c:v>
                </c:pt>
                <c:pt idx="11">
                  <c:v>12.05.2026</c:v>
                </c:pt>
                <c:pt idx="12">
                  <c:v>13.05.2026</c:v>
                </c:pt>
                <c:pt idx="13">
                  <c:v>14.05.2026</c:v>
                </c:pt>
                <c:pt idx="14">
                  <c:v>15.05.2026</c:v>
                </c:pt>
                <c:pt idx="15">
                  <c:v>16.05.2026</c:v>
                </c:pt>
                <c:pt idx="16">
                  <c:v>17.05.2026</c:v>
                </c:pt>
                <c:pt idx="17">
                  <c:v>18.05.2026</c:v>
                </c:pt>
                <c:pt idx="18">
                  <c:v>19.05.2026</c:v>
                </c:pt>
                <c:pt idx="19">
                  <c:v>20.05.2026</c:v>
                </c:pt>
                <c:pt idx="20">
                  <c:v>21.05.2026</c:v>
                </c:pt>
                <c:pt idx="21">
                  <c:v>22.05.2026</c:v>
                </c:pt>
                <c:pt idx="22">
                  <c:v>23.05.2026</c:v>
                </c:pt>
                <c:pt idx="23">
                  <c:v>24.05.2026</c:v>
                </c:pt>
                <c:pt idx="24">
                  <c:v>25.05.2026</c:v>
                </c:pt>
                <c:pt idx="25">
                  <c:v>26.05.2026</c:v>
                </c:pt>
                <c:pt idx="26">
                  <c:v>27.05.2026</c:v>
                </c:pt>
                <c:pt idx="27">
                  <c:v>28.05.2026</c:v>
                </c:pt>
                <c:pt idx="28">
                  <c:v>29.05.2026</c:v>
                </c:pt>
                <c:pt idx="29">
                  <c:v>30.05.2026</c:v>
                </c:pt>
                <c:pt idx="30">
                  <c:v>31.05.2026</c:v>
                </c:pt>
              </c:strCache>
            </c:strRef>
          </c:cat>
          <c:val>
            <c:numRef>
              <c:f>Mai!$K$5:$K$35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7-4920-AD57-FCEB84B352AD}"/>
            </c:ext>
          </c:extLst>
        </c:ser>
        <c:ser>
          <c:idx val="2"/>
          <c:order val="2"/>
          <c:tx>
            <c:strRef>
              <c:f>Mai!$L$4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Mai!$A$5:$A$35</c:f>
              <c:strCache>
                <c:ptCount val="31"/>
                <c:pt idx="0">
                  <c:v>01.05.2026</c:v>
                </c:pt>
                <c:pt idx="1">
                  <c:v>02.05.2026</c:v>
                </c:pt>
                <c:pt idx="2">
                  <c:v>03.05.2026</c:v>
                </c:pt>
                <c:pt idx="3">
                  <c:v>04.05.2026</c:v>
                </c:pt>
                <c:pt idx="4">
                  <c:v>05.05.2026</c:v>
                </c:pt>
                <c:pt idx="5">
                  <c:v>06.05.2026</c:v>
                </c:pt>
                <c:pt idx="6">
                  <c:v>07.05.2026</c:v>
                </c:pt>
                <c:pt idx="7">
                  <c:v>08.05.2026</c:v>
                </c:pt>
                <c:pt idx="8">
                  <c:v>09.05.2026</c:v>
                </c:pt>
                <c:pt idx="9">
                  <c:v>10.05.2026</c:v>
                </c:pt>
                <c:pt idx="10">
                  <c:v>11.05.2026</c:v>
                </c:pt>
                <c:pt idx="11">
                  <c:v>12.05.2026</c:v>
                </c:pt>
                <c:pt idx="12">
                  <c:v>13.05.2026</c:v>
                </c:pt>
                <c:pt idx="13">
                  <c:v>14.05.2026</c:v>
                </c:pt>
                <c:pt idx="14">
                  <c:v>15.05.2026</c:v>
                </c:pt>
                <c:pt idx="15">
                  <c:v>16.05.2026</c:v>
                </c:pt>
                <c:pt idx="16">
                  <c:v>17.05.2026</c:v>
                </c:pt>
                <c:pt idx="17">
                  <c:v>18.05.2026</c:v>
                </c:pt>
                <c:pt idx="18">
                  <c:v>19.05.2026</c:v>
                </c:pt>
                <c:pt idx="19">
                  <c:v>20.05.2026</c:v>
                </c:pt>
                <c:pt idx="20">
                  <c:v>21.05.2026</c:v>
                </c:pt>
                <c:pt idx="21">
                  <c:v>22.05.2026</c:v>
                </c:pt>
                <c:pt idx="22">
                  <c:v>23.05.2026</c:v>
                </c:pt>
                <c:pt idx="23">
                  <c:v>24.05.2026</c:v>
                </c:pt>
                <c:pt idx="24">
                  <c:v>25.05.2026</c:v>
                </c:pt>
                <c:pt idx="25">
                  <c:v>26.05.2026</c:v>
                </c:pt>
                <c:pt idx="26">
                  <c:v>27.05.2026</c:v>
                </c:pt>
                <c:pt idx="27">
                  <c:v>28.05.2026</c:v>
                </c:pt>
                <c:pt idx="28">
                  <c:v>29.05.2026</c:v>
                </c:pt>
                <c:pt idx="29">
                  <c:v>30.05.2026</c:v>
                </c:pt>
                <c:pt idx="30">
                  <c:v>31.05.2026</c:v>
                </c:pt>
              </c:strCache>
            </c:strRef>
          </c:cat>
          <c:val>
            <c:numRef>
              <c:f>Mai!$L$5:$L$35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B7-4920-AD57-FCEB84B35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Morgen</a:t>
            </a:r>
          </a:p>
        </c:rich>
      </c:tx>
      <c:overlay val="0"/>
      <c:spPr>
        <a:solidFill>
          <a:schemeClr val="accent5">
            <a:lumMod val="20000"/>
            <a:lumOff val="80000"/>
          </a:schemeClr>
        </a:solidFill>
        <a:ln w="28575">
          <a:solidFill>
            <a:schemeClr val="accent5">
              <a:lumMod val="20000"/>
              <a:lumOff val="8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Juni!$B$4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Juni!$A$5:$A$35</c:f>
              <c:strCache>
                <c:ptCount val="30"/>
                <c:pt idx="0">
                  <c:v>01.06.2026</c:v>
                </c:pt>
                <c:pt idx="1">
                  <c:v>02.06.2026</c:v>
                </c:pt>
                <c:pt idx="2">
                  <c:v>03.06.2026</c:v>
                </c:pt>
                <c:pt idx="3">
                  <c:v>04.06.2026</c:v>
                </c:pt>
                <c:pt idx="4">
                  <c:v>05.06.2026</c:v>
                </c:pt>
                <c:pt idx="5">
                  <c:v>06.06.2026</c:v>
                </c:pt>
                <c:pt idx="6">
                  <c:v>07.06.2026</c:v>
                </c:pt>
                <c:pt idx="7">
                  <c:v>08.06.2026</c:v>
                </c:pt>
                <c:pt idx="8">
                  <c:v>09.06.2026</c:v>
                </c:pt>
                <c:pt idx="9">
                  <c:v>10.06.2026</c:v>
                </c:pt>
                <c:pt idx="10">
                  <c:v>11.06.2026</c:v>
                </c:pt>
                <c:pt idx="11">
                  <c:v>12.06.2026</c:v>
                </c:pt>
                <c:pt idx="12">
                  <c:v>13.06.2026</c:v>
                </c:pt>
                <c:pt idx="13">
                  <c:v>14.06.2026</c:v>
                </c:pt>
                <c:pt idx="14">
                  <c:v>15.06.2026</c:v>
                </c:pt>
                <c:pt idx="15">
                  <c:v>16.06.2026</c:v>
                </c:pt>
                <c:pt idx="16">
                  <c:v>17.06.2026</c:v>
                </c:pt>
                <c:pt idx="17">
                  <c:v>18.06.2026</c:v>
                </c:pt>
                <c:pt idx="18">
                  <c:v>19.06.2026</c:v>
                </c:pt>
                <c:pt idx="19">
                  <c:v>20.06.2026</c:v>
                </c:pt>
                <c:pt idx="20">
                  <c:v>21.06.2026</c:v>
                </c:pt>
                <c:pt idx="21">
                  <c:v>22.06.2026</c:v>
                </c:pt>
                <c:pt idx="22">
                  <c:v>23.06.2026</c:v>
                </c:pt>
                <c:pt idx="23">
                  <c:v>24.06.2026</c:v>
                </c:pt>
                <c:pt idx="24">
                  <c:v>25.06.2026</c:v>
                </c:pt>
                <c:pt idx="25">
                  <c:v>26.06.2026</c:v>
                </c:pt>
                <c:pt idx="26">
                  <c:v>27.06.2026</c:v>
                </c:pt>
                <c:pt idx="27">
                  <c:v>28.06.2026</c:v>
                </c:pt>
                <c:pt idx="28">
                  <c:v>29.06.2026</c:v>
                </c:pt>
                <c:pt idx="29">
                  <c:v>30.06.2026</c:v>
                </c:pt>
              </c:strCache>
            </c:strRef>
          </c:cat>
          <c:val>
            <c:numRef>
              <c:f>Juni!$B$5:$B$35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9-4D0D-9DFB-9B25A9D15D74}"/>
            </c:ext>
          </c:extLst>
        </c:ser>
        <c:ser>
          <c:idx val="1"/>
          <c:order val="1"/>
          <c:tx>
            <c:strRef>
              <c:f>Juni!$C$4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Juni!$A$5:$A$35</c:f>
              <c:strCache>
                <c:ptCount val="30"/>
                <c:pt idx="0">
                  <c:v>01.06.2026</c:v>
                </c:pt>
                <c:pt idx="1">
                  <c:v>02.06.2026</c:v>
                </c:pt>
                <c:pt idx="2">
                  <c:v>03.06.2026</c:v>
                </c:pt>
                <c:pt idx="3">
                  <c:v>04.06.2026</c:v>
                </c:pt>
                <c:pt idx="4">
                  <c:v>05.06.2026</c:v>
                </c:pt>
                <c:pt idx="5">
                  <c:v>06.06.2026</c:v>
                </c:pt>
                <c:pt idx="6">
                  <c:v>07.06.2026</c:v>
                </c:pt>
                <c:pt idx="7">
                  <c:v>08.06.2026</c:v>
                </c:pt>
                <c:pt idx="8">
                  <c:v>09.06.2026</c:v>
                </c:pt>
                <c:pt idx="9">
                  <c:v>10.06.2026</c:v>
                </c:pt>
                <c:pt idx="10">
                  <c:v>11.06.2026</c:v>
                </c:pt>
                <c:pt idx="11">
                  <c:v>12.06.2026</c:v>
                </c:pt>
                <c:pt idx="12">
                  <c:v>13.06.2026</c:v>
                </c:pt>
                <c:pt idx="13">
                  <c:v>14.06.2026</c:v>
                </c:pt>
                <c:pt idx="14">
                  <c:v>15.06.2026</c:v>
                </c:pt>
                <c:pt idx="15">
                  <c:v>16.06.2026</c:v>
                </c:pt>
                <c:pt idx="16">
                  <c:v>17.06.2026</c:v>
                </c:pt>
                <c:pt idx="17">
                  <c:v>18.06.2026</c:v>
                </c:pt>
                <c:pt idx="18">
                  <c:v>19.06.2026</c:v>
                </c:pt>
                <c:pt idx="19">
                  <c:v>20.06.2026</c:v>
                </c:pt>
                <c:pt idx="20">
                  <c:v>21.06.2026</c:v>
                </c:pt>
                <c:pt idx="21">
                  <c:v>22.06.2026</c:v>
                </c:pt>
                <c:pt idx="22">
                  <c:v>23.06.2026</c:v>
                </c:pt>
                <c:pt idx="23">
                  <c:v>24.06.2026</c:v>
                </c:pt>
                <c:pt idx="24">
                  <c:v>25.06.2026</c:v>
                </c:pt>
                <c:pt idx="25">
                  <c:v>26.06.2026</c:v>
                </c:pt>
                <c:pt idx="26">
                  <c:v>27.06.2026</c:v>
                </c:pt>
                <c:pt idx="27">
                  <c:v>28.06.2026</c:v>
                </c:pt>
                <c:pt idx="28">
                  <c:v>29.06.2026</c:v>
                </c:pt>
                <c:pt idx="29">
                  <c:v>30.06.2026</c:v>
                </c:pt>
              </c:strCache>
            </c:strRef>
          </c:cat>
          <c:val>
            <c:numRef>
              <c:f>Juni!$C$5:$C$35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9-4D0D-9DFB-9B25A9D15D74}"/>
            </c:ext>
          </c:extLst>
        </c:ser>
        <c:ser>
          <c:idx val="2"/>
          <c:order val="2"/>
          <c:tx>
            <c:strRef>
              <c:f>Juni!$D$4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Juni!$A$5:$A$35</c:f>
              <c:strCache>
                <c:ptCount val="30"/>
                <c:pt idx="0">
                  <c:v>01.06.2026</c:v>
                </c:pt>
                <c:pt idx="1">
                  <c:v>02.06.2026</c:v>
                </c:pt>
                <c:pt idx="2">
                  <c:v>03.06.2026</c:v>
                </c:pt>
                <c:pt idx="3">
                  <c:v>04.06.2026</c:v>
                </c:pt>
                <c:pt idx="4">
                  <c:v>05.06.2026</c:v>
                </c:pt>
                <c:pt idx="5">
                  <c:v>06.06.2026</c:v>
                </c:pt>
                <c:pt idx="6">
                  <c:v>07.06.2026</c:v>
                </c:pt>
                <c:pt idx="7">
                  <c:v>08.06.2026</c:v>
                </c:pt>
                <c:pt idx="8">
                  <c:v>09.06.2026</c:v>
                </c:pt>
                <c:pt idx="9">
                  <c:v>10.06.2026</c:v>
                </c:pt>
                <c:pt idx="10">
                  <c:v>11.06.2026</c:v>
                </c:pt>
                <c:pt idx="11">
                  <c:v>12.06.2026</c:v>
                </c:pt>
                <c:pt idx="12">
                  <c:v>13.06.2026</c:v>
                </c:pt>
                <c:pt idx="13">
                  <c:v>14.06.2026</c:v>
                </c:pt>
                <c:pt idx="14">
                  <c:v>15.06.2026</c:v>
                </c:pt>
                <c:pt idx="15">
                  <c:v>16.06.2026</c:v>
                </c:pt>
                <c:pt idx="16">
                  <c:v>17.06.2026</c:v>
                </c:pt>
                <c:pt idx="17">
                  <c:v>18.06.2026</c:v>
                </c:pt>
                <c:pt idx="18">
                  <c:v>19.06.2026</c:v>
                </c:pt>
                <c:pt idx="19">
                  <c:v>20.06.2026</c:v>
                </c:pt>
                <c:pt idx="20">
                  <c:v>21.06.2026</c:v>
                </c:pt>
                <c:pt idx="21">
                  <c:v>22.06.2026</c:v>
                </c:pt>
                <c:pt idx="22">
                  <c:v>23.06.2026</c:v>
                </c:pt>
                <c:pt idx="23">
                  <c:v>24.06.2026</c:v>
                </c:pt>
                <c:pt idx="24">
                  <c:v>25.06.2026</c:v>
                </c:pt>
                <c:pt idx="25">
                  <c:v>26.06.2026</c:v>
                </c:pt>
                <c:pt idx="26">
                  <c:v>27.06.2026</c:v>
                </c:pt>
                <c:pt idx="27">
                  <c:v>28.06.2026</c:v>
                </c:pt>
                <c:pt idx="28">
                  <c:v>29.06.2026</c:v>
                </c:pt>
                <c:pt idx="29">
                  <c:v>30.06.2026</c:v>
                </c:pt>
              </c:strCache>
            </c:strRef>
          </c:cat>
          <c:val>
            <c:numRef>
              <c:f>Juni!$D$5:$D$35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B9-4D0D-9DFB-9B25A9D15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5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Mittag</a:t>
            </a:r>
          </a:p>
        </c:rich>
      </c:tx>
      <c:overlay val="0"/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Juni!$F$4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Juni!$A$5:$A$35</c:f>
              <c:strCache>
                <c:ptCount val="30"/>
                <c:pt idx="0">
                  <c:v>01.06.2026</c:v>
                </c:pt>
                <c:pt idx="1">
                  <c:v>02.06.2026</c:v>
                </c:pt>
                <c:pt idx="2">
                  <c:v>03.06.2026</c:v>
                </c:pt>
                <c:pt idx="3">
                  <c:v>04.06.2026</c:v>
                </c:pt>
                <c:pt idx="4">
                  <c:v>05.06.2026</c:v>
                </c:pt>
                <c:pt idx="5">
                  <c:v>06.06.2026</c:v>
                </c:pt>
                <c:pt idx="6">
                  <c:v>07.06.2026</c:v>
                </c:pt>
                <c:pt idx="7">
                  <c:v>08.06.2026</c:v>
                </c:pt>
                <c:pt idx="8">
                  <c:v>09.06.2026</c:v>
                </c:pt>
                <c:pt idx="9">
                  <c:v>10.06.2026</c:v>
                </c:pt>
                <c:pt idx="10">
                  <c:v>11.06.2026</c:v>
                </c:pt>
                <c:pt idx="11">
                  <c:v>12.06.2026</c:v>
                </c:pt>
                <c:pt idx="12">
                  <c:v>13.06.2026</c:v>
                </c:pt>
                <c:pt idx="13">
                  <c:v>14.06.2026</c:v>
                </c:pt>
                <c:pt idx="14">
                  <c:v>15.06.2026</c:v>
                </c:pt>
                <c:pt idx="15">
                  <c:v>16.06.2026</c:v>
                </c:pt>
                <c:pt idx="16">
                  <c:v>17.06.2026</c:v>
                </c:pt>
                <c:pt idx="17">
                  <c:v>18.06.2026</c:v>
                </c:pt>
                <c:pt idx="18">
                  <c:v>19.06.2026</c:v>
                </c:pt>
                <c:pt idx="19">
                  <c:v>20.06.2026</c:v>
                </c:pt>
                <c:pt idx="20">
                  <c:v>21.06.2026</c:v>
                </c:pt>
                <c:pt idx="21">
                  <c:v>22.06.2026</c:v>
                </c:pt>
                <c:pt idx="22">
                  <c:v>23.06.2026</c:v>
                </c:pt>
                <c:pt idx="23">
                  <c:v>24.06.2026</c:v>
                </c:pt>
                <c:pt idx="24">
                  <c:v>25.06.2026</c:v>
                </c:pt>
                <c:pt idx="25">
                  <c:v>26.06.2026</c:v>
                </c:pt>
                <c:pt idx="26">
                  <c:v>27.06.2026</c:v>
                </c:pt>
                <c:pt idx="27">
                  <c:v>28.06.2026</c:v>
                </c:pt>
                <c:pt idx="28">
                  <c:v>29.06.2026</c:v>
                </c:pt>
                <c:pt idx="29">
                  <c:v>30.06.2026</c:v>
                </c:pt>
              </c:strCache>
            </c:strRef>
          </c:cat>
          <c:val>
            <c:numRef>
              <c:f>Juni!$F$5:$F$35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B3-4201-B5C3-987C48A819D3}"/>
            </c:ext>
          </c:extLst>
        </c:ser>
        <c:ser>
          <c:idx val="1"/>
          <c:order val="1"/>
          <c:tx>
            <c:strRef>
              <c:f>Juni!$G$4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Juni!$A$5:$A$35</c:f>
              <c:strCache>
                <c:ptCount val="30"/>
                <c:pt idx="0">
                  <c:v>01.06.2026</c:v>
                </c:pt>
                <c:pt idx="1">
                  <c:v>02.06.2026</c:v>
                </c:pt>
                <c:pt idx="2">
                  <c:v>03.06.2026</c:v>
                </c:pt>
                <c:pt idx="3">
                  <c:v>04.06.2026</c:v>
                </c:pt>
                <c:pt idx="4">
                  <c:v>05.06.2026</c:v>
                </c:pt>
                <c:pt idx="5">
                  <c:v>06.06.2026</c:v>
                </c:pt>
                <c:pt idx="6">
                  <c:v>07.06.2026</c:v>
                </c:pt>
                <c:pt idx="7">
                  <c:v>08.06.2026</c:v>
                </c:pt>
                <c:pt idx="8">
                  <c:v>09.06.2026</c:v>
                </c:pt>
                <c:pt idx="9">
                  <c:v>10.06.2026</c:v>
                </c:pt>
                <c:pt idx="10">
                  <c:v>11.06.2026</c:v>
                </c:pt>
                <c:pt idx="11">
                  <c:v>12.06.2026</c:v>
                </c:pt>
                <c:pt idx="12">
                  <c:v>13.06.2026</c:v>
                </c:pt>
                <c:pt idx="13">
                  <c:v>14.06.2026</c:v>
                </c:pt>
                <c:pt idx="14">
                  <c:v>15.06.2026</c:v>
                </c:pt>
                <c:pt idx="15">
                  <c:v>16.06.2026</c:v>
                </c:pt>
                <c:pt idx="16">
                  <c:v>17.06.2026</c:v>
                </c:pt>
                <c:pt idx="17">
                  <c:v>18.06.2026</c:v>
                </c:pt>
                <c:pt idx="18">
                  <c:v>19.06.2026</c:v>
                </c:pt>
                <c:pt idx="19">
                  <c:v>20.06.2026</c:v>
                </c:pt>
                <c:pt idx="20">
                  <c:v>21.06.2026</c:v>
                </c:pt>
                <c:pt idx="21">
                  <c:v>22.06.2026</c:v>
                </c:pt>
                <c:pt idx="22">
                  <c:v>23.06.2026</c:v>
                </c:pt>
                <c:pt idx="23">
                  <c:v>24.06.2026</c:v>
                </c:pt>
                <c:pt idx="24">
                  <c:v>25.06.2026</c:v>
                </c:pt>
                <c:pt idx="25">
                  <c:v>26.06.2026</c:v>
                </c:pt>
                <c:pt idx="26">
                  <c:v>27.06.2026</c:v>
                </c:pt>
                <c:pt idx="27">
                  <c:v>28.06.2026</c:v>
                </c:pt>
                <c:pt idx="28">
                  <c:v>29.06.2026</c:v>
                </c:pt>
                <c:pt idx="29">
                  <c:v>30.06.2026</c:v>
                </c:pt>
              </c:strCache>
            </c:strRef>
          </c:cat>
          <c:val>
            <c:numRef>
              <c:f>Juni!$G$5:$G$35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B3-4201-B5C3-987C48A819D3}"/>
            </c:ext>
          </c:extLst>
        </c:ser>
        <c:ser>
          <c:idx val="2"/>
          <c:order val="2"/>
          <c:tx>
            <c:strRef>
              <c:f>Juni!$H$4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Juni!$A$5:$A$35</c:f>
              <c:strCache>
                <c:ptCount val="30"/>
                <c:pt idx="0">
                  <c:v>01.06.2026</c:v>
                </c:pt>
                <c:pt idx="1">
                  <c:v>02.06.2026</c:v>
                </c:pt>
                <c:pt idx="2">
                  <c:v>03.06.2026</c:v>
                </c:pt>
                <c:pt idx="3">
                  <c:v>04.06.2026</c:v>
                </c:pt>
                <c:pt idx="4">
                  <c:v>05.06.2026</c:v>
                </c:pt>
                <c:pt idx="5">
                  <c:v>06.06.2026</c:v>
                </c:pt>
                <c:pt idx="6">
                  <c:v>07.06.2026</c:v>
                </c:pt>
                <c:pt idx="7">
                  <c:v>08.06.2026</c:v>
                </c:pt>
                <c:pt idx="8">
                  <c:v>09.06.2026</c:v>
                </c:pt>
                <c:pt idx="9">
                  <c:v>10.06.2026</c:v>
                </c:pt>
                <c:pt idx="10">
                  <c:v>11.06.2026</c:v>
                </c:pt>
                <c:pt idx="11">
                  <c:v>12.06.2026</c:v>
                </c:pt>
                <c:pt idx="12">
                  <c:v>13.06.2026</c:v>
                </c:pt>
                <c:pt idx="13">
                  <c:v>14.06.2026</c:v>
                </c:pt>
                <c:pt idx="14">
                  <c:v>15.06.2026</c:v>
                </c:pt>
                <c:pt idx="15">
                  <c:v>16.06.2026</c:v>
                </c:pt>
                <c:pt idx="16">
                  <c:v>17.06.2026</c:v>
                </c:pt>
                <c:pt idx="17">
                  <c:v>18.06.2026</c:v>
                </c:pt>
                <c:pt idx="18">
                  <c:v>19.06.2026</c:v>
                </c:pt>
                <c:pt idx="19">
                  <c:v>20.06.2026</c:v>
                </c:pt>
                <c:pt idx="20">
                  <c:v>21.06.2026</c:v>
                </c:pt>
                <c:pt idx="21">
                  <c:v>22.06.2026</c:v>
                </c:pt>
                <c:pt idx="22">
                  <c:v>23.06.2026</c:v>
                </c:pt>
                <c:pt idx="23">
                  <c:v>24.06.2026</c:v>
                </c:pt>
                <c:pt idx="24">
                  <c:v>25.06.2026</c:v>
                </c:pt>
                <c:pt idx="25">
                  <c:v>26.06.2026</c:v>
                </c:pt>
                <c:pt idx="26">
                  <c:v>27.06.2026</c:v>
                </c:pt>
                <c:pt idx="27">
                  <c:v>28.06.2026</c:v>
                </c:pt>
                <c:pt idx="28">
                  <c:v>29.06.2026</c:v>
                </c:pt>
                <c:pt idx="29">
                  <c:v>30.06.2026</c:v>
                </c:pt>
              </c:strCache>
            </c:strRef>
          </c:cat>
          <c:val>
            <c:numRef>
              <c:f>Juni!$H$5:$H$35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B3-4201-B5C3-987C48A81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2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Abend</a:t>
            </a:r>
          </a:p>
        </c:rich>
      </c:tx>
      <c:overlay val="0"/>
      <c:spPr>
        <a:solidFill>
          <a:schemeClr val="bg2">
            <a:lumMod val="9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Juni!$J$4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Juni!$A$5:$A$35</c:f>
              <c:strCache>
                <c:ptCount val="30"/>
                <c:pt idx="0">
                  <c:v>01.06.2026</c:v>
                </c:pt>
                <c:pt idx="1">
                  <c:v>02.06.2026</c:v>
                </c:pt>
                <c:pt idx="2">
                  <c:v>03.06.2026</c:v>
                </c:pt>
                <c:pt idx="3">
                  <c:v>04.06.2026</c:v>
                </c:pt>
                <c:pt idx="4">
                  <c:v>05.06.2026</c:v>
                </c:pt>
                <c:pt idx="5">
                  <c:v>06.06.2026</c:v>
                </c:pt>
                <c:pt idx="6">
                  <c:v>07.06.2026</c:v>
                </c:pt>
                <c:pt idx="7">
                  <c:v>08.06.2026</c:v>
                </c:pt>
                <c:pt idx="8">
                  <c:v>09.06.2026</c:v>
                </c:pt>
                <c:pt idx="9">
                  <c:v>10.06.2026</c:v>
                </c:pt>
                <c:pt idx="10">
                  <c:v>11.06.2026</c:v>
                </c:pt>
                <c:pt idx="11">
                  <c:v>12.06.2026</c:v>
                </c:pt>
                <c:pt idx="12">
                  <c:v>13.06.2026</c:v>
                </c:pt>
                <c:pt idx="13">
                  <c:v>14.06.2026</c:v>
                </c:pt>
                <c:pt idx="14">
                  <c:v>15.06.2026</c:v>
                </c:pt>
                <c:pt idx="15">
                  <c:v>16.06.2026</c:v>
                </c:pt>
                <c:pt idx="16">
                  <c:v>17.06.2026</c:v>
                </c:pt>
                <c:pt idx="17">
                  <c:v>18.06.2026</c:v>
                </c:pt>
                <c:pt idx="18">
                  <c:v>19.06.2026</c:v>
                </c:pt>
                <c:pt idx="19">
                  <c:v>20.06.2026</c:v>
                </c:pt>
                <c:pt idx="20">
                  <c:v>21.06.2026</c:v>
                </c:pt>
                <c:pt idx="21">
                  <c:v>22.06.2026</c:v>
                </c:pt>
                <c:pt idx="22">
                  <c:v>23.06.2026</c:v>
                </c:pt>
                <c:pt idx="23">
                  <c:v>24.06.2026</c:v>
                </c:pt>
                <c:pt idx="24">
                  <c:v>25.06.2026</c:v>
                </c:pt>
                <c:pt idx="25">
                  <c:v>26.06.2026</c:v>
                </c:pt>
                <c:pt idx="26">
                  <c:v>27.06.2026</c:v>
                </c:pt>
                <c:pt idx="27">
                  <c:v>28.06.2026</c:v>
                </c:pt>
                <c:pt idx="28">
                  <c:v>29.06.2026</c:v>
                </c:pt>
                <c:pt idx="29">
                  <c:v>30.06.2026</c:v>
                </c:pt>
              </c:strCache>
            </c:strRef>
          </c:cat>
          <c:val>
            <c:numRef>
              <c:f>Juni!$J$5:$J$35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91-494C-AD46-8738491AB989}"/>
            </c:ext>
          </c:extLst>
        </c:ser>
        <c:ser>
          <c:idx val="1"/>
          <c:order val="1"/>
          <c:tx>
            <c:strRef>
              <c:f>Juni!$K$4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Juni!$A$5:$A$35</c:f>
              <c:strCache>
                <c:ptCount val="30"/>
                <c:pt idx="0">
                  <c:v>01.06.2026</c:v>
                </c:pt>
                <c:pt idx="1">
                  <c:v>02.06.2026</c:v>
                </c:pt>
                <c:pt idx="2">
                  <c:v>03.06.2026</c:v>
                </c:pt>
                <c:pt idx="3">
                  <c:v>04.06.2026</c:v>
                </c:pt>
                <c:pt idx="4">
                  <c:v>05.06.2026</c:v>
                </c:pt>
                <c:pt idx="5">
                  <c:v>06.06.2026</c:v>
                </c:pt>
                <c:pt idx="6">
                  <c:v>07.06.2026</c:v>
                </c:pt>
                <c:pt idx="7">
                  <c:v>08.06.2026</c:v>
                </c:pt>
                <c:pt idx="8">
                  <c:v>09.06.2026</c:v>
                </c:pt>
                <c:pt idx="9">
                  <c:v>10.06.2026</c:v>
                </c:pt>
                <c:pt idx="10">
                  <c:v>11.06.2026</c:v>
                </c:pt>
                <c:pt idx="11">
                  <c:v>12.06.2026</c:v>
                </c:pt>
                <c:pt idx="12">
                  <c:v>13.06.2026</c:v>
                </c:pt>
                <c:pt idx="13">
                  <c:v>14.06.2026</c:v>
                </c:pt>
                <c:pt idx="14">
                  <c:v>15.06.2026</c:v>
                </c:pt>
                <c:pt idx="15">
                  <c:v>16.06.2026</c:v>
                </c:pt>
                <c:pt idx="16">
                  <c:v>17.06.2026</c:v>
                </c:pt>
                <c:pt idx="17">
                  <c:v>18.06.2026</c:v>
                </c:pt>
                <c:pt idx="18">
                  <c:v>19.06.2026</c:v>
                </c:pt>
                <c:pt idx="19">
                  <c:v>20.06.2026</c:v>
                </c:pt>
                <c:pt idx="20">
                  <c:v>21.06.2026</c:v>
                </c:pt>
                <c:pt idx="21">
                  <c:v>22.06.2026</c:v>
                </c:pt>
                <c:pt idx="22">
                  <c:v>23.06.2026</c:v>
                </c:pt>
                <c:pt idx="23">
                  <c:v>24.06.2026</c:v>
                </c:pt>
                <c:pt idx="24">
                  <c:v>25.06.2026</c:v>
                </c:pt>
                <c:pt idx="25">
                  <c:v>26.06.2026</c:v>
                </c:pt>
                <c:pt idx="26">
                  <c:v>27.06.2026</c:v>
                </c:pt>
                <c:pt idx="27">
                  <c:v>28.06.2026</c:v>
                </c:pt>
                <c:pt idx="28">
                  <c:v>29.06.2026</c:v>
                </c:pt>
                <c:pt idx="29">
                  <c:v>30.06.2026</c:v>
                </c:pt>
              </c:strCache>
            </c:strRef>
          </c:cat>
          <c:val>
            <c:numRef>
              <c:f>Juni!$K$5:$K$35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91-494C-AD46-8738491AB989}"/>
            </c:ext>
          </c:extLst>
        </c:ser>
        <c:ser>
          <c:idx val="2"/>
          <c:order val="2"/>
          <c:tx>
            <c:strRef>
              <c:f>Juni!$L$4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Juni!$A$5:$A$35</c:f>
              <c:strCache>
                <c:ptCount val="30"/>
                <c:pt idx="0">
                  <c:v>01.06.2026</c:v>
                </c:pt>
                <c:pt idx="1">
                  <c:v>02.06.2026</c:v>
                </c:pt>
                <c:pt idx="2">
                  <c:v>03.06.2026</c:v>
                </c:pt>
                <c:pt idx="3">
                  <c:v>04.06.2026</c:v>
                </c:pt>
                <c:pt idx="4">
                  <c:v>05.06.2026</c:v>
                </c:pt>
                <c:pt idx="5">
                  <c:v>06.06.2026</c:v>
                </c:pt>
                <c:pt idx="6">
                  <c:v>07.06.2026</c:v>
                </c:pt>
                <c:pt idx="7">
                  <c:v>08.06.2026</c:v>
                </c:pt>
                <c:pt idx="8">
                  <c:v>09.06.2026</c:v>
                </c:pt>
                <c:pt idx="9">
                  <c:v>10.06.2026</c:v>
                </c:pt>
                <c:pt idx="10">
                  <c:v>11.06.2026</c:v>
                </c:pt>
                <c:pt idx="11">
                  <c:v>12.06.2026</c:v>
                </c:pt>
                <c:pt idx="12">
                  <c:v>13.06.2026</c:v>
                </c:pt>
                <c:pt idx="13">
                  <c:v>14.06.2026</c:v>
                </c:pt>
                <c:pt idx="14">
                  <c:v>15.06.2026</c:v>
                </c:pt>
                <c:pt idx="15">
                  <c:v>16.06.2026</c:v>
                </c:pt>
                <c:pt idx="16">
                  <c:v>17.06.2026</c:v>
                </c:pt>
                <c:pt idx="17">
                  <c:v>18.06.2026</c:v>
                </c:pt>
                <c:pt idx="18">
                  <c:v>19.06.2026</c:v>
                </c:pt>
                <c:pt idx="19">
                  <c:v>20.06.2026</c:v>
                </c:pt>
                <c:pt idx="20">
                  <c:v>21.06.2026</c:v>
                </c:pt>
                <c:pt idx="21">
                  <c:v>22.06.2026</c:v>
                </c:pt>
                <c:pt idx="22">
                  <c:v>23.06.2026</c:v>
                </c:pt>
                <c:pt idx="23">
                  <c:v>24.06.2026</c:v>
                </c:pt>
                <c:pt idx="24">
                  <c:v>25.06.2026</c:v>
                </c:pt>
                <c:pt idx="25">
                  <c:v>26.06.2026</c:v>
                </c:pt>
                <c:pt idx="26">
                  <c:v>27.06.2026</c:v>
                </c:pt>
                <c:pt idx="27">
                  <c:v>28.06.2026</c:v>
                </c:pt>
                <c:pt idx="28">
                  <c:v>29.06.2026</c:v>
                </c:pt>
                <c:pt idx="29">
                  <c:v>30.06.2026</c:v>
                </c:pt>
              </c:strCache>
            </c:strRef>
          </c:cat>
          <c:val>
            <c:numRef>
              <c:f>Juni!$L$5:$L$35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91-494C-AD46-8738491AB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Morgen</a:t>
            </a:r>
          </a:p>
        </c:rich>
      </c:tx>
      <c:overlay val="0"/>
      <c:spPr>
        <a:solidFill>
          <a:schemeClr val="accent5">
            <a:lumMod val="20000"/>
            <a:lumOff val="80000"/>
          </a:schemeClr>
        </a:solidFill>
        <a:ln w="28575">
          <a:solidFill>
            <a:schemeClr val="accent5">
              <a:lumMod val="20000"/>
              <a:lumOff val="8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Juli!$B$4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Juli!$A$5:$A$35</c:f>
              <c:strCache>
                <c:ptCount val="31"/>
                <c:pt idx="0">
                  <c:v>01.07.2026</c:v>
                </c:pt>
                <c:pt idx="1">
                  <c:v>02.07.2026</c:v>
                </c:pt>
                <c:pt idx="2">
                  <c:v>03.07.2026</c:v>
                </c:pt>
                <c:pt idx="3">
                  <c:v>04.07.2026</c:v>
                </c:pt>
                <c:pt idx="4">
                  <c:v>05.07.2026</c:v>
                </c:pt>
                <c:pt idx="5">
                  <c:v>06.07.2026</c:v>
                </c:pt>
                <c:pt idx="6">
                  <c:v>07.07.2026</c:v>
                </c:pt>
                <c:pt idx="7">
                  <c:v>08.07.2026</c:v>
                </c:pt>
                <c:pt idx="8">
                  <c:v>09.07.2026</c:v>
                </c:pt>
                <c:pt idx="9">
                  <c:v>10.07.2026</c:v>
                </c:pt>
                <c:pt idx="10">
                  <c:v>11.07.2026</c:v>
                </c:pt>
                <c:pt idx="11">
                  <c:v>12.07.2026</c:v>
                </c:pt>
                <c:pt idx="12">
                  <c:v>13.07.2026</c:v>
                </c:pt>
                <c:pt idx="13">
                  <c:v>14.07.2026</c:v>
                </c:pt>
                <c:pt idx="14">
                  <c:v>15.07.2026</c:v>
                </c:pt>
                <c:pt idx="15">
                  <c:v>16.07.2026</c:v>
                </c:pt>
                <c:pt idx="16">
                  <c:v>17.07.2026</c:v>
                </c:pt>
                <c:pt idx="17">
                  <c:v>18.07.2026</c:v>
                </c:pt>
                <c:pt idx="18">
                  <c:v>19.07.2026</c:v>
                </c:pt>
                <c:pt idx="19">
                  <c:v>20.07.2026</c:v>
                </c:pt>
                <c:pt idx="20">
                  <c:v>21.07.2026</c:v>
                </c:pt>
                <c:pt idx="21">
                  <c:v>22.07.2026</c:v>
                </c:pt>
                <c:pt idx="22">
                  <c:v>23.07.2026</c:v>
                </c:pt>
                <c:pt idx="23">
                  <c:v>24.07.2026</c:v>
                </c:pt>
                <c:pt idx="24">
                  <c:v>25.07.2026</c:v>
                </c:pt>
                <c:pt idx="25">
                  <c:v>26.07.2026</c:v>
                </c:pt>
                <c:pt idx="26">
                  <c:v>27.07.2026</c:v>
                </c:pt>
                <c:pt idx="27">
                  <c:v>28.07.2026</c:v>
                </c:pt>
                <c:pt idx="28">
                  <c:v>29.07.2026</c:v>
                </c:pt>
                <c:pt idx="29">
                  <c:v>30.07.2026</c:v>
                </c:pt>
                <c:pt idx="30">
                  <c:v>31.07.2026</c:v>
                </c:pt>
              </c:strCache>
            </c:strRef>
          </c:cat>
          <c:val>
            <c:numRef>
              <c:f>Juli!$B$5:$B$35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ED-4A42-A23D-5A879D688198}"/>
            </c:ext>
          </c:extLst>
        </c:ser>
        <c:ser>
          <c:idx val="1"/>
          <c:order val="1"/>
          <c:tx>
            <c:strRef>
              <c:f>Juli!$C$4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Juli!$A$5:$A$35</c:f>
              <c:strCache>
                <c:ptCount val="31"/>
                <c:pt idx="0">
                  <c:v>01.07.2026</c:v>
                </c:pt>
                <c:pt idx="1">
                  <c:v>02.07.2026</c:v>
                </c:pt>
                <c:pt idx="2">
                  <c:v>03.07.2026</c:v>
                </c:pt>
                <c:pt idx="3">
                  <c:v>04.07.2026</c:v>
                </c:pt>
                <c:pt idx="4">
                  <c:v>05.07.2026</c:v>
                </c:pt>
                <c:pt idx="5">
                  <c:v>06.07.2026</c:v>
                </c:pt>
                <c:pt idx="6">
                  <c:v>07.07.2026</c:v>
                </c:pt>
                <c:pt idx="7">
                  <c:v>08.07.2026</c:v>
                </c:pt>
                <c:pt idx="8">
                  <c:v>09.07.2026</c:v>
                </c:pt>
                <c:pt idx="9">
                  <c:v>10.07.2026</c:v>
                </c:pt>
                <c:pt idx="10">
                  <c:v>11.07.2026</c:v>
                </c:pt>
                <c:pt idx="11">
                  <c:v>12.07.2026</c:v>
                </c:pt>
                <c:pt idx="12">
                  <c:v>13.07.2026</c:v>
                </c:pt>
                <c:pt idx="13">
                  <c:v>14.07.2026</c:v>
                </c:pt>
                <c:pt idx="14">
                  <c:v>15.07.2026</c:v>
                </c:pt>
                <c:pt idx="15">
                  <c:v>16.07.2026</c:v>
                </c:pt>
                <c:pt idx="16">
                  <c:v>17.07.2026</c:v>
                </c:pt>
                <c:pt idx="17">
                  <c:v>18.07.2026</c:v>
                </c:pt>
                <c:pt idx="18">
                  <c:v>19.07.2026</c:v>
                </c:pt>
                <c:pt idx="19">
                  <c:v>20.07.2026</c:v>
                </c:pt>
                <c:pt idx="20">
                  <c:v>21.07.2026</c:v>
                </c:pt>
                <c:pt idx="21">
                  <c:v>22.07.2026</c:v>
                </c:pt>
                <c:pt idx="22">
                  <c:v>23.07.2026</c:v>
                </c:pt>
                <c:pt idx="23">
                  <c:v>24.07.2026</c:v>
                </c:pt>
                <c:pt idx="24">
                  <c:v>25.07.2026</c:v>
                </c:pt>
                <c:pt idx="25">
                  <c:v>26.07.2026</c:v>
                </c:pt>
                <c:pt idx="26">
                  <c:v>27.07.2026</c:v>
                </c:pt>
                <c:pt idx="27">
                  <c:v>28.07.2026</c:v>
                </c:pt>
                <c:pt idx="28">
                  <c:v>29.07.2026</c:v>
                </c:pt>
                <c:pt idx="29">
                  <c:v>30.07.2026</c:v>
                </c:pt>
                <c:pt idx="30">
                  <c:v>31.07.2026</c:v>
                </c:pt>
              </c:strCache>
            </c:strRef>
          </c:cat>
          <c:val>
            <c:numRef>
              <c:f>Juli!$C$5:$C$35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ED-4A42-A23D-5A879D688198}"/>
            </c:ext>
          </c:extLst>
        </c:ser>
        <c:ser>
          <c:idx val="2"/>
          <c:order val="2"/>
          <c:tx>
            <c:strRef>
              <c:f>Juli!$D$4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Juli!$A$5:$A$35</c:f>
              <c:strCache>
                <c:ptCount val="31"/>
                <c:pt idx="0">
                  <c:v>01.07.2026</c:v>
                </c:pt>
                <c:pt idx="1">
                  <c:v>02.07.2026</c:v>
                </c:pt>
                <c:pt idx="2">
                  <c:v>03.07.2026</c:v>
                </c:pt>
                <c:pt idx="3">
                  <c:v>04.07.2026</c:v>
                </c:pt>
                <c:pt idx="4">
                  <c:v>05.07.2026</c:v>
                </c:pt>
                <c:pt idx="5">
                  <c:v>06.07.2026</c:v>
                </c:pt>
                <c:pt idx="6">
                  <c:v>07.07.2026</c:v>
                </c:pt>
                <c:pt idx="7">
                  <c:v>08.07.2026</c:v>
                </c:pt>
                <c:pt idx="8">
                  <c:v>09.07.2026</c:v>
                </c:pt>
                <c:pt idx="9">
                  <c:v>10.07.2026</c:v>
                </c:pt>
                <c:pt idx="10">
                  <c:v>11.07.2026</c:v>
                </c:pt>
                <c:pt idx="11">
                  <c:v>12.07.2026</c:v>
                </c:pt>
                <c:pt idx="12">
                  <c:v>13.07.2026</c:v>
                </c:pt>
                <c:pt idx="13">
                  <c:v>14.07.2026</c:v>
                </c:pt>
                <c:pt idx="14">
                  <c:v>15.07.2026</c:v>
                </c:pt>
                <c:pt idx="15">
                  <c:v>16.07.2026</c:v>
                </c:pt>
                <c:pt idx="16">
                  <c:v>17.07.2026</c:v>
                </c:pt>
                <c:pt idx="17">
                  <c:v>18.07.2026</c:v>
                </c:pt>
                <c:pt idx="18">
                  <c:v>19.07.2026</c:v>
                </c:pt>
                <c:pt idx="19">
                  <c:v>20.07.2026</c:v>
                </c:pt>
                <c:pt idx="20">
                  <c:v>21.07.2026</c:v>
                </c:pt>
                <c:pt idx="21">
                  <c:v>22.07.2026</c:v>
                </c:pt>
                <c:pt idx="22">
                  <c:v>23.07.2026</c:v>
                </c:pt>
                <c:pt idx="23">
                  <c:v>24.07.2026</c:v>
                </c:pt>
                <c:pt idx="24">
                  <c:v>25.07.2026</c:v>
                </c:pt>
                <c:pt idx="25">
                  <c:v>26.07.2026</c:v>
                </c:pt>
                <c:pt idx="26">
                  <c:v>27.07.2026</c:v>
                </c:pt>
                <c:pt idx="27">
                  <c:v>28.07.2026</c:v>
                </c:pt>
                <c:pt idx="28">
                  <c:v>29.07.2026</c:v>
                </c:pt>
                <c:pt idx="29">
                  <c:v>30.07.2026</c:v>
                </c:pt>
                <c:pt idx="30">
                  <c:v>31.07.2026</c:v>
                </c:pt>
              </c:strCache>
            </c:strRef>
          </c:cat>
          <c:val>
            <c:numRef>
              <c:f>Juli!$D$5:$D$35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ED-4A42-A23D-5A879D688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5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Mittag</a:t>
            </a:r>
          </a:p>
        </c:rich>
      </c:tx>
      <c:overlay val="0"/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Januar!$F$4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Januar!$A$5:$A$35</c:f>
              <c:strCache>
                <c:ptCount val="31"/>
                <c:pt idx="0">
                  <c:v>01.01.2026</c:v>
                </c:pt>
                <c:pt idx="1">
                  <c:v>02.01.2026</c:v>
                </c:pt>
                <c:pt idx="2">
                  <c:v>03.01.2026</c:v>
                </c:pt>
                <c:pt idx="3">
                  <c:v>04.01.2026</c:v>
                </c:pt>
                <c:pt idx="4">
                  <c:v>05.01.2026</c:v>
                </c:pt>
                <c:pt idx="5">
                  <c:v>06.01.2026</c:v>
                </c:pt>
                <c:pt idx="6">
                  <c:v>07.01.2026</c:v>
                </c:pt>
                <c:pt idx="7">
                  <c:v>08.01.2026</c:v>
                </c:pt>
                <c:pt idx="8">
                  <c:v>09.01.2026</c:v>
                </c:pt>
                <c:pt idx="9">
                  <c:v>10.01.2026</c:v>
                </c:pt>
                <c:pt idx="10">
                  <c:v>11.01.2026</c:v>
                </c:pt>
                <c:pt idx="11">
                  <c:v>12.01.2026</c:v>
                </c:pt>
                <c:pt idx="12">
                  <c:v>13.01.2026</c:v>
                </c:pt>
                <c:pt idx="13">
                  <c:v>14.01.2026</c:v>
                </c:pt>
                <c:pt idx="14">
                  <c:v>15.01.2026</c:v>
                </c:pt>
                <c:pt idx="15">
                  <c:v>16.01.2026</c:v>
                </c:pt>
                <c:pt idx="16">
                  <c:v>17.01.2026</c:v>
                </c:pt>
                <c:pt idx="17">
                  <c:v>18.01.2026</c:v>
                </c:pt>
                <c:pt idx="18">
                  <c:v>19.01.2026</c:v>
                </c:pt>
                <c:pt idx="19">
                  <c:v>20.01.2026</c:v>
                </c:pt>
                <c:pt idx="20">
                  <c:v>21.01.2026</c:v>
                </c:pt>
                <c:pt idx="21">
                  <c:v>22.01.2026</c:v>
                </c:pt>
                <c:pt idx="22">
                  <c:v>23.01.2026</c:v>
                </c:pt>
                <c:pt idx="23">
                  <c:v>24.01.2026</c:v>
                </c:pt>
                <c:pt idx="24">
                  <c:v>25.01.2026</c:v>
                </c:pt>
                <c:pt idx="25">
                  <c:v>26.01.2026</c:v>
                </c:pt>
                <c:pt idx="26">
                  <c:v>27.01.2026</c:v>
                </c:pt>
                <c:pt idx="27">
                  <c:v>28.01.2026</c:v>
                </c:pt>
                <c:pt idx="28">
                  <c:v>29.01.2026</c:v>
                </c:pt>
                <c:pt idx="29">
                  <c:v>30.01.2026</c:v>
                </c:pt>
                <c:pt idx="30">
                  <c:v>31.01.2026</c:v>
                </c:pt>
              </c:strCache>
            </c:strRef>
          </c:cat>
          <c:val>
            <c:numRef>
              <c:f>Januar!$F$5:$F$35</c:f>
              <c:numCache>
                <c:formatCode>General</c:formatCode>
                <c:ptCount val="31"/>
                <c:pt idx="0">
                  <c:v>115</c:v>
                </c:pt>
                <c:pt idx="1">
                  <c:v>114</c:v>
                </c:pt>
                <c:pt idx="2">
                  <c:v>116</c:v>
                </c:pt>
                <c:pt idx="3">
                  <c:v>116</c:v>
                </c:pt>
                <c:pt idx="4">
                  <c:v>119</c:v>
                </c:pt>
                <c:pt idx="5">
                  <c:v>120</c:v>
                </c:pt>
                <c:pt idx="6">
                  <c:v>118</c:v>
                </c:pt>
                <c:pt idx="7">
                  <c:v>116</c:v>
                </c:pt>
                <c:pt idx="8">
                  <c:v>116</c:v>
                </c:pt>
                <c:pt idx="9">
                  <c:v>115</c:v>
                </c:pt>
                <c:pt idx="10">
                  <c:v>117</c:v>
                </c:pt>
                <c:pt idx="11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E3-4AE0-9ABC-D77ED192CD1A}"/>
            </c:ext>
          </c:extLst>
        </c:ser>
        <c:ser>
          <c:idx val="1"/>
          <c:order val="1"/>
          <c:tx>
            <c:strRef>
              <c:f>Januar!$G$4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Januar!$A$5:$A$35</c:f>
              <c:strCache>
                <c:ptCount val="31"/>
                <c:pt idx="0">
                  <c:v>01.01.2026</c:v>
                </c:pt>
                <c:pt idx="1">
                  <c:v>02.01.2026</c:v>
                </c:pt>
                <c:pt idx="2">
                  <c:v>03.01.2026</c:v>
                </c:pt>
                <c:pt idx="3">
                  <c:v>04.01.2026</c:v>
                </c:pt>
                <c:pt idx="4">
                  <c:v>05.01.2026</c:v>
                </c:pt>
                <c:pt idx="5">
                  <c:v>06.01.2026</c:v>
                </c:pt>
                <c:pt idx="6">
                  <c:v>07.01.2026</c:v>
                </c:pt>
                <c:pt idx="7">
                  <c:v>08.01.2026</c:v>
                </c:pt>
                <c:pt idx="8">
                  <c:v>09.01.2026</c:v>
                </c:pt>
                <c:pt idx="9">
                  <c:v>10.01.2026</c:v>
                </c:pt>
                <c:pt idx="10">
                  <c:v>11.01.2026</c:v>
                </c:pt>
                <c:pt idx="11">
                  <c:v>12.01.2026</c:v>
                </c:pt>
                <c:pt idx="12">
                  <c:v>13.01.2026</c:v>
                </c:pt>
                <c:pt idx="13">
                  <c:v>14.01.2026</c:v>
                </c:pt>
                <c:pt idx="14">
                  <c:v>15.01.2026</c:v>
                </c:pt>
                <c:pt idx="15">
                  <c:v>16.01.2026</c:v>
                </c:pt>
                <c:pt idx="16">
                  <c:v>17.01.2026</c:v>
                </c:pt>
                <c:pt idx="17">
                  <c:v>18.01.2026</c:v>
                </c:pt>
                <c:pt idx="18">
                  <c:v>19.01.2026</c:v>
                </c:pt>
                <c:pt idx="19">
                  <c:v>20.01.2026</c:v>
                </c:pt>
                <c:pt idx="20">
                  <c:v>21.01.2026</c:v>
                </c:pt>
                <c:pt idx="21">
                  <c:v>22.01.2026</c:v>
                </c:pt>
                <c:pt idx="22">
                  <c:v>23.01.2026</c:v>
                </c:pt>
                <c:pt idx="23">
                  <c:v>24.01.2026</c:v>
                </c:pt>
                <c:pt idx="24">
                  <c:v>25.01.2026</c:v>
                </c:pt>
                <c:pt idx="25">
                  <c:v>26.01.2026</c:v>
                </c:pt>
                <c:pt idx="26">
                  <c:v>27.01.2026</c:v>
                </c:pt>
                <c:pt idx="27">
                  <c:v>28.01.2026</c:v>
                </c:pt>
                <c:pt idx="28">
                  <c:v>29.01.2026</c:v>
                </c:pt>
                <c:pt idx="29">
                  <c:v>30.01.2026</c:v>
                </c:pt>
                <c:pt idx="30">
                  <c:v>31.01.2026</c:v>
                </c:pt>
              </c:strCache>
            </c:strRef>
          </c:cat>
          <c:val>
            <c:numRef>
              <c:f>Januar!$G$5:$G$35</c:f>
              <c:numCache>
                <c:formatCode>General</c:formatCode>
                <c:ptCount val="31"/>
                <c:pt idx="0">
                  <c:v>78</c:v>
                </c:pt>
                <c:pt idx="1">
                  <c:v>77</c:v>
                </c:pt>
                <c:pt idx="2">
                  <c:v>79</c:v>
                </c:pt>
                <c:pt idx="3">
                  <c:v>76</c:v>
                </c:pt>
                <c:pt idx="4">
                  <c:v>76</c:v>
                </c:pt>
                <c:pt idx="5">
                  <c:v>78</c:v>
                </c:pt>
                <c:pt idx="6">
                  <c:v>79</c:v>
                </c:pt>
                <c:pt idx="7">
                  <c:v>77</c:v>
                </c:pt>
                <c:pt idx="8">
                  <c:v>76</c:v>
                </c:pt>
                <c:pt idx="9">
                  <c:v>76</c:v>
                </c:pt>
                <c:pt idx="10">
                  <c:v>75</c:v>
                </c:pt>
                <c:pt idx="11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E3-4AE0-9ABC-D77ED192CD1A}"/>
            </c:ext>
          </c:extLst>
        </c:ser>
        <c:ser>
          <c:idx val="2"/>
          <c:order val="2"/>
          <c:tx>
            <c:strRef>
              <c:f>Januar!$H$4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Januar!$A$5:$A$35</c:f>
              <c:strCache>
                <c:ptCount val="31"/>
                <c:pt idx="0">
                  <c:v>01.01.2026</c:v>
                </c:pt>
                <c:pt idx="1">
                  <c:v>02.01.2026</c:v>
                </c:pt>
                <c:pt idx="2">
                  <c:v>03.01.2026</c:v>
                </c:pt>
                <c:pt idx="3">
                  <c:v>04.01.2026</c:v>
                </c:pt>
                <c:pt idx="4">
                  <c:v>05.01.2026</c:v>
                </c:pt>
                <c:pt idx="5">
                  <c:v>06.01.2026</c:v>
                </c:pt>
                <c:pt idx="6">
                  <c:v>07.01.2026</c:v>
                </c:pt>
                <c:pt idx="7">
                  <c:v>08.01.2026</c:v>
                </c:pt>
                <c:pt idx="8">
                  <c:v>09.01.2026</c:v>
                </c:pt>
                <c:pt idx="9">
                  <c:v>10.01.2026</c:v>
                </c:pt>
                <c:pt idx="10">
                  <c:v>11.01.2026</c:v>
                </c:pt>
                <c:pt idx="11">
                  <c:v>12.01.2026</c:v>
                </c:pt>
                <c:pt idx="12">
                  <c:v>13.01.2026</c:v>
                </c:pt>
                <c:pt idx="13">
                  <c:v>14.01.2026</c:v>
                </c:pt>
                <c:pt idx="14">
                  <c:v>15.01.2026</c:v>
                </c:pt>
                <c:pt idx="15">
                  <c:v>16.01.2026</c:v>
                </c:pt>
                <c:pt idx="16">
                  <c:v>17.01.2026</c:v>
                </c:pt>
                <c:pt idx="17">
                  <c:v>18.01.2026</c:v>
                </c:pt>
                <c:pt idx="18">
                  <c:v>19.01.2026</c:v>
                </c:pt>
                <c:pt idx="19">
                  <c:v>20.01.2026</c:v>
                </c:pt>
                <c:pt idx="20">
                  <c:v>21.01.2026</c:v>
                </c:pt>
                <c:pt idx="21">
                  <c:v>22.01.2026</c:v>
                </c:pt>
                <c:pt idx="22">
                  <c:v>23.01.2026</c:v>
                </c:pt>
                <c:pt idx="23">
                  <c:v>24.01.2026</c:v>
                </c:pt>
                <c:pt idx="24">
                  <c:v>25.01.2026</c:v>
                </c:pt>
                <c:pt idx="25">
                  <c:v>26.01.2026</c:v>
                </c:pt>
                <c:pt idx="26">
                  <c:v>27.01.2026</c:v>
                </c:pt>
                <c:pt idx="27">
                  <c:v>28.01.2026</c:v>
                </c:pt>
                <c:pt idx="28">
                  <c:v>29.01.2026</c:v>
                </c:pt>
                <c:pt idx="29">
                  <c:v>30.01.2026</c:v>
                </c:pt>
                <c:pt idx="30">
                  <c:v>31.01.2026</c:v>
                </c:pt>
              </c:strCache>
            </c:strRef>
          </c:cat>
          <c:val>
            <c:numRef>
              <c:f>Januar!$H$5:$H$35</c:f>
              <c:numCache>
                <c:formatCode>General</c:formatCode>
                <c:ptCount val="31"/>
                <c:pt idx="0">
                  <c:v>70</c:v>
                </c:pt>
                <c:pt idx="1">
                  <c:v>70</c:v>
                </c:pt>
                <c:pt idx="2">
                  <c:v>72</c:v>
                </c:pt>
                <c:pt idx="3">
                  <c:v>68</c:v>
                </c:pt>
                <c:pt idx="4">
                  <c:v>68</c:v>
                </c:pt>
                <c:pt idx="5">
                  <c:v>65</c:v>
                </c:pt>
                <c:pt idx="6">
                  <c:v>66</c:v>
                </c:pt>
                <c:pt idx="7">
                  <c:v>69</c:v>
                </c:pt>
                <c:pt idx="8">
                  <c:v>70</c:v>
                </c:pt>
                <c:pt idx="9">
                  <c:v>70</c:v>
                </c:pt>
                <c:pt idx="10">
                  <c:v>71</c:v>
                </c:pt>
                <c:pt idx="11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E3-4AE0-9ABC-D77ED192C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2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Mittag</a:t>
            </a:r>
          </a:p>
        </c:rich>
      </c:tx>
      <c:overlay val="0"/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Juli!$F$4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Juli!$A$5:$A$35</c:f>
              <c:strCache>
                <c:ptCount val="31"/>
                <c:pt idx="0">
                  <c:v>01.07.2026</c:v>
                </c:pt>
                <c:pt idx="1">
                  <c:v>02.07.2026</c:v>
                </c:pt>
                <c:pt idx="2">
                  <c:v>03.07.2026</c:v>
                </c:pt>
                <c:pt idx="3">
                  <c:v>04.07.2026</c:v>
                </c:pt>
                <c:pt idx="4">
                  <c:v>05.07.2026</c:v>
                </c:pt>
                <c:pt idx="5">
                  <c:v>06.07.2026</c:v>
                </c:pt>
                <c:pt idx="6">
                  <c:v>07.07.2026</c:v>
                </c:pt>
                <c:pt idx="7">
                  <c:v>08.07.2026</c:v>
                </c:pt>
                <c:pt idx="8">
                  <c:v>09.07.2026</c:v>
                </c:pt>
                <c:pt idx="9">
                  <c:v>10.07.2026</c:v>
                </c:pt>
                <c:pt idx="10">
                  <c:v>11.07.2026</c:v>
                </c:pt>
                <c:pt idx="11">
                  <c:v>12.07.2026</c:v>
                </c:pt>
                <c:pt idx="12">
                  <c:v>13.07.2026</c:v>
                </c:pt>
                <c:pt idx="13">
                  <c:v>14.07.2026</c:v>
                </c:pt>
                <c:pt idx="14">
                  <c:v>15.07.2026</c:v>
                </c:pt>
                <c:pt idx="15">
                  <c:v>16.07.2026</c:v>
                </c:pt>
                <c:pt idx="16">
                  <c:v>17.07.2026</c:v>
                </c:pt>
                <c:pt idx="17">
                  <c:v>18.07.2026</c:v>
                </c:pt>
                <c:pt idx="18">
                  <c:v>19.07.2026</c:v>
                </c:pt>
                <c:pt idx="19">
                  <c:v>20.07.2026</c:v>
                </c:pt>
                <c:pt idx="20">
                  <c:v>21.07.2026</c:v>
                </c:pt>
                <c:pt idx="21">
                  <c:v>22.07.2026</c:v>
                </c:pt>
                <c:pt idx="22">
                  <c:v>23.07.2026</c:v>
                </c:pt>
                <c:pt idx="23">
                  <c:v>24.07.2026</c:v>
                </c:pt>
                <c:pt idx="24">
                  <c:v>25.07.2026</c:v>
                </c:pt>
                <c:pt idx="25">
                  <c:v>26.07.2026</c:v>
                </c:pt>
                <c:pt idx="26">
                  <c:v>27.07.2026</c:v>
                </c:pt>
                <c:pt idx="27">
                  <c:v>28.07.2026</c:v>
                </c:pt>
                <c:pt idx="28">
                  <c:v>29.07.2026</c:v>
                </c:pt>
                <c:pt idx="29">
                  <c:v>30.07.2026</c:v>
                </c:pt>
                <c:pt idx="30">
                  <c:v>31.07.2026</c:v>
                </c:pt>
              </c:strCache>
            </c:strRef>
          </c:cat>
          <c:val>
            <c:numRef>
              <c:f>Juli!$F$5:$F$35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42-44A0-8D11-F58215FF3C90}"/>
            </c:ext>
          </c:extLst>
        </c:ser>
        <c:ser>
          <c:idx val="1"/>
          <c:order val="1"/>
          <c:tx>
            <c:strRef>
              <c:f>Juli!$G$4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Juli!$A$5:$A$35</c:f>
              <c:strCache>
                <c:ptCount val="31"/>
                <c:pt idx="0">
                  <c:v>01.07.2026</c:v>
                </c:pt>
                <c:pt idx="1">
                  <c:v>02.07.2026</c:v>
                </c:pt>
                <c:pt idx="2">
                  <c:v>03.07.2026</c:v>
                </c:pt>
                <c:pt idx="3">
                  <c:v>04.07.2026</c:v>
                </c:pt>
                <c:pt idx="4">
                  <c:v>05.07.2026</c:v>
                </c:pt>
                <c:pt idx="5">
                  <c:v>06.07.2026</c:v>
                </c:pt>
                <c:pt idx="6">
                  <c:v>07.07.2026</c:v>
                </c:pt>
                <c:pt idx="7">
                  <c:v>08.07.2026</c:v>
                </c:pt>
                <c:pt idx="8">
                  <c:v>09.07.2026</c:v>
                </c:pt>
                <c:pt idx="9">
                  <c:v>10.07.2026</c:v>
                </c:pt>
                <c:pt idx="10">
                  <c:v>11.07.2026</c:v>
                </c:pt>
                <c:pt idx="11">
                  <c:v>12.07.2026</c:v>
                </c:pt>
                <c:pt idx="12">
                  <c:v>13.07.2026</c:v>
                </c:pt>
                <c:pt idx="13">
                  <c:v>14.07.2026</c:v>
                </c:pt>
                <c:pt idx="14">
                  <c:v>15.07.2026</c:v>
                </c:pt>
                <c:pt idx="15">
                  <c:v>16.07.2026</c:v>
                </c:pt>
                <c:pt idx="16">
                  <c:v>17.07.2026</c:v>
                </c:pt>
                <c:pt idx="17">
                  <c:v>18.07.2026</c:v>
                </c:pt>
                <c:pt idx="18">
                  <c:v>19.07.2026</c:v>
                </c:pt>
                <c:pt idx="19">
                  <c:v>20.07.2026</c:v>
                </c:pt>
                <c:pt idx="20">
                  <c:v>21.07.2026</c:v>
                </c:pt>
                <c:pt idx="21">
                  <c:v>22.07.2026</c:v>
                </c:pt>
                <c:pt idx="22">
                  <c:v>23.07.2026</c:v>
                </c:pt>
                <c:pt idx="23">
                  <c:v>24.07.2026</c:v>
                </c:pt>
                <c:pt idx="24">
                  <c:v>25.07.2026</c:v>
                </c:pt>
                <c:pt idx="25">
                  <c:v>26.07.2026</c:v>
                </c:pt>
                <c:pt idx="26">
                  <c:v>27.07.2026</c:v>
                </c:pt>
                <c:pt idx="27">
                  <c:v>28.07.2026</c:v>
                </c:pt>
                <c:pt idx="28">
                  <c:v>29.07.2026</c:v>
                </c:pt>
                <c:pt idx="29">
                  <c:v>30.07.2026</c:v>
                </c:pt>
                <c:pt idx="30">
                  <c:v>31.07.2026</c:v>
                </c:pt>
              </c:strCache>
            </c:strRef>
          </c:cat>
          <c:val>
            <c:numRef>
              <c:f>Juli!$G$5:$G$35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42-44A0-8D11-F58215FF3C90}"/>
            </c:ext>
          </c:extLst>
        </c:ser>
        <c:ser>
          <c:idx val="2"/>
          <c:order val="2"/>
          <c:tx>
            <c:strRef>
              <c:f>Juli!$H$4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Juli!$A$5:$A$35</c:f>
              <c:strCache>
                <c:ptCount val="31"/>
                <c:pt idx="0">
                  <c:v>01.07.2026</c:v>
                </c:pt>
                <c:pt idx="1">
                  <c:v>02.07.2026</c:v>
                </c:pt>
                <c:pt idx="2">
                  <c:v>03.07.2026</c:v>
                </c:pt>
                <c:pt idx="3">
                  <c:v>04.07.2026</c:v>
                </c:pt>
                <c:pt idx="4">
                  <c:v>05.07.2026</c:v>
                </c:pt>
                <c:pt idx="5">
                  <c:v>06.07.2026</c:v>
                </c:pt>
                <c:pt idx="6">
                  <c:v>07.07.2026</c:v>
                </c:pt>
                <c:pt idx="7">
                  <c:v>08.07.2026</c:v>
                </c:pt>
                <c:pt idx="8">
                  <c:v>09.07.2026</c:v>
                </c:pt>
                <c:pt idx="9">
                  <c:v>10.07.2026</c:v>
                </c:pt>
                <c:pt idx="10">
                  <c:v>11.07.2026</c:v>
                </c:pt>
                <c:pt idx="11">
                  <c:v>12.07.2026</c:v>
                </c:pt>
                <c:pt idx="12">
                  <c:v>13.07.2026</c:v>
                </c:pt>
                <c:pt idx="13">
                  <c:v>14.07.2026</c:v>
                </c:pt>
                <c:pt idx="14">
                  <c:v>15.07.2026</c:v>
                </c:pt>
                <c:pt idx="15">
                  <c:v>16.07.2026</c:v>
                </c:pt>
                <c:pt idx="16">
                  <c:v>17.07.2026</c:v>
                </c:pt>
                <c:pt idx="17">
                  <c:v>18.07.2026</c:v>
                </c:pt>
                <c:pt idx="18">
                  <c:v>19.07.2026</c:v>
                </c:pt>
                <c:pt idx="19">
                  <c:v>20.07.2026</c:v>
                </c:pt>
                <c:pt idx="20">
                  <c:v>21.07.2026</c:v>
                </c:pt>
                <c:pt idx="21">
                  <c:v>22.07.2026</c:v>
                </c:pt>
                <c:pt idx="22">
                  <c:v>23.07.2026</c:v>
                </c:pt>
                <c:pt idx="23">
                  <c:v>24.07.2026</c:v>
                </c:pt>
                <c:pt idx="24">
                  <c:v>25.07.2026</c:v>
                </c:pt>
                <c:pt idx="25">
                  <c:v>26.07.2026</c:v>
                </c:pt>
                <c:pt idx="26">
                  <c:v>27.07.2026</c:v>
                </c:pt>
                <c:pt idx="27">
                  <c:v>28.07.2026</c:v>
                </c:pt>
                <c:pt idx="28">
                  <c:v>29.07.2026</c:v>
                </c:pt>
                <c:pt idx="29">
                  <c:v>30.07.2026</c:v>
                </c:pt>
                <c:pt idx="30">
                  <c:v>31.07.2026</c:v>
                </c:pt>
              </c:strCache>
            </c:strRef>
          </c:cat>
          <c:val>
            <c:numRef>
              <c:f>Juli!$H$5:$H$35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42-44A0-8D11-F58215FF3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2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Abend</a:t>
            </a:r>
          </a:p>
        </c:rich>
      </c:tx>
      <c:overlay val="0"/>
      <c:spPr>
        <a:solidFill>
          <a:schemeClr val="bg2">
            <a:lumMod val="9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Juli!$J$4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Juli!$A$5:$A$35</c:f>
              <c:strCache>
                <c:ptCount val="31"/>
                <c:pt idx="0">
                  <c:v>01.07.2026</c:v>
                </c:pt>
                <c:pt idx="1">
                  <c:v>02.07.2026</c:v>
                </c:pt>
                <c:pt idx="2">
                  <c:v>03.07.2026</c:v>
                </c:pt>
                <c:pt idx="3">
                  <c:v>04.07.2026</c:v>
                </c:pt>
                <c:pt idx="4">
                  <c:v>05.07.2026</c:v>
                </c:pt>
                <c:pt idx="5">
                  <c:v>06.07.2026</c:v>
                </c:pt>
                <c:pt idx="6">
                  <c:v>07.07.2026</c:v>
                </c:pt>
                <c:pt idx="7">
                  <c:v>08.07.2026</c:v>
                </c:pt>
                <c:pt idx="8">
                  <c:v>09.07.2026</c:v>
                </c:pt>
                <c:pt idx="9">
                  <c:v>10.07.2026</c:v>
                </c:pt>
                <c:pt idx="10">
                  <c:v>11.07.2026</c:v>
                </c:pt>
                <c:pt idx="11">
                  <c:v>12.07.2026</c:v>
                </c:pt>
                <c:pt idx="12">
                  <c:v>13.07.2026</c:v>
                </c:pt>
                <c:pt idx="13">
                  <c:v>14.07.2026</c:v>
                </c:pt>
                <c:pt idx="14">
                  <c:v>15.07.2026</c:v>
                </c:pt>
                <c:pt idx="15">
                  <c:v>16.07.2026</c:v>
                </c:pt>
                <c:pt idx="16">
                  <c:v>17.07.2026</c:v>
                </c:pt>
                <c:pt idx="17">
                  <c:v>18.07.2026</c:v>
                </c:pt>
                <c:pt idx="18">
                  <c:v>19.07.2026</c:v>
                </c:pt>
                <c:pt idx="19">
                  <c:v>20.07.2026</c:v>
                </c:pt>
                <c:pt idx="20">
                  <c:v>21.07.2026</c:v>
                </c:pt>
                <c:pt idx="21">
                  <c:v>22.07.2026</c:v>
                </c:pt>
                <c:pt idx="22">
                  <c:v>23.07.2026</c:v>
                </c:pt>
                <c:pt idx="23">
                  <c:v>24.07.2026</c:v>
                </c:pt>
                <c:pt idx="24">
                  <c:v>25.07.2026</c:v>
                </c:pt>
                <c:pt idx="25">
                  <c:v>26.07.2026</c:v>
                </c:pt>
                <c:pt idx="26">
                  <c:v>27.07.2026</c:v>
                </c:pt>
                <c:pt idx="27">
                  <c:v>28.07.2026</c:v>
                </c:pt>
                <c:pt idx="28">
                  <c:v>29.07.2026</c:v>
                </c:pt>
                <c:pt idx="29">
                  <c:v>30.07.2026</c:v>
                </c:pt>
                <c:pt idx="30">
                  <c:v>31.07.2026</c:v>
                </c:pt>
              </c:strCache>
            </c:strRef>
          </c:cat>
          <c:val>
            <c:numRef>
              <c:f>Juli!$J$5:$J$35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3F-485B-B28F-06BC43FED289}"/>
            </c:ext>
          </c:extLst>
        </c:ser>
        <c:ser>
          <c:idx val="1"/>
          <c:order val="1"/>
          <c:tx>
            <c:strRef>
              <c:f>Juli!$K$4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Juli!$A$5:$A$35</c:f>
              <c:strCache>
                <c:ptCount val="31"/>
                <c:pt idx="0">
                  <c:v>01.07.2026</c:v>
                </c:pt>
                <c:pt idx="1">
                  <c:v>02.07.2026</c:v>
                </c:pt>
                <c:pt idx="2">
                  <c:v>03.07.2026</c:v>
                </c:pt>
                <c:pt idx="3">
                  <c:v>04.07.2026</c:v>
                </c:pt>
                <c:pt idx="4">
                  <c:v>05.07.2026</c:v>
                </c:pt>
                <c:pt idx="5">
                  <c:v>06.07.2026</c:v>
                </c:pt>
                <c:pt idx="6">
                  <c:v>07.07.2026</c:v>
                </c:pt>
                <c:pt idx="7">
                  <c:v>08.07.2026</c:v>
                </c:pt>
                <c:pt idx="8">
                  <c:v>09.07.2026</c:v>
                </c:pt>
                <c:pt idx="9">
                  <c:v>10.07.2026</c:v>
                </c:pt>
                <c:pt idx="10">
                  <c:v>11.07.2026</c:v>
                </c:pt>
                <c:pt idx="11">
                  <c:v>12.07.2026</c:v>
                </c:pt>
                <c:pt idx="12">
                  <c:v>13.07.2026</c:v>
                </c:pt>
                <c:pt idx="13">
                  <c:v>14.07.2026</c:v>
                </c:pt>
                <c:pt idx="14">
                  <c:v>15.07.2026</c:v>
                </c:pt>
                <c:pt idx="15">
                  <c:v>16.07.2026</c:v>
                </c:pt>
                <c:pt idx="16">
                  <c:v>17.07.2026</c:v>
                </c:pt>
                <c:pt idx="17">
                  <c:v>18.07.2026</c:v>
                </c:pt>
                <c:pt idx="18">
                  <c:v>19.07.2026</c:v>
                </c:pt>
                <c:pt idx="19">
                  <c:v>20.07.2026</c:v>
                </c:pt>
                <c:pt idx="20">
                  <c:v>21.07.2026</c:v>
                </c:pt>
                <c:pt idx="21">
                  <c:v>22.07.2026</c:v>
                </c:pt>
                <c:pt idx="22">
                  <c:v>23.07.2026</c:v>
                </c:pt>
                <c:pt idx="23">
                  <c:v>24.07.2026</c:v>
                </c:pt>
                <c:pt idx="24">
                  <c:v>25.07.2026</c:v>
                </c:pt>
                <c:pt idx="25">
                  <c:v>26.07.2026</c:v>
                </c:pt>
                <c:pt idx="26">
                  <c:v>27.07.2026</c:v>
                </c:pt>
                <c:pt idx="27">
                  <c:v>28.07.2026</c:v>
                </c:pt>
                <c:pt idx="28">
                  <c:v>29.07.2026</c:v>
                </c:pt>
                <c:pt idx="29">
                  <c:v>30.07.2026</c:v>
                </c:pt>
                <c:pt idx="30">
                  <c:v>31.07.2026</c:v>
                </c:pt>
              </c:strCache>
            </c:strRef>
          </c:cat>
          <c:val>
            <c:numRef>
              <c:f>Juli!$K$5:$K$35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3F-485B-B28F-06BC43FED289}"/>
            </c:ext>
          </c:extLst>
        </c:ser>
        <c:ser>
          <c:idx val="2"/>
          <c:order val="2"/>
          <c:tx>
            <c:strRef>
              <c:f>Juli!$L$4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Juli!$A$5:$A$35</c:f>
              <c:strCache>
                <c:ptCount val="31"/>
                <c:pt idx="0">
                  <c:v>01.07.2026</c:v>
                </c:pt>
                <c:pt idx="1">
                  <c:v>02.07.2026</c:v>
                </c:pt>
                <c:pt idx="2">
                  <c:v>03.07.2026</c:v>
                </c:pt>
                <c:pt idx="3">
                  <c:v>04.07.2026</c:v>
                </c:pt>
                <c:pt idx="4">
                  <c:v>05.07.2026</c:v>
                </c:pt>
                <c:pt idx="5">
                  <c:v>06.07.2026</c:v>
                </c:pt>
                <c:pt idx="6">
                  <c:v>07.07.2026</c:v>
                </c:pt>
                <c:pt idx="7">
                  <c:v>08.07.2026</c:v>
                </c:pt>
                <c:pt idx="8">
                  <c:v>09.07.2026</c:v>
                </c:pt>
                <c:pt idx="9">
                  <c:v>10.07.2026</c:v>
                </c:pt>
                <c:pt idx="10">
                  <c:v>11.07.2026</c:v>
                </c:pt>
                <c:pt idx="11">
                  <c:v>12.07.2026</c:v>
                </c:pt>
                <c:pt idx="12">
                  <c:v>13.07.2026</c:v>
                </c:pt>
                <c:pt idx="13">
                  <c:v>14.07.2026</c:v>
                </c:pt>
                <c:pt idx="14">
                  <c:v>15.07.2026</c:v>
                </c:pt>
                <c:pt idx="15">
                  <c:v>16.07.2026</c:v>
                </c:pt>
                <c:pt idx="16">
                  <c:v>17.07.2026</c:v>
                </c:pt>
                <c:pt idx="17">
                  <c:v>18.07.2026</c:v>
                </c:pt>
                <c:pt idx="18">
                  <c:v>19.07.2026</c:v>
                </c:pt>
                <c:pt idx="19">
                  <c:v>20.07.2026</c:v>
                </c:pt>
                <c:pt idx="20">
                  <c:v>21.07.2026</c:v>
                </c:pt>
                <c:pt idx="21">
                  <c:v>22.07.2026</c:v>
                </c:pt>
                <c:pt idx="22">
                  <c:v>23.07.2026</c:v>
                </c:pt>
                <c:pt idx="23">
                  <c:v>24.07.2026</c:v>
                </c:pt>
                <c:pt idx="24">
                  <c:v>25.07.2026</c:v>
                </c:pt>
                <c:pt idx="25">
                  <c:v>26.07.2026</c:v>
                </c:pt>
                <c:pt idx="26">
                  <c:v>27.07.2026</c:v>
                </c:pt>
                <c:pt idx="27">
                  <c:v>28.07.2026</c:v>
                </c:pt>
                <c:pt idx="28">
                  <c:v>29.07.2026</c:v>
                </c:pt>
                <c:pt idx="29">
                  <c:v>30.07.2026</c:v>
                </c:pt>
                <c:pt idx="30">
                  <c:v>31.07.2026</c:v>
                </c:pt>
              </c:strCache>
            </c:strRef>
          </c:cat>
          <c:val>
            <c:numRef>
              <c:f>Juli!$L$5:$L$35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3F-485B-B28F-06BC43FED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Morgen</a:t>
            </a:r>
          </a:p>
        </c:rich>
      </c:tx>
      <c:overlay val="0"/>
      <c:spPr>
        <a:solidFill>
          <a:schemeClr val="accent5">
            <a:lumMod val="20000"/>
            <a:lumOff val="80000"/>
          </a:schemeClr>
        </a:solidFill>
        <a:ln w="28575">
          <a:solidFill>
            <a:schemeClr val="accent5">
              <a:lumMod val="20000"/>
              <a:lumOff val="8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August!$B$4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August!$A$5:$A$35</c:f>
              <c:strCache>
                <c:ptCount val="31"/>
                <c:pt idx="0">
                  <c:v>01.08.2026</c:v>
                </c:pt>
                <c:pt idx="1">
                  <c:v>02.08.2026</c:v>
                </c:pt>
                <c:pt idx="2">
                  <c:v>03.08.2026</c:v>
                </c:pt>
                <c:pt idx="3">
                  <c:v>04.08.2026</c:v>
                </c:pt>
                <c:pt idx="4">
                  <c:v>05.08.2026</c:v>
                </c:pt>
                <c:pt idx="5">
                  <c:v>06.08.2026</c:v>
                </c:pt>
                <c:pt idx="6">
                  <c:v>07.08.2026</c:v>
                </c:pt>
                <c:pt idx="7">
                  <c:v>08.08.2026</c:v>
                </c:pt>
                <c:pt idx="8">
                  <c:v>09.08.2026</c:v>
                </c:pt>
                <c:pt idx="9">
                  <c:v>10.08.2026</c:v>
                </c:pt>
                <c:pt idx="10">
                  <c:v>11.08.2026</c:v>
                </c:pt>
                <c:pt idx="11">
                  <c:v>12.08.2026</c:v>
                </c:pt>
                <c:pt idx="12">
                  <c:v>13.08.2026</c:v>
                </c:pt>
                <c:pt idx="13">
                  <c:v>14.08.2026</c:v>
                </c:pt>
                <c:pt idx="14">
                  <c:v>15.08.2026</c:v>
                </c:pt>
                <c:pt idx="15">
                  <c:v>16.08.2026</c:v>
                </c:pt>
                <c:pt idx="16">
                  <c:v>17.08.2026</c:v>
                </c:pt>
                <c:pt idx="17">
                  <c:v>18.08.2026</c:v>
                </c:pt>
                <c:pt idx="18">
                  <c:v>19.08.2026</c:v>
                </c:pt>
                <c:pt idx="19">
                  <c:v>20.08.2026</c:v>
                </c:pt>
                <c:pt idx="20">
                  <c:v>21.08.2026</c:v>
                </c:pt>
                <c:pt idx="21">
                  <c:v>22.08.2026</c:v>
                </c:pt>
                <c:pt idx="22">
                  <c:v>23.08.2026</c:v>
                </c:pt>
                <c:pt idx="23">
                  <c:v>24.08.2026</c:v>
                </c:pt>
                <c:pt idx="24">
                  <c:v>25.08.2026</c:v>
                </c:pt>
                <c:pt idx="25">
                  <c:v>26.08.2026</c:v>
                </c:pt>
                <c:pt idx="26">
                  <c:v>27.08.2026</c:v>
                </c:pt>
                <c:pt idx="27">
                  <c:v>28.08.2026</c:v>
                </c:pt>
                <c:pt idx="28">
                  <c:v>29.08.2026</c:v>
                </c:pt>
                <c:pt idx="29">
                  <c:v>30.08.2026</c:v>
                </c:pt>
                <c:pt idx="30">
                  <c:v>31.08.2026</c:v>
                </c:pt>
              </c:strCache>
            </c:strRef>
          </c:cat>
          <c:val>
            <c:numRef>
              <c:f>August!$B$5:$B$35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D8-414B-937F-D1A6C3B73643}"/>
            </c:ext>
          </c:extLst>
        </c:ser>
        <c:ser>
          <c:idx val="1"/>
          <c:order val="1"/>
          <c:tx>
            <c:strRef>
              <c:f>August!$C$4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August!$A$5:$A$35</c:f>
              <c:strCache>
                <c:ptCount val="31"/>
                <c:pt idx="0">
                  <c:v>01.08.2026</c:v>
                </c:pt>
                <c:pt idx="1">
                  <c:v>02.08.2026</c:v>
                </c:pt>
                <c:pt idx="2">
                  <c:v>03.08.2026</c:v>
                </c:pt>
                <c:pt idx="3">
                  <c:v>04.08.2026</c:v>
                </c:pt>
                <c:pt idx="4">
                  <c:v>05.08.2026</c:v>
                </c:pt>
                <c:pt idx="5">
                  <c:v>06.08.2026</c:v>
                </c:pt>
                <c:pt idx="6">
                  <c:v>07.08.2026</c:v>
                </c:pt>
                <c:pt idx="7">
                  <c:v>08.08.2026</c:v>
                </c:pt>
                <c:pt idx="8">
                  <c:v>09.08.2026</c:v>
                </c:pt>
                <c:pt idx="9">
                  <c:v>10.08.2026</c:v>
                </c:pt>
                <c:pt idx="10">
                  <c:v>11.08.2026</c:v>
                </c:pt>
                <c:pt idx="11">
                  <c:v>12.08.2026</c:v>
                </c:pt>
                <c:pt idx="12">
                  <c:v>13.08.2026</c:v>
                </c:pt>
                <c:pt idx="13">
                  <c:v>14.08.2026</c:v>
                </c:pt>
                <c:pt idx="14">
                  <c:v>15.08.2026</c:v>
                </c:pt>
                <c:pt idx="15">
                  <c:v>16.08.2026</c:v>
                </c:pt>
                <c:pt idx="16">
                  <c:v>17.08.2026</c:v>
                </c:pt>
                <c:pt idx="17">
                  <c:v>18.08.2026</c:v>
                </c:pt>
                <c:pt idx="18">
                  <c:v>19.08.2026</c:v>
                </c:pt>
                <c:pt idx="19">
                  <c:v>20.08.2026</c:v>
                </c:pt>
                <c:pt idx="20">
                  <c:v>21.08.2026</c:v>
                </c:pt>
                <c:pt idx="21">
                  <c:v>22.08.2026</c:v>
                </c:pt>
                <c:pt idx="22">
                  <c:v>23.08.2026</c:v>
                </c:pt>
                <c:pt idx="23">
                  <c:v>24.08.2026</c:v>
                </c:pt>
                <c:pt idx="24">
                  <c:v>25.08.2026</c:v>
                </c:pt>
                <c:pt idx="25">
                  <c:v>26.08.2026</c:v>
                </c:pt>
                <c:pt idx="26">
                  <c:v>27.08.2026</c:v>
                </c:pt>
                <c:pt idx="27">
                  <c:v>28.08.2026</c:v>
                </c:pt>
                <c:pt idx="28">
                  <c:v>29.08.2026</c:v>
                </c:pt>
                <c:pt idx="29">
                  <c:v>30.08.2026</c:v>
                </c:pt>
                <c:pt idx="30">
                  <c:v>31.08.2026</c:v>
                </c:pt>
              </c:strCache>
            </c:strRef>
          </c:cat>
          <c:val>
            <c:numRef>
              <c:f>August!$C$5:$C$35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D8-414B-937F-D1A6C3B73643}"/>
            </c:ext>
          </c:extLst>
        </c:ser>
        <c:ser>
          <c:idx val="2"/>
          <c:order val="2"/>
          <c:tx>
            <c:strRef>
              <c:f>August!$D$4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August!$A$5:$A$35</c:f>
              <c:strCache>
                <c:ptCount val="31"/>
                <c:pt idx="0">
                  <c:v>01.08.2026</c:v>
                </c:pt>
                <c:pt idx="1">
                  <c:v>02.08.2026</c:v>
                </c:pt>
                <c:pt idx="2">
                  <c:v>03.08.2026</c:v>
                </c:pt>
                <c:pt idx="3">
                  <c:v>04.08.2026</c:v>
                </c:pt>
                <c:pt idx="4">
                  <c:v>05.08.2026</c:v>
                </c:pt>
                <c:pt idx="5">
                  <c:v>06.08.2026</c:v>
                </c:pt>
                <c:pt idx="6">
                  <c:v>07.08.2026</c:v>
                </c:pt>
                <c:pt idx="7">
                  <c:v>08.08.2026</c:v>
                </c:pt>
                <c:pt idx="8">
                  <c:v>09.08.2026</c:v>
                </c:pt>
                <c:pt idx="9">
                  <c:v>10.08.2026</c:v>
                </c:pt>
                <c:pt idx="10">
                  <c:v>11.08.2026</c:v>
                </c:pt>
                <c:pt idx="11">
                  <c:v>12.08.2026</c:v>
                </c:pt>
                <c:pt idx="12">
                  <c:v>13.08.2026</c:v>
                </c:pt>
                <c:pt idx="13">
                  <c:v>14.08.2026</c:v>
                </c:pt>
                <c:pt idx="14">
                  <c:v>15.08.2026</c:v>
                </c:pt>
                <c:pt idx="15">
                  <c:v>16.08.2026</c:v>
                </c:pt>
                <c:pt idx="16">
                  <c:v>17.08.2026</c:v>
                </c:pt>
                <c:pt idx="17">
                  <c:v>18.08.2026</c:v>
                </c:pt>
                <c:pt idx="18">
                  <c:v>19.08.2026</c:v>
                </c:pt>
                <c:pt idx="19">
                  <c:v>20.08.2026</c:v>
                </c:pt>
                <c:pt idx="20">
                  <c:v>21.08.2026</c:v>
                </c:pt>
                <c:pt idx="21">
                  <c:v>22.08.2026</c:v>
                </c:pt>
                <c:pt idx="22">
                  <c:v>23.08.2026</c:v>
                </c:pt>
                <c:pt idx="23">
                  <c:v>24.08.2026</c:v>
                </c:pt>
                <c:pt idx="24">
                  <c:v>25.08.2026</c:v>
                </c:pt>
                <c:pt idx="25">
                  <c:v>26.08.2026</c:v>
                </c:pt>
                <c:pt idx="26">
                  <c:v>27.08.2026</c:v>
                </c:pt>
                <c:pt idx="27">
                  <c:v>28.08.2026</c:v>
                </c:pt>
                <c:pt idx="28">
                  <c:v>29.08.2026</c:v>
                </c:pt>
                <c:pt idx="29">
                  <c:v>30.08.2026</c:v>
                </c:pt>
                <c:pt idx="30">
                  <c:v>31.08.2026</c:v>
                </c:pt>
              </c:strCache>
            </c:strRef>
          </c:cat>
          <c:val>
            <c:numRef>
              <c:f>August!$D$5:$D$35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D8-414B-937F-D1A6C3B73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5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Mittag</a:t>
            </a:r>
          </a:p>
        </c:rich>
      </c:tx>
      <c:overlay val="0"/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August!$F$4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August!$A$5:$A$35</c:f>
              <c:strCache>
                <c:ptCount val="31"/>
                <c:pt idx="0">
                  <c:v>01.08.2026</c:v>
                </c:pt>
                <c:pt idx="1">
                  <c:v>02.08.2026</c:v>
                </c:pt>
                <c:pt idx="2">
                  <c:v>03.08.2026</c:v>
                </c:pt>
                <c:pt idx="3">
                  <c:v>04.08.2026</c:v>
                </c:pt>
                <c:pt idx="4">
                  <c:v>05.08.2026</c:v>
                </c:pt>
                <c:pt idx="5">
                  <c:v>06.08.2026</c:v>
                </c:pt>
                <c:pt idx="6">
                  <c:v>07.08.2026</c:v>
                </c:pt>
                <c:pt idx="7">
                  <c:v>08.08.2026</c:v>
                </c:pt>
                <c:pt idx="8">
                  <c:v>09.08.2026</c:v>
                </c:pt>
                <c:pt idx="9">
                  <c:v>10.08.2026</c:v>
                </c:pt>
                <c:pt idx="10">
                  <c:v>11.08.2026</c:v>
                </c:pt>
                <c:pt idx="11">
                  <c:v>12.08.2026</c:v>
                </c:pt>
                <c:pt idx="12">
                  <c:v>13.08.2026</c:v>
                </c:pt>
                <c:pt idx="13">
                  <c:v>14.08.2026</c:v>
                </c:pt>
                <c:pt idx="14">
                  <c:v>15.08.2026</c:v>
                </c:pt>
                <c:pt idx="15">
                  <c:v>16.08.2026</c:v>
                </c:pt>
                <c:pt idx="16">
                  <c:v>17.08.2026</c:v>
                </c:pt>
                <c:pt idx="17">
                  <c:v>18.08.2026</c:v>
                </c:pt>
                <c:pt idx="18">
                  <c:v>19.08.2026</c:v>
                </c:pt>
                <c:pt idx="19">
                  <c:v>20.08.2026</c:v>
                </c:pt>
                <c:pt idx="20">
                  <c:v>21.08.2026</c:v>
                </c:pt>
                <c:pt idx="21">
                  <c:v>22.08.2026</c:v>
                </c:pt>
                <c:pt idx="22">
                  <c:v>23.08.2026</c:v>
                </c:pt>
                <c:pt idx="23">
                  <c:v>24.08.2026</c:v>
                </c:pt>
                <c:pt idx="24">
                  <c:v>25.08.2026</c:v>
                </c:pt>
                <c:pt idx="25">
                  <c:v>26.08.2026</c:v>
                </c:pt>
                <c:pt idx="26">
                  <c:v>27.08.2026</c:v>
                </c:pt>
                <c:pt idx="27">
                  <c:v>28.08.2026</c:v>
                </c:pt>
                <c:pt idx="28">
                  <c:v>29.08.2026</c:v>
                </c:pt>
                <c:pt idx="29">
                  <c:v>30.08.2026</c:v>
                </c:pt>
                <c:pt idx="30">
                  <c:v>31.08.2026</c:v>
                </c:pt>
              </c:strCache>
            </c:strRef>
          </c:cat>
          <c:val>
            <c:numRef>
              <c:f>August!$F$5:$F$35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24-4515-9A60-3377B047144B}"/>
            </c:ext>
          </c:extLst>
        </c:ser>
        <c:ser>
          <c:idx val="1"/>
          <c:order val="1"/>
          <c:tx>
            <c:strRef>
              <c:f>August!$G$4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August!$A$5:$A$35</c:f>
              <c:strCache>
                <c:ptCount val="31"/>
                <c:pt idx="0">
                  <c:v>01.08.2026</c:v>
                </c:pt>
                <c:pt idx="1">
                  <c:v>02.08.2026</c:v>
                </c:pt>
                <c:pt idx="2">
                  <c:v>03.08.2026</c:v>
                </c:pt>
                <c:pt idx="3">
                  <c:v>04.08.2026</c:v>
                </c:pt>
                <c:pt idx="4">
                  <c:v>05.08.2026</c:v>
                </c:pt>
                <c:pt idx="5">
                  <c:v>06.08.2026</c:v>
                </c:pt>
                <c:pt idx="6">
                  <c:v>07.08.2026</c:v>
                </c:pt>
                <c:pt idx="7">
                  <c:v>08.08.2026</c:v>
                </c:pt>
                <c:pt idx="8">
                  <c:v>09.08.2026</c:v>
                </c:pt>
                <c:pt idx="9">
                  <c:v>10.08.2026</c:v>
                </c:pt>
                <c:pt idx="10">
                  <c:v>11.08.2026</c:v>
                </c:pt>
                <c:pt idx="11">
                  <c:v>12.08.2026</c:v>
                </c:pt>
                <c:pt idx="12">
                  <c:v>13.08.2026</c:v>
                </c:pt>
                <c:pt idx="13">
                  <c:v>14.08.2026</c:v>
                </c:pt>
                <c:pt idx="14">
                  <c:v>15.08.2026</c:v>
                </c:pt>
                <c:pt idx="15">
                  <c:v>16.08.2026</c:v>
                </c:pt>
                <c:pt idx="16">
                  <c:v>17.08.2026</c:v>
                </c:pt>
                <c:pt idx="17">
                  <c:v>18.08.2026</c:v>
                </c:pt>
                <c:pt idx="18">
                  <c:v>19.08.2026</c:v>
                </c:pt>
                <c:pt idx="19">
                  <c:v>20.08.2026</c:v>
                </c:pt>
                <c:pt idx="20">
                  <c:v>21.08.2026</c:v>
                </c:pt>
                <c:pt idx="21">
                  <c:v>22.08.2026</c:v>
                </c:pt>
                <c:pt idx="22">
                  <c:v>23.08.2026</c:v>
                </c:pt>
                <c:pt idx="23">
                  <c:v>24.08.2026</c:v>
                </c:pt>
                <c:pt idx="24">
                  <c:v>25.08.2026</c:v>
                </c:pt>
                <c:pt idx="25">
                  <c:v>26.08.2026</c:v>
                </c:pt>
                <c:pt idx="26">
                  <c:v>27.08.2026</c:v>
                </c:pt>
                <c:pt idx="27">
                  <c:v>28.08.2026</c:v>
                </c:pt>
                <c:pt idx="28">
                  <c:v>29.08.2026</c:v>
                </c:pt>
                <c:pt idx="29">
                  <c:v>30.08.2026</c:v>
                </c:pt>
                <c:pt idx="30">
                  <c:v>31.08.2026</c:v>
                </c:pt>
              </c:strCache>
            </c:strRef>
          </c:cat>
          <c:val>
            <c:numRef>
              <c:f>August!$G$5:$G$35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24-4515-9A60-3377B047144B}"/>
            </c:ext>
          </c:extLst>
        </c:ser>
        <c:ser>
          <c:idx val="2"/>
          <c:order val="2"/>
          <c:tx>
            <c:strRef>
              <c:f>August!$H$4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August!$A$5:$A$35</c:f>
              <c:strCache>
                <c:ptCount val="31"/>
                <c:pt idx="0">
                  <c:v>01.08.2026</c:v>
                </c:pt>
                <c:pt idx="1">
                  <c:v>02.08.2026</c:v>
                </c:pt>
                <c:pt idx="2">
                  <c:v>03.08.2026</c:v>
                </c:pt>
                <c:pt idx="3">
                  <c:v>04.08.2026</c:v>
                </c:pt>
                <c:pt idx="4">
                  <c:v>05.08.2026</c:v>
                </c:pt>
                <c:pt idx="5">
                  <c:v>06.08.2026</c:v>
                </c:pt>
                <c:pt idx="6">
                  <c:v>07.08.2026</c:v>
                </c:pt>
                <c:pt idx="7">
                  <c:v>08.08.2026</c:v>
                </c:pt>
                <c:pt idx="8">
                  <c:v>09.08.2026</c:v>
                </c:pt>
                <c:pt idx="9">
                  <c:v>10.08.2026</c:v>
                </c:pt>
                <c:pt idx="10">
                  <c:v>11.08.2026</c:v>
                </c:pt>
                <c:pt idx="11">
                  <c:v>12.08.2026</c:v>
                </c:pt>
                <c:pt idx="12">
                  <c:v>13.08.2026</c:v>
                </c:pt>
                <c:pt idx="13">
                  <c:v>14.08.2026</c:v>
                </c:pt>
                <c:pt idx="14">
                  <c:v>15.08.2026</c:v>
                </c:pt>
                <c:pt idx="15">
                  <c:v>16.08.2026</c:v>
                </c:pt>
                <c:pt idx="16">
                  <c:v>17.08.2026</c:v>
                </c:pt>
                <c:pt idx="17">
                  <c:v>18.08.2026</c:v>
                </c:pt>
                <c:pt idx="18">
                  <c:v>19.08.2026</c:v>
                </c:pt>
                <c:pt idx="19">
                  <c:v>20.08.2026</c:v>
                </c:pt>
                <c:pt idx="20">
                  <c:v>21.08.2026</c:v>
                </c:pt>
                <c:pt idx="21">
                  <c:v>22.08.2026</c:v>
                </c:pt>
                <c:pt idx="22">
                  <c:v>23.08.2026</c:v>
                </c:pt>
                <c:pt idx="23">
                  <c:v>24.08.2026</c:v>
                </c:pt>
                <c:pt idx="24">
                  <c:v>25.08.2026</c:v>
                </c:pt>
                <c:pt idx="25">
                  <c:v>26.08.2026</c:v>
                </c:pt>
                <c:pt idx="26">
                  <c:v>27.08.2026</c:v>
                </c:pt>
                <c:pt idx="27">
                  <c:v>28.08.2026</c:v>
                </c:pt>
                <c:pt idx="28">
                  <c:v>29.08.2026</c:v>
                </c:pt>
                <c:pt idx="29">
                  <c:v>30.08.2026</c:v>
                </c:pt>
                <c:pt idx="30">
                  <c:v>31.08.2026</c:v>
                </c:pt>
              </c:strCache>
            </c:strRef>
          </c:cat>
          <c:val>
            <c:numRef>
              <c:f>August!$H$5:$H$35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24-4515-9A60-3377B0471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2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Abend</a:t>
            </a:r>
          </a:p>
        </c:rich>
      </c:tx>
      <c:overlay val="0"/>
      <c:spPr>
        <a:solidFill>
          <a:schemeClr val="bg2">
            <a:lumMod val="9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August!$J$4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August!$A$5:$A$35</c:f>
              <c:strCache>
                <c:ptCount val="31"/>
                <c:pt idx="0">
                  <c:v>01.08.2026</c:v>
                </c:pt>
                <c:pt idx="1">
                  <c:v>02.08.2026</c:v>
                </c:pt>
                <c:pt idx="2">
                  <c:v>03.08.2026</c:v>
                </c:pt>
                <c:pt idx="3">
                  <c:v>04.08.2026</c:v>
                </c:pt>
                <c:pt idx="4">
                  <c:v>05.08.2026</c:v>
                </c:pt>
                <c:pt idx="5">
                  <c:v>06.08.2026</c:v>
                </c:pt>
                <c:pt idx="6">
                  <c:v>07.08.2026</c:v>
                </c:pt>
                <c:pt idx="7">
                  <c:v>08.08.2026</c:v>
                </c:pt>
                <c:pt idx="8">
                  <c:v>09.08.2026</c:v>
                </c:pt>
                <c:pt idx="9">
                  <c:v>10.08.2026</c:v>
                </c:pt>
                <c:pt idx="10">
                  <c:v>11.08.2026</c:v>
                </c:pt>
                <c:pt idx="11">
                  <c:v>12.08.2026</c:v>
                </c:pt>
                <c:pt idx="12">
                  <c:v>13.08.2026</c:v>
                </c:pt>
                <c:pt idx="13">
                  <c:v>14.08.2026</c:v>
                </c:pt>
                <c:pt idx="14">
                  <c:v>15.08.2026</c:v>
                </c:pt>
                <c:pt idx="15">
                  <c:v>16.08.2026</c:v>
                </c:pt>
                <c:pt idx="16">
                  <c:v>17.08.2026</c:v>
                </c:pt>
                <c:pt idx="17">
                  <c:v>18.08.2026</c:v>
                </c:pt>
                <c:pt idx="18">
                  <c:v>19.08.2026</c:v>
                </c:pt>
                <c:pt idx="19">
                  <c:v>20.08.2026</c:v>
                </c:pt>
                <c:pt idx="20">
                  <c:v>21.08.2026</c:v>
                </c:pt>
                <c:pt idx="21">
                  <c:v>22.08.2026</c:v>
                </c:pt>
                <c:pt idx="22">
                  <c:v>23.08.2026</c:v>
                </c:pt>
                <c:pt idx="23">
                  <c:v>24.08.2026</c:v>
                </c:pt>
                <c:pt idx="24">
                  <c:v>25.08.2026</c:v>
                </c:pt>
                <c:pt idx="25">
                  <c:v>26.08.2026</c:v>
                </c:pt>
                <c:pt idx="26">
                  <c:v>27.08.2026</c:v>
                </c:pt>
                <c:pt idx="27">
                  <c:v>28.08.2026</c:v>
                </c:pt>
                <c:pt idx="28">
                  <c:v>29.08.2026</c:v>
                </c:pt>
                <c:pt idx="29">
                  <c:v>30.08.2026</c:v>
                </c:pt>
                <c:pt idx="30">
                  <c:v>31.08.2026</c:v>
                </c:pt>
              </c:strCache>
            </c:strRef>
          </c:cat>
          <c:val>
            <c:numRef>
              <c:f>August!$J$5:$J$35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A-4B88-B29D-B61C6700BEBE}"/>
            </c:ext>
          </c:extLst>
        </c:ser>
        <c:ser>
          <c:idx val="1"/>
          <c:order val="1"/>
          <c:tx>
            <c:strRef>
              <c:f>August!$K$4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August!$A$5:$A$35</c:f>
              <c:strCache>
                <c:ptCount val="31"/>
                <c:pt idx="0">
                  <c:v>01.08.2026</c:v>
                </c:pt>
                <c:pt idx="1">
                  <c:v>02.08.2026</c:v>
                </c:pt>
                <c:pt idx="2">
                  <c:v>03.08.2026</c:v>
                </c:pt>
                <c:pt idx="3">
                  <c:v>04.08.2026</c:v>
                </c:pt>
                <c:pt idx="4">
                  <c:v>05.08.2026</c:v>
                </c:pt>
                <c:pt idx="5">
                  <c:v>06.08.2026</c:v>
                </c:pt>
                <c:pt idx="6">
                  <c:v>07.08.2026</c:v>
                </c:pt>
                <c:pt idx="7">
                  <c:v>08.08.2026</c:v>
                </c:pt>
                <c:pt idx="8">
                  <c:v>09.08.2026</c:v>
                </c:pt>
                <c:pt idx="9">
                  <c:v>10.08.2026</c:v>
                </c:pt>
                <c:pt idx="10">
                  <c:v>11.08.2026</c:v>
                </c:pt>
                <c:pt idx="11">
                  <c:v>12.08.2026</c:v>
                </c:pt>
                <c:pt idx="12">
                  <c:v>13.08.2026</c:v>
                </c:pt>
                <c:pt idx="13">
                  <c:v>14.08.2026</c:v>
                </c:pt>
                <c:pt idx="14">
                  <c:v>15.08.2026</c:v>
                </c:pt>
                <c:pt idx="15">
                  <c:v>16.08.2026</c:v>
                </c:pt>
                <c:pt idx="16">
                  <c:v>17.08.2026</c:v>
                </c:pt>
                <c:pt idx="17">
                  <c:v>18.08.2026</c:v>
                </c:pt>
                <c:pt idx="18">
                  <c:v>19.08.2026</c:v>
                </c:pt>
                <c:pt idx="19">
                  <c:v>20.08.2026</c:v>
                </c:pt>
                <c:pt idx="20">
                  <c:v>21.08.2026</c:v>
                </c:pt>
                <c:pt idx="21">
                  <c:v>22.08.2026</c:v>
                </c:pt>
                <c:pt idx="22">
                  <c:v>23.08.2026</c:v>
                </c:pt>
                <c:pt idx="23">
                  <c:v>24.08.2026</c:v>
                </c:pt>
                <c:pt idx="24">
                  <c:v>25.08.2026</c:v>
                </c:pt>
                <c:pt idx="25">
                  <c:v>26.08.2026</c:v>
                </c:pt>
                <c:pt idx="26">
                  <c:v>27.08.2026</c:v>
                </c:pt>
                <c:pt idx="27">
                  <c:v>28.08.2026</c:v>
                </c:pt>
                <c:pt idx="28">
                  <c:v>29.08.2026</c:v>
                </c:pt>
                <c:pt idx="29">
                  <c:v>30.08.2026</c:v>
                </c:pt>
                <c:pt idx="30">
                  <c:v>31.08.2026</c:v>
                </c:pt>
              </c:strCache>
            </c:strRef>
          </c:cat>
          <c:val>
            <c:numRef>
              <c:f>August!$K$5:$K$35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7A-4B88-B29D-B61C6700BEBE}"/>
            </c:ext>
          </c:extLst>
        </c:ser>
        <c:ser>
          <c:idx val="2"/>
          <c:order val="2"/>
          <c:tx>
            <c:strRef>
              <c:f>August!$L$4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August!$A$5:$A$35</c:f>
              <c:strCache>
                <c:ptCount val="31"/>
                <c:pt idx="0">
                  <c:v>01.08.2026</c:v>
                </c:pt>
                <c:pt idx="1">
                  <c:v>02.08.2026</c:v>
                </c:pt>
                <c:pt idx="2">
                  <c:v>03.08.2026</c:v>
                </c:pt>
                <c:pt idx="3">
                  <c:v>04.08.2026</c:v>
                </c:pt>
                <c:pt idx="4">
                  <c:v>05.08.2026</c:v>
                </c:pt>
                <c:pt idx="5">
                  <c:v>06.08.2026</c:v>
                </c:pt>
                <c:pt idx="6">
                  <c:v>07.08.2026</c:v>
                </c:pt>
                <c:pt idx="7">
                  <c:v>08.08.2026</c:v>
                </c:pt>
                <c:pt idx="8">
                  <c:v>09.08.2026</c:v>
                </c:pt>
                <c:pt idx="9">
                  <c:v>10.08.2026</c:v>
                </c:pt>
                <c:pt idx="10">
                  <c:v>11.08.2026</c:v>
                </c:pt>
                <c:pt idx="11">
                  <c:v>12.08.2026</c:v>
                </c:pt>
                <c:pt idx="12">
                  <c:v>13.08.2026</c:v>
                </c:pt>
                <c:pt idx="13">
                  <c:v>14.08.2026</c:v>
                </c:pt>
                <c:pt idx="14">
                  <c:v>15.08.2026</c:v>
                </c:pt>
                <c:pt idx="15">
                  <c:v>16.08.2026</c:v>
                </c:pt>
                <c:pt idx="16">
                  <c:v>17.08.2026</c:v>
                </c:pt>
                <c:pt idx="17">
                  <c:v>18.08.2026</c:v>
                </c:pt>
                <c:pt idx="18">
                  <c:v>19.08.2026</c:v>
                </c:pt>
                <c:pt idx="19">
                  <c:v>20.08.2026</c:v>
                </c:pt>
                <c:pt idx="20">
                  <c:v>21.08.2026</c:v>
                </c:pt>
                <c:pt idx="21">
                  <c:v>22.08.2026</c:v>
                </c:pt>
                <c:pt idx="22">
                  <c:v>23.08.2026</c:v>
                </c:pt>
                <c:pt idx="23">
                  <c:v>24.08.2026</c:v>
                </c:pt>
                <c:pt idx="24">
                  <c:v>25.08.2026</c:v>
                </c:pt>
                <c:pt idx="25">
                  <c:v>26.08.2026</c:v>
                </c:pt>
                <c:pt idx="26">
                  <c:v>27.08.2026</c:v>
                </c:pt>
                <c:pt idx="27">
                  <c:v>28.08.2026</c:v>
                </c:pt>
                <c:pt idx="28">
                  <c:v>29.08.2026</c:v>
                </c:pt>
                <c:pt idx="29">
                  <c:v>30.08.2026</c:v>
                </c:pt>
                <c:pt idx="30">
                  <c:v>31.08.2026</c:v>
                </c:pt>
              </c:strCache>
            </c:strRef>
          </c:cat>
          <c:val>
            <c:numRef>
              <c:f>August!$L$5:$L$35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7A-4B88-B29D-B61C6700B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Morgen</a:t>
            </a:r>
          </a:p>
        </c:rich>
      </c:tx>
      <c:overlay val="0"/>
      <c:spPr>
        <a:solidFill>
          <a:schemeClr val="accent5">
            <a:lumMod val="20000"/>
            <a:lumOff val="80000"/>
          </a:schemeClr>
        </a:solidFill>
        <a:ln w="28575">
          <a:solidFill>
            <a:schemeClr val="accent5">
              <a:lumMod val="20000"/>
              <a:lumOff val="8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September!$B$4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September!$A$5:$A$35</c:f>
              <c:strCache>
                <c:ptCount val="30"/>
                <c:pt idx="0">
                  <c:v>01.09.2026</c:v>
                </c:pt>
                <c:pt idx="1">
                  <c:v>02.09.2026</c:v>
                </c:pt>
                <c:pt idx="2">
                  <c:v>03.09.2026</c:v>
                </c:pt>
                <c:pt idx="3">
                  <c:v>04.09.2026</c:v>
                </c:pt>
                <c:pt idx="4">
                  <c:v>05.09.2026</c:v>
                </c:pt>
                <c:pt idx="5">
                  <c:v>06.09.2026</c:v>
                </c:pt>
                <c:pt idx="6">
                  <c:v>07.09.2026</c:v>
                </c:pt>
                <c:pt idx="7">
                  <c:v>08.09.2026</c:v>
                </c:pt>
                <c:pt idx="8">
                  <c:v>09.09.2026</c:v>
                </c:pt>
                <c:pt idx="9">
                  <c:v>10.09.2026</c:v>
                </c:pt>
                <c:pt idx="10">
                  <c:v>11.09.2026</c:v>
                </c:pt>
                <c:pt idx="11">
                  <c:v>12.09.2026</c:v>
                </c:pt>
                <c:pt idx="12">
                  <c:v>13.09.2026</c:v>
                </c:pt>
                <c:pt idx="13">
                  <c:v>14.09.2026</c:v>
                </c:pt>
                <c:pt idx="14">
                  <c:v>15.09.2026</c:v>
                </c:pt>
                <c:pt idx="15">
                  <c:v>16.09.2026</c:v>
                </c:pt>
                <c:pt idx="16">
                  <c:v>17.09.2026</c:v>
                </c:pt>
                <c:pt idx="17">
                  <c:v>18.09.2026</c:v>
                </c:pt>
                <c:pt idx="18">
                  <c:v>19.09.2026</c:v>
                </c:pt>
                <c:pt idx="19">
                  <c:v>20.09.2026</c:v>
                </c:pt>
                <c:pt idx="20">
                  <c:v>21.09.2026</c:v>
                </c:pt>
                <c:pt idx="21">
                  <c:v>22.09.2026</c:v>
                </c:pt>
                <c:pt idx="22">
                  <c:v>23.09.2026</c:v>
                </c:pt>
                <c:pt idx="23">
                  <c:v>24.09.2026</c:v>
                </c:pt>
                <c:pt idx="24">
                  <c:v>25.09.2026</c:v>
                </c:pt>
                <c:pt idx="25">
                  <c:v>26.09.2026</c:v>
                </c:pt>
                <c:pt idx="26">
                  <c:v>27.09.2026</c:v>
                </c:pt>
                <c:pt idx="27">
                  <c:v>28.09.2026</c:v>
                </c:pt>
                <c:pt idx="28">
                  <c:v>29.09.2026</c:v>
                </c:pt>
                <c:pt idx="29">
                  <c:v>30.09.2026</c:v>
                </c:pt>
              </c:strCache>
            </c:strRef>
          </c:cat>
          <c:val>
            <c:numRef>
              <c:f>September!$B$5:$B$35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B-4022-8898-724420CE2744}"/>
            </c:ext>
          </c:extLst>
        </c:ser>
        <c:ser>
          <c:idx val="1"/>
          <c:order val="1"/>
          <c:tx>
            <c:strRef>
              <c:f>September!$C$4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September!$A$5:$A$35</c:f>
              <c:strCache>
                <c:ptCount val="30"/>
                <c:pt idx="0">
                  <c:v>01.09.2026</c:v>
                </c:pt>
                <c:pt idx="1">
                  <c:v>02.09.2026</c:v>
                </c:pt>
                <c:pt idx="2">
                  <c:v>03.09.2026</c:v>
                </c:pt>
                <c:pt idx="3">
                  <c:v>04.09.2026</c:v>
                </c:pt>
                <c:pt idx="4">
                  <c:v>05.09.2026</c:v>
                </c:pt>
                <c:pt idx="5">
                  <c:v>06.09.2026</c:v>
                </c:pt>
                <c:pt idx="6">
                  <c:v>07.09.2026</c:v>
                </c:pt>
                <c:pt idx="7">
                  <c:v>08.09.2026</c:v>
                </c:pt>
                <c:pt idx="8">
                  <c:v>09.09.2026</c:v>
                </c:pt>
                <c:pt idx="9">
                  <c:v>10.09.2026</c:v>
                </c:pt>
                <c:pt idx="10">
                  <c:v>11.09.2026</c:v>
                </c:pt>
                <c:pt idx="11">
                  <c:v>12.09.2026</c:v>
                </c:pt>
                <c:pt idx="12">
                  <c:v>13.09.2026</c:v>
                </c:pt>
                <c:pt idx="13">
                  <c:v>14.09.2026</c:v>
                </c:pt>
                <c:pt idx="14">
                  <c:v>15.09.2026</c:v>
                </c:pt>
                <c:pt idx="15">
                  <c:v>16.09.2026</c:v>
                </c:pt>
                <c:pt idx="16">
                  <c:v>17.09.2026</c:v>
                </c:pt>
                <c:pt idx="17">
                  <c:v>18.09.2026</c:v>
                </c:pt>
                <c:pt idx="18">
                  <c:v>19.09.2026</c:v>
                </c:pt>
                <c:pt idx="19">
                  <c:v>20.09.2026</c:v>
                </c:pt>
                <c:pt idx="20">
                  <c:v>21.09.2026</c:v>
                </c:pt>
                <c:pt idx="21">
                  <c:v>22.09.2026</c:v>
                </c:pt>
                <c:pt idx="22">
                  <c:v>23.09.2026</c:v>
                </c:pt>
                <c:pt idx="23">
                  <c:v>24.09.2026</c:v>
                </c:pt>
                <c:pt idx="24">
                  <c:v>25.09.2026</c:v>
                </c:pt>
                <c:pt idx="25">
                  <c:v>26.09.2026</c:v>
                </c:pt>
                <c:pt idx="26">
                  <c:v>27.09.2026</c:v>
                </c:pt>
                <c:pt idx="27">
                  <c:v>28.09.2026</c:v>
                </c:pt>
                <c:pt idx="28">
                  <c:v>29.09.2026</c:v>
                </c:pt>
                <c:pt idx="29">
                  <c:v>30.09.2026</c:v>
                </c:pt>
              </c:strCache>
            </c:strRef>
          </c:cat>
          <c:val>
            <c:numRef>
              <c:f>September!$C$5:$C$35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DB-4022-8898-724420CE2744}"/>
            </c:ext>
          </c:extLst>
        </c:ser>
        <c:ser>
          <c:idx val="2"/>
          <c:order val="2"/>
          <c:tx>
            <c:strRef>
              <c:f>September!$D$4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September!$A$5:$A$35</c:f>
              <c:strCache>
                <c:ptCount val="30"/>
                <c:pt idx="0">
                  <c:v>01.09.2026</c:v>
                </c:pt>
                <c:pt idx="1">
                  <c:v>02.09.2026</c:v>
                </c:pt>
                <c:pt idx="2">
                  <c:v>03.09.2026</c:v>
                </c:pt>
                <c:pt idx="3">
                  <c:v>04.09.2026</c:v>
                </c:pt>
                <c:pt idx="4">
                  <c:v>05.09.2026</c:v>
                </c:pt>
                <c:pt idx="5">
                  <c:v>06.09.2026</c:v>
                </c:pt>
                <c:pt idx="6">
                  <c:v>07.09.2026</c:v>
                </c:pt>
                <c:pt idx="7">
                  <c:v>08.09.2026</c:v>
                </c:pt>
                <c:pt idx="8">
                  <c:v>09.09.2026</c:v>
                </c:pt>
                <c:pt idx="9">
                  <c:v>10.09.2026</c:v>
                </c:pt>
                <c:pt idx="10">
                  <c:v>11.09.2026</c:v>
                </c:pt>
                <c:pt idx="11">
                  <c:v>12.09.2026</c:v>
                </c:pt>
                <c:pt idx="12">
                  <c:v>13.09.2026</c:v>
                </c:pt>
                <c:pt idx="13">
                  <c:v>14.09.2026</c:v>
                </c:pt>
                <c:pt idx="14">
                  <c:v>15.09.2026</c:v>
                </c:pt>
                <c:pt idx="15">
                  <c:v>16.09.2026</c:v>
                </c:pt>
                <c:pt idx="16">
                  <c:v>17.09.2026</c:v>
                </c:pt>
                <c:pt idx="17">
                  <c:v>18.09.2026</c:v>
                </c:pt>
                <c:pt idx="18">
                  <c:v>19.09.2026</c:v>
                </c:pt>
                <c:pt idx="19">
                  <c:v>20.09.2026</c:v>
                </c:pt>
                <c:pt idx="20">
                  <c:v>21.09.2026</c:v>
                </c:pt>
                <c:pt idx="21">
                  <c:v>22.09.2026</c:v>
                </c:pt>
                <c:pt idx="22">
                  <c:v>23.09.2026</c:v>
                </c:pt>
                <c:pt idx="23">
                  <c:v>24.09.2026</c:v>
                </c:pt>
                <c:pt idx="24">
                  <c:v>25.09.2026</c:v>
                </c:pt>
                <c:pt idx="25">
                  <c:v>26.09.2026</c:v>
                </c:pt>
                <c:pt idx="26">
                  <c:v>27.09.2026</c:v>
                </c:pt>
                <c:pt idx="27">
                  <c:v>28.09.2026</c:v>
                </c:pt>
                <c:pt idx="28">
                  <c:v>29.09.2026</c:v>
                </c:pt>
                <c:pt idx="29">
                  <c:v>30.09.2026</c:v>
                </c:pt>
              </c:strCache>
            </c:strRef>
          </c:cat>
          <c:val>
            <c:numRef>
              <c:f>September!$D$5:$D$35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DB-4022-8898-724420CE2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5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Mittag</a:t>
            </a:r>
          </a:p>
        </c:rich>
      </c:tx>
      <c:overlay val="0"/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September!$F$4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September!$A$5:$A$35</c:f>
              <c:strCache>
                <c:ptCount val="30"/>
                <c:pt idx="0">
                  <c:v>01.09.2026</c:v>
                </c:pt>
                <c:pt idx="1">
                  <c:v>02.09.2026</c:v>
                </c:pt>
                <c:pt idx="2">
                  <c:v>03.09.2026</c:v>
                </c:pt>
                <c:pt idx="3">
                  <c:v>04.09.2026</c:v>
                </c:pt>
                <c:pt idx="4">
                  <c:v>05.09.2026</c:v>
                </c:pt>
                <c:pt idx="5">
                  <c:v>06.09.2026</c:v>
                </c:pt>
                <c:pt idx="6">
                  <c:v>07.09.2026</c:v>
                </c:pt>
                <c:pt idx="7">
                  <c:v>08.09.2026</c:v>
                </c:pt>
                <c:pt idx="8">
                  <c:v>09.09.2026</c:v>
                </c:pt>
                <c:pt idx="9">
                  <c:v>10.09.2026</c:v>
                </c:pt>
                <c:pt idx="10">
                  <c:v>11.09.2026</c:v>
                </c:pt>
                <c:pt idx="11">
                  <c:v>12.09.2026</c:v>
                </c:pt>
                <c:pt idx="12">
                  <c:v>13.09.2026</c:v>
                </c:pt>
                <c:pt idx="13">
                  <c:v>14.09.2026</c:v>
                </c:pt>
                <c:pt idx="14">
                  <c:v>15.09.2026</c:v>
                </c:pt>
                <c:pt idx="15">
                  <c:v>16.09.2026</c:v>
                </c:pt>
                <c:pt idx="16">
                  <c:v>17.09.2026</c:v>
                </c:pt>
                <c:pt idx="17">
                  <c:v>18.09.2026</c:v>
                </c:pt>
                <c:pt idx="18">
                  <c:v>19.09.2026</c:v>
                </c:pt>
                <c:pt idx="19">
                  <c:v>20.09.2026</c:v>
                </c:pt>
                <c:pt idx="20">
                  <c:v>21.09.2026</c:v>
                </c:pt>
                <c:pt idx="21">
                  <c:v>22.09.2026</c:v>
                </c:pt>
                <c:pt idx="22">
                  <c:v>23.09.2026</c:v>
                </c:pt>
                <c:pt idx="23">
                  <c:v>24.09.2026</c:v>
                </c:pt>
                <c:pt idx="24">
                  <c:v>25.09.2026</c:v>
                </c:pt>
                <c:pt idx="25">
                  <c:v>26.09.2026</c:v>
                </c:pt>
                <c:pt idx="26">
                  <c:v>27.09.2026</c:v>
                </c:pt>
                <c:pt idx="27">
                  <c:v>28.09.2026</c:v>
                </c:pt>
                <c:pt idx="28">
                  <c:v>29.09.2026</c:v>
                </c:pt>
                <c:pt idx="29">
                  <c:v>30.09.2026</c:v>
                </c:pt>
              </c:strCache>
            </c:strRef>
          </c:cat>
          <c:val>
            <c:numRef>
              <c:f>September!$F$5:$F$35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71-4135-9328-1DD911108497}"/>
            </c:ext>
          </c:extLst>
        </c:ser>
        <c:ser>
          <c:idx val="1"/>
          <c:order val="1"/>
          <c:tx>
            <c:strRef>
              <c:f>September!$G$4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September!$A$5:$A$35</c:f>
              <c:strCache>
                <c:ptCount val="30"/>
                <c:pt idx="0">
                  <c:v>01.09.2026</c:v>
                </c:pt>
                <c:pt idx="1">
                  <c:v>02.09.2026</c:v>
                </c:pt>
                <c:pt idx="2">
                  <c:v>03.09.2026</c:v>
                </c:pt>
                <c:pt idx="3">
                  <c:v>04.09.2026</c:v>
                </c:pt>
                <c:pt idx="4">
                  <c:v>05.09.2026</c:v>
                </c:pt>
                <c:pt idx="5">
                  <c:v>06.09.2026</c:v>
                </c:pt>
                <c:pt idx="6">
                  <c:v>07.09.2026</c:v>
                </c:pt>
                <c:pt idx="7">
                  <c:v>08.09.2026</c:v>
                </c:pt>
                <c:pt idx="8">
                  <c:v>09.09.2026</c:v>
                </c:pt>
                <c:pt idx="9">
                  <c:v>10.09.2026</c:v>
                </c:pt>
                <c:pt idx="10">
                  <c:v>11.09.2026</c:v>
                </c:pt>
                <c:pt idx="11">
                  <c:v>12.09.2026</c:v>
                </c:pt>
                <c:pt idx="12">
                  <c:v>13.09.2026</c:v>
                </c:pt>
                <c:pt idx="13">
                  <c:v>14.09.2026</c:v>
                </c:pt>
                <c:pt idx="14">
                  <c:v>15.09.2026</c:v>
                </c:pt>
                <c:pt idx="15">
                  <c:v>16.09.2026</c:v>
                </c:pt>
                <c:pt idx="16">
                  <c:v>17.09.2026</c:v>
                </c:pt>
                <c:pt idx="17">
                  <c:v>18.09.2026</c:v>
                </c:pt>
                <c:pt idx="18">
                  <c:v>19.09.2026</c:v>
                </c:pt>
                <c:pt idx="19">
                  <c:v>20.09.2026</c:v>
                </c:pt>
                <c:pt idx="20">
                  <c:v>21.09.2026</c:v>
                </c:pt>
                <c:pt idx="21">
                  <c:v>22.09.2026</c:v>
                </c:pt>
                <c:pt idx="22">
                  <c:v>23.09.2026</c:v>
                </c:pt>
                <c:pt idx="23">
                  <c:v>24.09.2026</c:v>
                </c:pt>
                <c:pt idx="24">
                  <c:v>25.09.2026</c:v>
                </c:pt>
                <c:pt idx="25">
                  <c:v>26.09.2026</c:v>
                </c:pt>
                <c:pt idx="26">
                  <c:v>27.09.2026</c:v>
                </c:pt>
                <c:pt idx="27">
                  <c:v>28.09.2026</c:v>
                </c:pt>
                <c:pt idx="28">
                  <c:v>29.09.2026</c:v>
                </c:pt>
                <c:pt idx="29">
                  <c:v>30.09.2026</c:v>
                </c:pt>
              </c:strCache>
            </c:strRef>
          </c:cat>
          <c:val>
            <c:numRef>
              <c:f>September!$G$5:$G$35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71-4135-9328-1DD911108497}"/>
            </c:ext>
          </c:extLst>
        </c:ser>
        <c:ser>
          <c:idx val="2"/>
          <c:order val="2"/>
          <c:tx>
            <c:strRef>
              <c:f>September!$H$4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September!$A$5:$A$35</c:f>
              <c:strCache>
                <c:ptCount val="30"/>
                <c:pt idx="0">
                  <c:v>01.09.2026</c:v>
                </c:pt>
                <c:pt idx="1">
                  <c:v>02.09.2026</c:v>
                </c:pt>
                <c:pt idx="2">
                  <c:v>03.09.2026</c:v>
                </c:pt>
                <c:pt idx="3">
                  <c:v>04.09.2026</c:v>
                </c:pt>
                <c:pt idx="4">
                  <c:v>05.09.2026</c:v>
                </c:pt>
                <c:pt idx="5">
                  <c:v>06.09.2026</c:v>
                </c:pt>
                <c:pt idx="6">
                  <c:v>07.09.2026</c:v>
                </c:pt>
                <c:pt idx="7">
                  <c:v>08.09.2026</c:v>
                </c:pt>
                <c:pt idx="8">
                  <c:v>09.09.2026</c:v>
                </c:pt>
                <c:pt idx="9">
                  <c:v>10.09.2026</c:v>
                </c:pt>
                <c:pt idx="10">
                  <c:v>11.09.2026</c:v>
                </c:pt>
                <c:pt idx="11">
                  <c:v>12.09.2026</c:v>
                </c:pt>
                <c:pt idx="12">
                  <c:v>13.09.2026</c:v>
                </c:pt>
                <c:pt idx="13">
                  <c:v>14.09.2026</c:v>
                </c:pt>
                <c:pt idx="14">
                  <c:v>15.09.2026</c:v>
                </c:pt>
                <c:pt idx="15">
                  <c:v>16.09.2026</c:v>
                </c:pt>
                <c:pt idx="16">
                  <c:v>17.09.2026</c:v>
                </c:pt>
                <c:pt idx="17">
                  <c:v>18.09.2026</c:v>
                </c:pt>
                <c:pt idx="18">
                  <c:v>19.09.2026</c:v>
                </c:pt>
                <c:pt idx="19">
                  <c:v>20.09.2026</c:v>
                </c:pt>
                <c:pt idx="20">
                  <c:v>21.09.2026</c:v>
                </c:pt>
                <c:pt idx="21">
                  <c:v>22.09.2026</c:v>
                </c:pt>
                <c:pt idx="22">
                  <c:v>23.09.2026</c:v>
                </c:pt>
                <c:pt idx="23">
                  <c:v>24.09.2026</c:v>
                </c:pt>
                <c:pt idx="24">
                  <c:v>25.09.2026</c:v>
                </c:pt>
                <c:pt idx="25">
                  <c:v>26.09.2026</c:v>
                </c:pt>
                <c:pt idx="26">
                  <c:v>27.09.2026</c:v>
                </c:pt>
                <c:pt idx="27">
                  <c:v>28.09.2026</c:v>
                </c:pt>
                <c:pt idx="28">
                  <c:v>29.09.2026</c:v>
                </c:pt>
                <c:pt idx="29">
                  <c:v>30.09.2026</c:v>
                </c:pt>
              </c:strCache>
            </c:strRef>
          </c:cat>
          <c:val>
            <c:numRef>
              <c:f>September!$H$5:$H$35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71-4135-9328-1DD911108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2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Abend</a:t>
            </a:r>
          </a:p>
        </c:rich>
      </c:tx>
      <c:overlay val="0"/>
      <c:spPr>
        <a:solidFill>
          <a:schemeClr val="bg2">
            <a:lumMod val="9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September!$J$4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September!$A$5:$A$35</c:f>
              <c:strCache>
                <c:ptCount val="30"/>
                <c:pt idx="0">
                  <c:v>01.09.2026</c:v>
                </c:pt>
                <c:pt idx="1">
                  <c:v>02.09.2026</c:v>
                </c:pt>
                <c:pt idx="2">
                  <c:v>03.09.2026</c:v>
                </c:pt>
                <c:pt idx="3">
                  <c:v>04.09.2026</c:v>
                </c:pt>
                <c:pt idx="4">
                  <c:v>05.09.2026</c:v>
                </c:pt>
                <c:pt idx="5">
                  <c:v>06.09.2026</c:v>
                </c:pt>
                <c:pt idx="6">
                  <c:v>07.09.2026</c:v>
                </c:pt>
                <c:pt idx="7">
                  <c:v>08.09.2026</c:v>
                </c:pt>
                <c:pt idx="8">
                  <c:v>09.09.2026</c:v>
                </c:pt>
                <c:pt idx="9">
                  <c:v>10.09.2026</c:v>
                </c:pt>
                <c:pt idx="10">
                  <c:v>11.09.2026</c:v>
                </c:pt>
                <c:pt idx="11">
                  <c:v>12.09.2026</c:v>
                </c:pt>
                <c:pt idx="12">
                  <c:v>13.09.2026</c:v>
                </c:pt>
                <c:pt idx="13">
                  <c:v>14.09.2026</c:v>
                </c:pt>
                <c:pt idx="14">
                  <c:v>15.09.2026</c:v>
                </c:pt>
                <c:pt idx="15">
                  <c:v>16.09.2026</c:v>
                </c:pt>
                <c:pt idx="16">
                  <c:v>17.09.2026</c:v>
                </c:pt>
                <c:pt idx="17">
                  <c:v>18.09.2026</c:v>
                </c:pt>
                <c:pt idx="18">
                  <c:v>19.09.2026</c:v>
                </c:pt>
                <c:pt idx="19">
                  <c:v>20.09.2026</c:v>
                </c:pt>
                <c:pt idx="20">
                  <c:v>21.09.2026</c:v>
                </c:pt>
                <c:pt idx="21">
                  <c:v>22.09.2026</c:v>
                </c:pt>
                <c:pt idx="22">
                  <c:v>23.09.2026</c:v>
                </c:pt>
                <c:pt idx="23">
                  <c:v>24.09.2026</c:v>
                </c:pt>
                <c:pt idx="24">
                  <c:v>25.09.2026</c:v>
                </c:pt>
                <c:pt idx="25">
                  <c:v>26.09.2026</c:v>
                </c:pt>
                <c:pt idx="26">
                  <c:v>27.09.2026</c:v>
                </c:pt>
                <c:pt idx="27">
                  <c:v>28.09.2026</c:v>
                </c:pt>
                <c:pt idx="28">
                  <c:v>29.09.2026</c:v>
                </c:pt>
                <c:pt idx="29">
                  <c:v>30.09.2026</c:v>
                </c:pt>
              </c:strCache>
            </c:strRef>
          </c:cat>
          <c:val>
            <c:numRef>
              <c:f>September!$J$5:$J$35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E-4207-890D-36326D2927D8}"/>
            </c:ext>
          </c:extLst>
        </c:ser>
        <c:ser>
          <c:idx val="1"/>
          <c:order val="1"/>
          <c:tx>
            <c:strRef>
              <c:f>September!$K$4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September!$A$5:$A$35</c:f>
              <c:strCache>
                <c:ptCount val="30"/>
                <c:pt idx="0">
                  <c:v>01.09.2026</c:v>
                </c:pt>
                <c:pt idx="1">
                  <c:v>02.09.2026</c:v>
                </c:pt>
                <c:pt idx="2">
                  <c:v>03.09.2026</c:v>
                </c:pt>
                <c:pt idx="3">
                  <c:v>04.09.2026</c:v>
                </c:pt>
                <c:pt idx="4">
                  <c:v>05.09.2026</c:v>
                </c:pt>
                <c:pt idx="5">
                  <c:v>06.09.2026</c:v>
                </c:pt>
                <c:pt idx="6">
                  <c:v>07.09.2026</c:v>
                </c:pt>
                <c:pt idx="7">
                  <c:v>08.09.2026</c:v>
                </c:pt>
                <c:pt idx="8">
                  <c:v>09.09.2026</c:v>
                </c:pt>
                <c:pt idx="9">
                  <c:v>10.09.2026</c:v>
                </c:pt>
                <c:pt idx="10">
                  <c:v>11.09.2026</c:v>
                </c:pt>
                <c:pt idx="11">
                  <c:v>12.09.2026</c:v>
                </c:pt>
                <c:pt idx="12">
                  <c:v>13.09.2026</c:v>
                </c:pt>
                <c:pt idx="13">
                  <c:v>14.09.2026</c:v>
                </c:pt>
                <c:pt idx="14">
                  <c:v>15.09.2026</c:v>
                </c:pt>
                <c:pt idx="15">
                  <c:v>16.09.2026</c:v>
                </c:pt>
                <c:pt idx="16">
                  <c:v>17.09.2026</c:v>
                </c:pt>
                <c:pt idx="17">
                  <c:v>18.09.2026</c:v>
                </c:pt>
                <c:pt idx="18">
                  <c:v>19.09.2026</c:v>
                </c:pt>
                <c:pt idx="19">
                  <c:v>20.09.2026</c:v>
                </c:pt>
                <c:pt idx="20">
                  <c:v>21.09.2026</c:v>
                </c:pt>
                <c:pt idx="21">
                  <c:v>22.09.2026</c:v>
                </c:pt>
                <c:pt idx="22">
                  <c:v>23.09.2026</c:v>
                </c:pt>
                <c:pt idx="23">
                  <c:v>24.09.2026</c:v>
                </c:pt>
                <c:pt idx="24">
                  <c:v>25.09.2026</c:v>
                </c:pt>
                <c:pt idx="25">
                  <c:v>26.09.2026</c:v>
                </c:pt>
                <c:pt idx="26">
                  <c:v>27.09.2026</c:v>
                </c:pt>
                <c:pt idx="27">
                  <c:v>28.09.2026</c:v>
                </c:pt>
                <c:pt idx="28">
                  <c:v>29.09.2026</c:v>
                </c:pt>
                <c:pt idx="29">
                  <c:v>30.09.2026</c:v>
                </c:pt>
              </c:strCache>
            </c:strRef>
          </c:cat>
          <c:val>
            <c:numRef>
              <c:f>September!$K$5:$K$35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E-4207-890D-36326D2927D8}"/>
            </c:ext>
          </c:extLst>
        </c:ser>
        <c:ser>
          <c:idx val="2"/>
          <c:order val="2"/>
          <c:tx>
            <c:strRef>
              <c:f>September!$L$4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September!$A$5:$A$35</c:f>
              <c:strCache>
                <c:ptCount val="30"/>
                <c:pt idx="0">
                  <c:v>01.09.2026</c:v>
                </c:pt>
                <c:pt idx="1">
                  <c:v>02.09.2026</c:v>
                </c:pt>
                <c:pt idx="2">
                  <c:v>03.09.2026</c:v>
                </c:pt>
                <c:pt idx="3">
                  <c:v>04.09.2026</c:v>
                </c:pt>
                <c:pt idx="4">
                  <c:v>05.09.2026</c:v>
                </c:pt>
                <c:pt idx="5">
                  <c:v>06.09.2026</c:v>
                </c:pt>
                <c:pt idx="6">
                  <c:v>07.09.2026</c:v>
                </c:pt>
                <c:pt idx="7">
                  <c:v>08.09.2026</c:v>
                </c:pt>
                <c:pt idx="8">
                  <c:v>09.09.2026</c:v>
                </c:pt>
                <c:pt idx="9">
                  <c:v>10.09.2026</c:v>
                </c:pt>
                <c:pt idx="10">
                  <c:v>11.09.2026</c:v>
                </c:pt>
                <c:pt idx="11">
                  <c:v>12.09.2026</c:v>
                </c:pt>
                <c:pt idx="12">
                  <c:v>13.09.2026</c:v>
                </c:pt>
                <c:pt idx="13">
                  <c:v>14.09.2026</c:v>
                </c:pt>
                <c:pt idx="14">
                  <c:v>15.09.2026</c:v>
                </c:pt>
                <c:pt idx="15">
                  <c:v>16.09.2026</c:v>
                </c:pt>
                <c:pt idx="16">
                  <c:v>17.09.2026</c:v>
                </c:pt>
                <c:pt idx="17">
                  <c:v>18.09.2026</c:v>
                </c:pt>
                <c:pt idx="18">
                  <c:v>19.09.2026</c:v>
                </c:pt>
                <c:pt idx="19">
                  <c:v>20.09.2026</c:v>
                </c:pt>
                <c:pt idx="20">
                  <c:v>21.09.2026</c:v>
                </c:pt>
                <c:pt idx="21">
                  <c:v>22.09.2026</c:v>
                </c:pt>
                <c:pt idx="22">
                  <c:v>23.09.2026</c:v>
                </c:pt>
                <c:pt idx="23">
                  <c:v>24.09.2026</c:v>
                </c:pt>
                <c:pt idx="24">
                  <c:v>25.09.2026</c:v>
                </c:pt>
                <c:pt idx="25">
                  <c:v>26.09.2026</c:v>
                </c:pt>
                <c:pt idx="26">
                  <c:v>27.09.2026</c:v>
                </c:pt>
                <c:pt idx="27">
                  <c:v>28.09.2026</c:v>
                </c:pt>
                <c:pt idx="28">
                  <c:v>29.09.2026</c:v>
                </c:pt>
                <c:pt idx="29">
                  <c:v>30.09.2026</c:v>
                </c:pt>
              </c:strCache>
            </c:strRef>
          </c:cat>
          <c:val>
            <c:numRef>
              <c:f>September!$L$5:$L$35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8E-4207-890D-36326D292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Morgen</a:t>
            </a:r>
          </a:p>
        </c:rich>
      </c:tx>
      <c:overlay val="0"/>
      <c:spPr>
        <a:solidFill>
          <a:schemeClr val="accent5">
            <a:lumMod val="20000"/>
            <a:lumOff val="80000"/>
          </a:schemeClr>
        </a:solidFill>
        <a:ln w="28575">
          <a:solidFill>
            <a:schemeClr val="accent5">
              <a:lumMod val="20000"/>
              <a:lumOff val="8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Oktober!$B$4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Oktober!$A$5:$A$35</c:f>
              <c:strCache>
                <c:ptCount val="31"/>
                <c:pt idx="0">
                  <c:v>01.10.2026</c:v>
                </c:pt>
                <c:pt idx="1">
                  <c:v>02.10.2026</c:v>
                </c:pt>
                <c:pt idx="2">
                  <c:v>03.10.2026</c:v>
                </c:pt>
                <c:pt idx="3">
                  <c:v>04.10.2026</c:v>
                </c:pt>
                <c:pt idx="4">
                  <c:v>05.10.2026</c:v>
                </c:pt>
                <c:pt idx="5">
                  <c:v>06.10.2026</c:v>
                </c:pt>
                <c:pt idx="6">
                  <c:v>07.10.2026</c:v>
                </c:pt>
                <c:pt idx="7">
                  <c:v>08.10.2026</c:v>
                </c:pt>
                <c:pt idx="8">
                  <c:v>09.10.2026</c:v>
                </c:pt>
                <c:pt idx="9">
                  <c:v>10.10.2026</c:v>
                </c:pt>
                <c:pt idx="10">
                  <c:v>11.10.2026</c:v>
                </c:pt>
                <c:pt idx="11">
                  <c:v>12.10.2026</c:v>
                </c:pt>
                <c:pt idx="12">
                  <c:v>13.10.2026</c:v>
                </c:pt>
                <c:pt idx="13">
                  <c:v>14.10.2026</c:v>
                </c:pt>
                <c:pt idx="14">
                  <c:v>15.10.2026</c:v>
                </c:pt>
                <c:pt idx="15">
                  <c:v>16.10.2026</c:v>
                </c:pt>
                <c:pt idx="16">
                  <c:v>17.10.2026</c:v>
                </c:pt>
                <c:pt idx="17">
                  <c:v>18.10.2026</c:v>
                </c:pt>
                <c:pt idx="18">
                  <c:v>19.10.2026</c:v>
                </c:pt>
                <c:pt idx="19">
                  <c:v>20.10.2026</c:v>
                </c:pt>
                <c:pt idx="20">
                  <c:v>21.10.2026</c:v>
                </c:pt>
                <c:pt idx="21">
                  <c:v>22.10.2026</c:v>
                </c:pt>
                <c:pt idx="22">
                  <c:v>23.10.2026</c:v>
                </c:pt>
                <c:pt idx="23">
                  <c:v>24.10.2026</c:v>
                </c:pt>
                <c:pt idx="24">
                  <c:v>25.10.2026</c:v>
                </c:pt>
                <c:pt idx="25">
                  <c:v>26.10.2026</c:v>
                </c:pt>
                <c:pt idx="26">
                  <c:v>27.10.2026</c:v>
                </c:pt>
                <c:pt idx="27">
                  <c:v>28.10.2026</c:v>
                </c:pt>
                <c:pt idx="28">
                  <c:v>29.10.2026</c:v>
                </c:pt>
                <c:pt idx="29">
                  <c:v>30.10.2026</c:v>
                </c:pt>
                <c:pt idx="30">
                  <c:v>31.10.2026</c:v>
                </c:pt>
              </c:strCache>
            </c:strRef>
          </c:cat>
          <c:val>
            <c:numRef>
              <c:f>Oktober!$B$5:$B$35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A-4F0F-8850-23CE8F5E3DA5}"/>
            </c:ext>
          </c:extLst>
        </c:ser>
        <c:ser>
          <c:idx val="1"/>
          <c:order val="1"/>
          <c:tx>
            <c:strRef>
              <c:f>Oktober!$C$4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Oktober!$A$5:$A$35</c:f>
              <c:strCache>
                <c:ptCount val="31"/>
                <c:pt idx="0">
                  <c:v>01.10.2026</c:v>
                </c:pt>
                <c:pt idx="1">
                  <c:v>02.10.2026</c:v>
                </c:pt>
                <c:pt idx="2">
                  <c:v>03.10.2026</c:v>
                </c:pt>
                <c:pt idx="3">
                  <c:v>04.10.2026</c:v>
                </c:pt>
                <c:pt idx="4">
                  <c:v>05.10.2026</c:v>
                </c:pt>
                <c:pt idx="5">
                  <c:v>06.10.2026</c:v>
                </c:pt>
                <c:pt idx="6">
                  <c:v>07.10.2026</c:v>
                </c:pt>
                <c:pt idx="7">
                  <c:v>08.10.2026</c:v>
                </c:pt>
                <c:pt idx="8">
                  <c:v>09.10.2026</c:v>
                </c:pt>
                <c:pt idx="9">
                  <c:v>10.10.2026</c:v>
                </c:pt>
                <c:pt idx="10">
                  <c:v>11.10.2026</c:v>
                </c:pt>
                <c:pt idx="11">
                  <c:v>12.10.2026</c:v>
                </c:pt>
                <c:pt idx="12">
                  <c:v>13.10.2026</c:v>
                </c:pt>
                <c:pt idx="13">
                  <c:v>14.10.2026</c:v>
                </c:pt>
                <c:pt idx="14">
                  <c:v>15.10.2026</c:v>
                </c:pt>
                <c:pt idx="15">
                  <c:v>16.10.2026</c:v>
                </c:pt>
                <c:pt idx="16">
                  <c:v>17.10.2026</c:v>
                </c:pt>
                <c:pt idx="17">
                  <c:v>18.10.2026</c:v>
                </c:pt>
                <c:pt idx="18">
                  <c:v>19.10.2026</c:v>
                </c:pt>
                <c:pt idx="19">
                  <c:v>20.10.2026</c:v>
                </c:pt>
                <c:pt idx="20">
                  <c:v>21.10.2026</c:v>
                </c:pt>
                <c:pt idx="21">
                  <c:v>22.10.2026</c:v>
                </c:pt>
                <c:pt idx="22">
                  <c:v>23.10.2026</c:v>
                </c:pt>
                <c:pt idx="23">
                  <c:v>24.10.2026</c:v>
                </c:pt>
                <c:pt idx="24">
                  <c:v>25.10.2026</c:v>
                </c:pt>
                <c:pt idx="25">
                  <c:v>26.10.2026</c:v>
                </c:pt>
                <c:pt idx="26">
                  <c:v>27.10.2026</c:v>
                </c:pt>
                <c:pt idx="27">
                  <c:v>28.10.2026</c:v>
                </c:pt>
                <c:pt idx="28">
                  <c:v>29.10.2026</c:v>
                </c:pt>
                <c:pt idx="29">
                  <c:v>30.10.2026</c:v>
                </c:pt>
                <c:pt idx="30">
                  <c:v>31.10.2026</c:v>
                </c:pt>
              </c:strCache>
            </c:strRef>
          </c:cat>
          <c:val>
            <c:numRef>
              <c:f>Oktober!$C$5:$C$35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A-4F0F-8850-23CE8F5E3DA5}"/>
            </c:ext>
          </c:extLst>
        </c:ser>
        <c:ser>
          <c:idx val="2"/>
          <c:order val="2"/>
          <c:tx>
            <c:strRef>
              <c:f>Oktober!$D$4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Oktober!$A$5:$A$35</c:f>
              <c:strCache>
                <c:ptCount val="31"/>
                <c:pt idx="0">
                  <c:v>01.10.2026</c:v>
                </c:pt>
                <c:pt idx="1">
                  <c:v>02.10.2026</c:v>
                </c:pt>
                <c:pt idx="2">
                  <c:v>03.10.2026</c:v>
                </c:pt>
                <c:pt idx="3">
                  <c:v>04.10.2026</c:v>
                </c:pt>
                <c:pt idx="4">
                  <c:v>05.10.2026</c:v>
                </c:pt>
                <c:pt idx="5">
                  <c:v>06.10.2026</c:v>
                </c:pt>
                <c:pt idx="6">
                  <c:v>07.10.2026</c:v>
                </c:pt>
                <c:pt idx="7">
                  <c:v>08.10.2026</c:v>
                </c:pt>
                <c:pt idx="8">
                  <c:v>09.10.2026</c:v>
                </c:pt>
                <c:pt idx="9">
                  <c:v>10.10.2026</c:v>
                </c:pt>
                <c:pt idx="10">
                  <c:v>11.10.2026</c:v>
                </c:pt>
                <c:pt idx="11">
                  <c:v>12.10.2026</c:v>
                </c:pt>
                <c:pt idx="12">
                  <c:v>13.10.2026</c:v>
                </c:pt>
                <c:pt idx="13">
                  <c:v>14.10.2026</c:v>
                </c:pt>
                <c:pt idx="14">
                  <c:v>15.10.2026</c:v>
                </c:pt>
                <c:pt idx="15">
                  <c:v>16.10.2026</c:v>
                </c:pt>
                <c:pt idx="16">
                  <c:v>17.10.2026</c:v>
                </c:pt>
                <c:pt idx="17">
                  <c:v>18.10.2026</c:v>
                </c:pt>
                <c:pt idx="18">
                  <c:v>19.10.2026</c:v>
                </c:pt>
                <c:pt idx="19">
                  <c:v>20.10.2026</c:v>
                </c:pt>
                <c:pt idx="20">
                  <c:v>21.10.2026</c:v>
                </c:pt>
                <c:pt idx="21">
                  <c:v>22.10.2026</c:v>
                </c:pt>
                <c:pt idx="22">
                  <c:v>23.10.2026</c:v>
                </c:pt>
                <c:pt idx="23">
                  <c:v>24.10.2026</c:v>
                </c:pt>
                <c:pt idx="24">
                  <c:v>25.10.2026</c:v>
                </c:pt>
                <c:pt idx="25">
                  <c:v>26.10.2026</c:v>
                </c:pt>
                <c:pt idx="26">
                  <c:v>27.10.2026</c:v>
                </c:pt>
                <c:pt idx="27">
                  <c:v>28.10.2026</c:v>
                </c:pt>
                <c:pt idx="28">
                  <c:v>29.10.2026</c:v>
                </c:pt>
                <c:pt idx="29">
                  <c:v>30.10.2026</c:v>
                </c:pt>
                <c:pt idx="30">
                  <c:v>31.10.2026</c:v>
                </c:pt>
              </c:strCache>
            </c:strRef>
          </c:cat>
          <c:val>
            <c:numRef>
              <c:f>Oktober!$D$5:$D$35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FA-4F0F-8850-23CE8F5E3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5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Mittag</a:t>
            </a:r>
          </a:p>
        </c:rich>
      </c:tx>
      <c:overlay val="0"/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Oktober!$F$4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Oktober!$A$5:$A$35</c:f>
              <c:strCache>
                <c:ptCount val="31"/>
                <c:pt idx="0">
                  <c:v>01.10.2026</c:v>
                </c:pt>
                <c:pt idx="1">
                  <c:v>02.10.2026</c:v>
                </c:pt>
                <c:pt idx="2">
                  <c:v>03.10.2026</c:v>
                </c:pt>
                <c:pt idx="3">
                  <c:v>04.10.2026</c:v>
                </c:pt>
                <c:pt idx="4">
                  <c:v>05.10.2026</c:v>
                </c:pt>
                <c:pt idx="5">
                  <c:v>06.10.2026</c:v>
                </c:pt>
                <c:pt idx="6">
                  <c:v>07.10.2026</c:v>
                </c:pt>
                <c:pt idx="7">
                  <c:v>08.10.2026</c:v>
                </c:pt>
                <c:pt idx="8">
                  <c:v>09.10.2026</c:v>
                </c:pt>
                <c:pt idx="9">
                  <c:v>10.10.2026</c:v>
                </c:pt>
                <c:pt idx="10">
                  <c:v>11.10.2026</c:v>
                </c:pt>
                <c:pt idx="11">
                  <c:v>12.10.2026</c:v>
                </c:pt>
                <c:pt idx="12">
                  <c:v>13.10.2026</c:v>
                </c:pt>
                <c:pt idx="13">
                  <c:v>14.10.2026</c:v>
                </c:pt>
                <c:pt idx="14">
                  <c:v>15.10.2026</c:v>
                </c:pt>
                <c:pt idx="15">
                  <c:v>16.10.2026</c:v>
                </c:pt>
                <c:pt idx="16">
                  <c:v>17.10.2026</c:v>
                </c:pt>
                <c:pt idx="17">
                  <c:v>18.10.2026</c:v>
                </c:pt>
                <c:pt idx="18">
                  <c:v>19.10.2026</c:v>
                </c:pt>
                <c:pt idx="19">
                  <c:v>20.10.2026</c:v>
                </c:pt>
                <c:pt idx="20">
                  <c:v>21.10.2026</c:v>
                </c:pt>
                <c:pt idx="21">
                  <c:v>22.10.2026</c:v>
                </c:pt>
                <c:pt idx="22">
                  <c:v>23.10.2026</c:v>
                </c:pt>
                <c:pt idx="23">
                  <c:v>24.10.2026</c:v>
                </c:pt>
                <c:pt idx="24">
                  <c:v>25.10.2026</c:v>
                </c:pt>
                <c:pt idx="25">
                  <c:v>26.10.2026</c:v>
                </c:pt>
                <c:pt idx="26">
                  <c:v>27.10.2026</c:v>
                </c:pt>
                <c:pt idx="27">
                  <c:v>28.10.2026</c:v>
                </c:pt>
                <c:pt idx="28">
                  <c:v>29.10.2026</c:v>
                </c:pt>
                <c:pt idx="29">
                  <c:v>30.10.2026</c:v>
                </c:pt>
                <c:pt idx="30">
                  <c:v>31.10.2026</c:v>
                </c:pt>
              </c:strCache>
            </c:strRef>
          </c:cat>
          <c:val>
            <c:numRef>
              <c:f>Oktober!$F$5:$F$35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D-4D8B-B480-50C2235C50DA}"/>
            </c:ext>
          </c:extLst>
        </c:ser>
        <c:ser>
          <c:idx val="1"/>
          <c:order val="1"/>
          <c:tx>
            <c:strRef>
              <c:f>Oktober!$G$4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Oktober!$A$5:$A$35</c:f>
              <c:strCache>
                <c:ptCount val="31"/>
                <c:pt idx="0">
                  <c:v>01.10.2026</c:v>
                </c:pt>
                <c:pt idx="1">
                  <c:v>02.10.2026</c:v>
                </c:pt>
                <c:pt idx="2">
                  <c:v>03.10.2026</c:v>
                </c:pt>
                <c:pt idx="3">
                  <c:v>04.10.2026</c:v>
                </c:pt>
                <c:pt idx="4">
                  <c:v>05.10.2026</c:v>
                </c:pt>
                <c:pt idx="5">
                  <c:v>06.10.2026</c:v>
                </c:pt>
                <c:pt idx="6">
                  <c:v>07.10.2026</c:v>
                </c:pt>
                <c:pt idx="7">
                  <c:v>08.10.2026</c:v>
                </c:pt>
                <c:pt idx="8">
                  <c:v>09.10.2026</c:v>
                </c:pt>
                <c:pt idx="9">
                  <c:v>10.10.2026</c:v>
                </c:pt>
                <c:pt idx="10">
                  <c:v>11.10.2026</c:v>
                </c:pt>
                <c:pt idx="11">
                  <c:v>12.10.2026</c:v>
                </c:pt>
                <c:pt idx="12">
                  <c:v>13.10.2026</c:v>
                </c:pt>
                <c:pt idx="13">
                  <c:v>14.10.2026</c:v>
                </c:pt>
                <c:pt idx="14">
                  <c:v>15.10.2026</c:v>
                </c:pt>
                <c:pt idx="15">
                  <c:v>16.10.2026</c:v>
                </c:pt>
                <c:pt idx="16">
                  <c:v>17.10.2026</c:v>
                </c:pt>
                <c:pt idx="17">
                  <c:v>18.10.2026</c:v>
                </c:pt>
                <c:pt idx="18">
                  <c:v>19.10.2026</c:v>
                </c:pt>
                <c:pt idx="19">
                  <c:v>20.10.2026</c:v>
                </c:pt>
                <c:pt idx="20">
                  <c:v>21.10.2026</c:v>
                </c:pt>
                <c:pt idx="21">
                  <c:v>22.10.2026</c:v>
                </c:pt>
                <c:pt idx="22">
                  <c:v>23.10.2026</c:v>
                </c:pt>
                <c:pt idx="23">
                  <c:v>24.10.2026</c:v>
                </c:pt>
                <c:pt idx="24">
                  <c:v>25.10.2026</c:v>
                </c:pt>
                <c:pt idx="25">
                  <c:v>26.10.2026</c:v>
                </c:pt>
                <c:pt idx="26">
                  <c:v>27.10.2026</c:v>
                </c:pt>
                <c:pt idx="27">
                  <c:v>28.10.2026</c:v>
                </c:pt>
                <c:pt idx="28">
                  <c:v>29.10.2026</c:v>
                </c:pt>
                <c:pt idx="29">
                  <c:v>30.10.2026</c:v>
                </c:pt>
                <c:pt idx="30">
                  <c:v>31.10.2026</c:v>
                </c:pt>
              </c:strCache>
            </c:strRef>
          </c:cat>
          <c:val>
            <c:numRef>
              <c:f>Oktober!$G$5:$G$35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D-4D8B-B480-50C2235C50DA}"/>
            </c:ext>
          </c:extLst>
        </c:ser>
        <c:ser>
          <c:idx val="2"/>
          <c:order val="2"/>
          <c:tx>
            <c:strRef>
              <c:f>Oktober!$H$4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Oktober!$A$5:$A$35</c:f>
              <c:strCache>
                <c:ptCount val="31"/>
                <c:pt idx="0">
                  <c:v>01.10.2026</c:v>
                </c:pt>
                <c:pt idx="1">
                  <c:v>02.10.2026</c:v>
                </c:pt>
                <c:pt idx="2">
                  <c:v>03.10.2026</c:v>
                </c:pt>
                <c:pt idx="3">
                  <c:v>04.10.2026</c:v>
                </c:pt>
                <c:pt idx="4">
                  <c:v>05.10.2026</c:v>
                </c:pt>
                <c:pt idx="5">
                  <c:v>06.10.2026</c:v>
                </c:pt>
                <c:pt idx="6">
                  <c:v>07.10.2026</c:v>
                </c:pt>
                <c:pt idx="7">
                  <c:v>08.10.2026</c:v>
                </c:pt>
                <c:pt idx="8">
                  <c:v>09.10.2026</c:v>
                </c:pt>
                <c:pt idx="9">
                  <c:v>10.10.2026</c:v>
                </c:pt>
                <c:pt idx="10">
                  <c:v>11.10.2026</c:v>
                </c:pt>
                <c:pt idx="11">
                  <c:v>12.10.2026</c:v>
                </c:pt>
                <c:pt idx="12">
                  <c:v>13.10.2026</c:v>
                </c:pt>
                <c:pt idx="13">
                  <c:v>14.10.2026</c:v>
                </c:pt>
                <c:pt idx="14">
                  <c:v>15.10.2026</c:v>
                </c:pt>
                <c:pt idx="15">
                  <c:v>16.10.2026</c:v>
                </c:pt>
                <c:pt idx="16">
                  <c:v>17.10.2026</c:v>
                </c:pt>
                <c:pt idx="17">
                  <c:v>18.10.2026</c:v>
                </c:pt>
                <c:pt idx="18">
                  <c:v>19.10.2026</c:v>
                </c:pt>
                <c:pt idx="19">
                  <c:v>20.10.2026</c:v>
                </c:pt>
                <c:pt idx="20">
                  <c:v>21.10.2026</c:v>
                </c:pt>
                <c:pt idx="21">
                  <c:v>22.10.2026</c:v>
                </c:pt>
                <c:pt idx="22">
                  <c:v>23.10.2026</c:v>
                </c:pt>
                <c:pt idx="23">
                  <c:v>24.10.2026</c:v>
                </c:pt>
                <c:pt idx="24">
                  <c:v>25.10.2026</c:v>
                </c:pt>
                <c:pt idx="25">
                  <c:v>26.10.2026</c:v>
                </c:pt>
                <c:pt idx="26">
                  <c:v>27.10.2026</c:v>
                </c:pt>
                <c:pt idx="27">
                  <c:v>28.10.2026</c:v>
                </c:pt>
                <c:pt idx="28">
                  <c:v>29.10.2026</c:v>
                </c:pt>
                <c:pt idx="29">
                  <c:v>30.10.2026</c:v>
                </c:pt>
                <c:pt idx="30">
                  <c:v>31.10.2026</c:v>
                </c:pt>
              </c:strCache>
            </c:strRef>
          </c:cat>
          <c:val>
            <c:numRef>
              <c:f>Oktober!$H$5:$H$35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3D-4D8B-B480-50C2235C5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2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Abend</a:t>
            </a:r>
          </a:p>
        </c:rich>
      </c:tx>
      <c:overlay val="0"/>
      <c:spPr>
        <a:solidFill>
          <a:schemeClr val="bg2">
            <a:lumMod val="9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Januar!$J$4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Januar!$A$5:$A$35</c:f>
              <c:strCache>
                <c:ptCount val="31"/>
                <c:pt idx="0">
                  <c:v>01.01.2026</c:v>
                </c:pt>
                <c:pt idx="1">
                  <c:v>02.01.2026</c:v>
                </c:pt>
                <c:pt idx="2">
                  <c:v>03.01.2026</c:v>
                </c:pt>
                <c:pt idx="3">
                  <c:v>04.01.2026</c:v>
                </c:pt>
                <c:pt idx="4">
                  <c:v>05.01.2026</c:v>
                </c:pt>
                <c:pt idx="5">
                  <c:v>06.01.2026</c:v>
                </c:pt>
                <c:pt idx="6">
                  <c:v>07.01.2026</c:v>
                </c:pt>
                <c:pt idx="7">
                  <c:v>08.01.2026</c:v>
                </c:pt>
                <c:pt idx="8">
                  <c:v>09.01.2026</c:v>
                </c:pt>
                <c:pt idx="9">
                  <c:v>10.01.2026</c:v>
                </c:pt>
                <c:pt idx="10">
                  <c:v>11.01.2026</c:v>
                </c:pt>
                <c:pt idx="11">
                  <c:v>12.01.2026</c:v>
                </c:pt>
                <c:pt idx="12">
                  <c:v>13.01.2026</c:v>
                </c:pt>
                <c:pt idx="13">
                  <c:v>14.01.2026</c:v>
                </c:pt>
                <c:pt idx="14">
                  <c:v>15.01.2026</c:v>
                </c:pt>
                <c:pt idx="15">
                  <c:v>16.01.2026</c:v>
                </c:pt>
                <c:pt idx="16">
                  <c:v>17.01.2026</c:v>
                </c:pt>
                <c:pt idx="17">
                  <c:v>18.01.2026</c:v>
                </c:pt>
                <c:pt idx="18">
                  <c:v>19.01.2026</c:v>
                </c:pt>
                <c:pt idx="19">
                  <c:v>20.01.2026</c:v>
                </c:pt>
                <c:pt idx="20">
                  <c:v>21.01.2026</c:v>
                </c:pt>
                <c:pt idx="21">
                  <c:v>22.01.2026</c:v>
                </c:pt>
                <c:pt idx="22">
                  <c:v>23.01.2026</c:v>
                </c:pt>
                <c:pt idx="23">
                  <c:v>24.01.2026</c:v>
                </c:pt>
                <c:pt idx="24">
                  <c:v>25.01.2026</c:v>
                </c:pt>
                <c:pt idx="25">
                  <c:v>26.01.2026</c:v>
                </c:pt>
                <c:pt idx="26">
                  <c:v>27.01.2026</c:v>
                </c:pt>
                <c:pt idx="27">
                  <c:v>28.01.2026</c:v>
                </c:pt>
                <c:pt idx="28">
                  <c:v>29.01.2026</c:v>
                </c:pt>
                <c:pt idx="29">
                  <c:v>30.01.2026</c:v>
                </c:pt>
                <c:pt idx="30">
                  <c:v>31.01.2026</c:v>
                </c:pt>
              </c:strCache>
            </c:strRef>
          </c:cat>
          <c:val>
            <c:numRef>
              <c:f>Januar!$J$5:$J$35</c:f>
              <c:numCache>
                <c:formatCode>General</c:formatCode>
                <c:ptCount val="31"/>
                <c:pt idx="0">
                  <c:v>115</c:v>
                </c:pt>
                <c:pt idx="1">
                  <c:v>114</c:v>
                </c:pt>
                <c:pt idx="2">
                  <c:v>116</c:v>
                </c:pt>
                <c:pt idx="3">
                  <c:v>116</c:v>
                </c:pt>
                <c:pt idx="4">
                  <c:v>119</c:v>
                </c:pt>
                <c:pt idx="5">
                  <c:v>120</c:v>
                </c:pt>
                <c:pt idx="6">
                  <c:v>118</c:v>
                </c:pt>
                <c:pt idx="7">
                  <c:v>116</c:v>
                </c:pt>
                <c:pt idx="8">
                  <c:v>116</c:v>
                </c:pt>
                <c:pt idx="9">
                  <c:v>115</c:v>
                </c:pt>
                <c:pt idx="10">
                  <c:v>117</c:v>
                </c:pt>
                <c:pt idx="11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A-40C2-920B-F8414C9691A9}"/>
            </c:ext>
          </c:extLst>
        </c:ser>
        <c:ser>
          <c:idx val="1"/>
          <c:order val="1"/>
          <c:tx>
            <c:strRef>
              <c:f>Januar!$K$4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Januar!$A$5:$A$35</c:f>
              <c:strCache>
                <c:ptCount val="31"/>
                <c:pt idx="0">
                  <c:v>01.01.2026</c:v>
                </c:pt>
                <c:pt idx="1">
                  <c:v>02.01.2026</c:v>
                </c:pt>
                <c:pt idx="2">
                  <c:v>03.01.2026</c:v>
                </c:pt>
                <c:pt idx="3">
                  <c:v>04.01.2026</c:v>
                </c:pt>
                <c:pt idx="4">
                  <c:v>05.01.2026</c:v>
                </c:pt>
                <c:pt idx="5">
                  <c:v>06.01.2026</c:v>
                </c:pt>
                <c:pt idx="6">
                  <c:v>07.01.2026</c:v>
                </c:pt>
                <c:pt idx="7">
                  <c:v>08.01.2026</c:v>
                </c:pt>
                <c:pt idx="8">
                  <c:v>09.01.2026</c:v>
                </c:pt>
                <c:pt idx="9">
                  <c:v>10.01.2026</c:v>
                </c:pt>
                <c:pt idx="10">
                  <c:v>11.01.2026</c:v>
                </c:pt>
                <c:pt idx="11">
                  <c:v>12.01.2026</c:v>
                </c:pt>
                <c:pt idx="12">
                  <c:v>13.01.2026</c:v>
                </c:pt>
                <c:pt idx="13">
                  <c:v>14.01.2026</c:v>
                </c:pt>
                <c:pt idx="14">
                  <c:v>15.01.2026</c:v>
                </c:pt>
                <c:pt idx="15">
                  <c:v>16.01.2026</c:v>
                </c:pt>
                <c:pt idx="16">
                  <c:v>17.01.2026</c:v>
                </c:pt>
                <c:pt idx="17">
                  <c:v>18.01.2026</c:v>
                </c:pt>
                <c:pt idx="18">
                  <c:v>19.01.2026</c:v>
                </c:pt>
                <c:pt idx="19">
                  <c:v>20.01.2026</c:v>
                </c:pt>
                <c:pt idx="20">
                  <c:v>21.01.2026</c:v>
                </c:pt>
                <c:pt idx="21">
                  <c:v>22.01.2026</c:v>
                </c:pt>
                <c:pt idx="22">
                  <c:v>23.01.2026</c:v>
                </c:pt>
                <c:pt idx="23">
                  <c:v>24.01.2026</c:v>
                </c:pt>
                <c:pt idx="24">
                  <c:v>25.01.2026</c:v>
                </c:pt>
                <c:pt idx="25">
                  <c:v>26.01.2026</c:v>
                </c:pt>
                <c:pt idx="26">
                  <c:v>27.01.2026</c:v>
                </c:pt>
                <c:pt idx="27">
                  <c:v>28.01.2026</c:v>
                </c:pt>
                <c:pt idx="28">
                  <c:v>29.01.2026</c:v>
                </c:pt>
                <c:pt idx="29">
                  <c:v>30.01.2026</c:v>
                </c:pt>
                <c:pt idx="30">
                  <c:v>31.01.2026</c:v>
                </c:pt>
              </c:strCache>
            </c:strRef>
          </c:cat>
          <c:val>
            <c:numRef>
              <c:f>Januar!$K$5:$K$35</c:f>
              <c:numCache>
                <c:formatCode>General</c:formatCode>
                <c:ptCount val="31"/>
                <c:pt idx="0">
                  <c:v>78</c:v>
                </c:pt>
                <c:pt idx="1">
                  <c:v>77</c:v>
                </c:pt>
                <c:pt idx="2">
                  <c:v>79</c:v>
                </c:pt>
                <c:pt idx="3">
                  <c:v>76</c:v>
                </c:pt>
                <c:pt idx="4">
                  <c:v>76</c:v>
                </c:pt>
                <c:pt idx="5">
                  <c:v>78</c:v>
                </c:pt>
                <c:pt idx="6">
                  <c:v>79</c:v>
                </c:pt>
                <c:pt idx="7">
                  <c:v>77</c:v>
                </c:pt>
                <c:pt idx="8">
                  <c:v>76</c:v>
                </c:pt>
                <c:pt idx="9">
                  <c:v>76</c:v>
                </c:pt>
                <c:pt idx="10">
                  <c:v>75</c:v>
                </c:pt>
                <c:pt idx="11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A-40C2-920B-F8414C9691A9}"/>
            </c:ext>
          </c:extLst>
        </c:ser>
        <c:ser>
          <c:idx val="2"/>
          <c:order val="2"/>
          <c:tx>
            <c:strRef>
              <c:f>Januar!$L$4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Januar!$A$5:$A$35</c:f>
              <c:strCache>
                <c:ptCount val="31"/>
                <c:pt idx="0">
                  <c:v>01.01.2026</c:v>
                </c:pt>
                <c:pt idx="1">
                  <c:v>02.01.2026</c:v>
                </c:pt>
                <c:pt idx="2">
                  <c:v>03.01.2026</c:v>
                </c:pt>
                <c:pt idx="3">
                  <c:v>04.01.2026</c:v>
                </c:pt>
                <c:pt idx="4">
                  <c:v>05.01.2026</c:v>
                </c:pt>
                <c:pt idx="5">
                  <c:v>06.01.2026</c:v>
                </c:pt>
                <c:pt idx="6">
                  <c:v>07.01.2026</c:v>
                </c:pt>
                <c:pt idx="7">
                  <c:v>08.01.2026</c:v>
                </c:pt>
                <c:pt idx="8">
                  <c:v>09.01.2026</c:v>
                </c:pt>
                <c:pt idx="9">
                  <c:v>10.01.2026</c:v>
                </c:pt>
                <c:pt idx="10">
                  <c:v>11.01.2026</c:v>
                </c:pt>
                <c:pt idx="11">
                  <c:v>12.01.2026</c:v>
                </c:pt>
                <c:pt idx="12">
                  <c:v>13.01.2026</c:v>
                </c:pt>
                <c:pt idx="13">
                  <c:v>14.01.2026</c:v>
                </c:pt>
                <c:pt idx="14">
                  <c:v>15.01.2026</c:v>
                </c:pt>
                <c:pt idx="15">
                  <c:v>16.01.2026</c:v>
                </c:pt>
                <c:pt idx="16">
                  <c:v>17.01.2026</c:v>
                </c:pt>
                <c:pt idx="17">
                  <c:v>18.01.2026</c:v>
                </c:pt>
                <c:pt idx="18">
                  <c:v>19.01.2026</c:v>
                </c:pt>
                <c:pt idx="19">
                  <c:v>20.01.2026</c:v>
                </c:pt>
                <c:pt idx="20">
                  <c:v>21.01.2026</c:v>
                </c:pt>
                <c:pt idx="21">
                  <c:v>22.01.2026</c:v>
                </c:pt>
                <c:pt idx="22">
                  <c:v>23.01.2026</c:v>
                </c:pt>
                <c:pt idx="23">
                  <c:v>24.01.2026</c:v>
                </c:pt>
                <c:pt idx="24">
                  <c:v>25.01.2026</c:v>
                </c:pt>
                <c:pt idx="25">
                  <c:v>26.01.2026</c:v>
                </c:pt>
                <c:pt idx="26">
                  <c:v>27.01.2026</c:v>
                </c:pt>
                <c:pt idx="27">
                  <c:v>28.01.2026</c:v>
                </c:pt>
                <c:pt idx="28">
                  <c:v>29.01.2026</c:v>
                </c:pt>
                <c:pt idx="29">
                  <c:v>30.01.2026</c:v>
                </c:pt>
                <c:pt idx="30">
                  <c:v>31.01.2026</c:v>
                </c:pt>
              </c:strCache>
            </c:strRef>
          </c:cat>
          <c:val>
            <c:numRef>
              <c:f>Januar!$L$5:$L$35</c:f>
              <c:numCache>
                <c:formatCode>General</c:formatCode>
                <c:ptCount val="31"/>
                <c:pt idx="0">
                  <c:v>70</c:v>
                </c:pt>
                <c:pt idx="1">
                  <c:v>70</c:v>
                </c:pt>
                <c:pt idx="2">
                  <c:v>72</c:v>
                </c:pt>
                <c:pt idx="3">
                  <c:v>68</c:v>
                </c:pt>
                <c:pt idx="4">
                  <c:v>68</c:v>
                </c:pt>
                <c:pt idx="5">
                  <c:v>65</c:v>
                </c:pt>
                <c:pt idx="6">
                  <c:v>66</c:v>
                </c:pt>
                <c:pt idx="7">
                  <c:v>69</c:v>
                </c:pt>
                <c:pt idx="8">
                  <c:v>70</c:v>
                </c:pt>
                <c:pt idx="9">
                  <c:v>70</c:v>
                </c:pt>
                <c:pt idx="10">
                  <c:v>71</c:v>
                </c:pt>
                <c:pt idx="11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5A-40C2-920B-F8414C969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Abend</a:t>
            </a:r>
          </a:p>
        </c:rich>
      </c:tx>
      <c:overlay val="0"/>
      <c:spPr>
        <a:solidFill>
          <a:schemeClr val="bg2">
            <a:lumMod val="9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Oktober!$J$4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Oktober!$A$5:$A$35</c:f>
              <c:strCache>
                <c:ptCount val="31"/>
                <c:pt idx="0">
                  <c:v>01.10.2026</c:v>
                </c:pt>
                <c:pt idx="1">
                  <c:v>02.10.2026</c:v>
                </c:pt>
                <c:pt idx="2">
                  <c:v>03.10.2026</c:v>
                </c:pt>
                <c:pt idx="3">
                  <c:v>04.10.2026</c:v>
                </c:pt>
                <c:pt idx="4">
                  <c:v>05.10.2026</c:v>
                </c:pt>
                <c:pt idx="5">
                  <c:v>06.10.2026</c:v>
                </c:pt>
                <c:pt idx="6">
                  <c:v>07.10.2026</c:v>
                </c:pt>
                <c:pt idx="7">
                  <c:v>08.10.2026</c:v>
                </c:pt>
                <c:pt idx="8">
                  <c:v>09.10.2026</c:v>
                </c:pt>
                <c:pt idx="9">
                  <c:v>10.10.2026</c:v>
                </c:pt>
                <c:pt idx="10">
                  <c:v>11.10.2026</c:v>
                </c:pt>
                <c:pt idx="11">
                  <c:v>12.10.2026</c:v>
                </c:pt>
                <c:pt idx="12">
                  <c:v>13.10.2026</c:v>
                </c:pt>
                <c:pt idx="13">
                  <c:v>14.10.2026</c:v>
                </c:pt>
                <c:pt idx="14">
                  <c:v>15.10.2026</c:v>
                </c:pt>
                <c:pt idx="15">
                  <c:v>16.10.2026</c:v>
                </c:pt>
                <c:pt idx="16">
                  <c:v>17.10.2026</c:v>
                </c:pt>
                <c:pt idx="17">
                  <c:v>18.10.2026</c:v>
                </c:pt>
                <c:pt idx="18">
                  <c:v>19.10.2026</c:v>
                </c:pt>
                <c:pt idx="19">
                  <c:v>20.10.2026</c:v>
                </c:pt>
                <c:pt idx="20">
                  <c:v>21.10.2026</c:v>
                </c:pt>
                <c:pt idx="21">
                  <c:v>22.10.2026</c:v>
                </c:pt>
                <c:pt idx="22">
                  <c:v>23.10.2026</c:v>
                </c:pt>
                <c:pt idx="23">
                  <c:v>24.10.2026</c:v>
                </c:pt>
                <c:pt idx="24">
                  <c:v>25.10.2026</c:v>
                </c:pt>
                <c:pt idx="25">
                  <c:v>26.10.2026</c:v>
                </c:pt>
                <c:pt idx="26">
                  <c:v>27.10.2026</c:v>
                </c:pt>
                <c:pt idx="27">
                  <c:v>28.10.2026</c:v>
                </c:pt>
                <c:pt idx="28">
                  <c:v>29.10.2026</c:v>
                </c:pt>
                <c:pt idx="29">
                  <c:v>30.10.2026</c:v>
                </c:pt>
                <c:pt idx="30">
                  <c:v>31.10.2026</c:v>
                </c:pt>
              </c:strCache>
            </c:strRef>
          </c:cat>
          <c:val>
            <c:numRef>
              <c:f>Oktober!$J$5:$J$35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1-4617-BC12-C1A748A4DBC0}"/>
            </c:ext>
          </c:extLst>
        </c:ser>
        <c:ser>
          <c:idx val="1"/>
          <c:order val="1"/>
          <c:tx>
            <c:strRef>
              <c:f>Oktober!$K$4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Oktober!$A$5:$A$35</c:f>
              <c:strCache>
                <c:ptCount val="31"/>
                <c:pt idx="0">
                  <c:v>01.10.2026</c:v>
                </c:pt>
                <c:pt idx="1">
                  <c:v>02.10.2026</c:v>
                </c:pt>
                <c:pt idx="2">
                  <c:v>03.10.2026</c:v>
                </c:pt>
                <c:pt idx="3">
                  <c:v>04.10.2026</c:v>
                </c:pt>
                <c:pt idx="4">
                  <c:v>05.10.2026</c:v>
                </c:pt>
                <c:pt idx="5">
                  <c:v>06.10.2026</c:v>
                </c:pt>
                <c:pt idx="6">
                  <c:v>07.10.2026</c:v>
                </c:pt>
                <c:pt idx="7">
                  <c:v>08.10.2026</c:v>
                </c:pt>
                <c:pt idx="8">
                  <c:v>09.10.2026</c:v>
                </c:pt>
                <c:pt idx="9">
                  <c:v>10.10.2026</c:v>
                </c:pt>
                <c:pt idx="10">
                  <c:v>11.10.2026</c:v>
                </c:pt>
                <c:pt idx="11">
                  <c:v>12.10.2026</c:v>
                </c:pt>
                <c:pt idx="12">
                  <c:v>13.10.2026</c:v>
                </c:pt>
                <c:pt idx="13">
                  <c:v>14.10.2026</c:v>
                </c:pt>
                <c:pt idx="14">
                  <c:v>15.10.2026</c:v>
                </c:pt>
                <c:pt idx="15">
                  <c:v>16.10.2026</c:v>
                </c:pt>
                <c:pt idx="16">
                  <c:v>17.10.2026</c:v>
                </c:pt>
                <c:pt idx="17">
                  <c:v>18.10.2026</c:v>
                </c:pt>
                <c:pt idx="18">
                  <c:v>19.10.2026</c:v>
                </c:pt>
                <c:pt idx="19">
                  <c:v>20.10.2026</c:v>
                </c:pt>
                <c:pt idx="20">
                  <c:v>21.10.2026</c:v>
                </c:pt>
                <c:pt idx="21">
                  <c:v>22.10.2026</c:v>
                </c:pt>
                <c:pt idx="22">
                  <c:v>23.10.2026</c:v>
                </c:pt>
                <c:pt idx="23">
                  <c:v>24.10.2026</c:v>
                </c:pt>
                <c:pt idx="24">
                  <c:v>25.10.2026</c:v>
                </c:pt>
                <c:pt idx="25">
                  <c:v>26.10.2026</c:v>
                </c:pt>
                <c:pt idx="26">
                  <c:v>27.10.2026</c:v>
                </c:pt>
                <c:pt idx="27">
                  <c:v>28.10.2026</c:v>
                </c:pt>
                <c:pt idx="28">
                  <c:v>29.10.2026</c:v>
                </c:pt>
                <c:pt idx="29">
                  <c:v>30.10.2026</c:v>
                </c:pt>
                <c:pt idx="30">
                  <c:v>31.10.2026</c:v>
                </c:pt>
              </c:strCache>
            </c:strRef>
          </c:cat>
          <c:val>
            <c:numRef>
              <c:f>Oktober!$K$5:$K$35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1-4617-BC12-C1A748A4DBC0}"/>
            </c:ext>
          </c:extLst>
        </c:ser>
        <c:ser>
          <c:idx val="2"/>
          <c:order val="2"/>
          <c:tx>
            <c:strRef>
              <c:f>Oktober!$L$4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Oktober!$A$5:$A$35</c:f>
              <c:strCache>
                <c:ptCount val="31"/>
                <c:pt idx="0">
                  <c:v>01.10.2026</c:v>
                </c:pt>
                <c:pt idx="1">
                  <c:v>02.10.2026</c:v>
                </c:pt>
                <c:pt idx="2">
                  <c:v>03.10.2026</c:v>
                </c:pt>
                <c:pt idx="3">
                  <c:v>04.10.2026</c:v>
                </c:pt>
                <c:pt idx="4">
                  <c:v>05.10.2026</c:v>
                </c:pt>
                <c:pt idx="5">
                  <c:v>06.10.2026</c:v>
                </c:pt>
                <c:pt idx="6">
                  <c:v>07.10.2026</c:v>
                </c:pt>
                <c:pt idx="7">
                  <c:v>08.10.2026</c:v>
                </c:pt>
                <c:pt idx="8">
                  <c:v>09.10.2026</c:v>
                </c:pt>
                <c:pt idx="9">
                  <c:v>10.10.2026</c:v>
                </c:pt>
                <c:pt idx="10">
                  <c:v>11.10.2026</c:v>
                </c:pt>
                <c:pt idx="11">
                  <c:v>12.10.2026</c:v>
                </c:pt>
                <c:pt idx="12">
                  <c:v>13.10.2026</c:v>
                </c:pt>
                <c:pt idx="13">
                  <c:v>14.10.2026</c:v>
                </c:pt>
                <c:pt idx="14">
                  <c:v>15.10.2026</c:v>
                </c:pt>
                <c:pt idx="15">
                  <c:v>16.10.2026</c:v>
                </c:pt>
                <c:pt idx="16">
                  <c:v>17.10.2026</c:v>
                </c:pt>
                <c:pt idx="17">
                  <c:v>18.10.2026</c:v>
                </c:pt>
                <c:pt idx="18">
                  <c:v>19.10.2026</c:v>
                </c:pt>
                <c:pt idx="19">
                  <c:v>20.10.2026</c:v>
                </c:pt>
                <c:pt idx="20">
                  <c:v>21.10.2026</c:v>
                </c:pt>
                <c:pt idx="21">
                  <c:v>22.10.2026</c:v>
                </c:pt>
                <c:pt idx="22">
                  <c:v>23.10.2026</c:v>
                </c:pt>
                <c:pt idx="23">
                  <c:v>24.10.2026</c:v>
                </c:pt>
                <c:pt idx="24">
                  <c:v>25.10.2026</c:v>
                </c:pt>
                <c:pt idx="25">
                  <c:v>26.10.2026</c:v>
                </c:pt>
                <c:pt idx="26">
                  <c:v>27.10.2026</c:v>
                </c:pt>
                <c:pt idx="27">
                  <c:v>28.10.2026</c:v>
                </c:pt>
                <c:pt idx="28">
                  <c:v>29.10.2026</c:v>
                </c:pt>
                <c:pt idx="29">
                  <c:v>30.10.2026</c:v>
                </c:pt>
                <c:pt idx="30">
                  <c:v>31.10.2026</c:v>
                </c:pt>
              </c:strCache>
            </c:strRef>
          </c:cat>
          <c:val>
            <c:numRef>
              <c:f>Oktober!$L$5:$L$35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C1-4617-BC12-C1A748A4D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Morgen</a:t>
            </a:r>
          </a:p>
        </c:rich>
      </c:tx>
      <c:overlay val="0"/>
      <c:spPr>
        <a:solidFill>
          <a:schemeClr val="accent5">
            <a:lumMod val="20000"/>
            <a:lumOff val="80000"/>
          </a:schemeClr>
        </a:solidFill>
        <a:ln w="28575">
          <a:solidFill>
            <a:schemeClr val="accent5">
              <a:lumMod val="20000"/>
              <a:lumOff val="8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November!$B$4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November!$A$5:$A$35</c:f>
              <c:strCache>
                <c:ptCount val="30"/>
                <c:pt idx="0">
                  <c:v>01.11.2026</c:v>
                </c:pt>
                <c:pt idx="1">
                  <c:v>02.11.2026</c:v>
                </c:pt>
                <c:pt idx="2">
                  <c:v>03.11.2026</c:v>
                </c:pt>
                <c:pt idx="3">
                  <c:v>04.11.2026</c:v>
                </c:pt>
                <c:pt idx="4">
                  <c:v>05.11.2026</c:v>
                </c:pt>
                <c:pt idx="5">
                  <c:v>06.11.2026</c:v>
                </c:pt>
                <c:pt idx="6">
                  <c:v>07.11.2026</c:v>
                </c:pt>
                <c:pt idx="7">
                  <c:v>08.11.2026</c:v>
                </c:pt>
                <c:pt idx="8">
                  <c:v>09.11.2026</c:v>
                </c:pt>
                <c:pt idx="9">
                  <c:v>10.11.2026</c:v>
                </c:pt>
                <c:pt idx="10">
                  <c:v>11.11.2026</c:v>
                </c:pt>
                <c:pt idx="11">
                  <c:v>12.11.2026</c:v>
                </c:pt>
                <c:pt idx="12">
                  <c:v>13.11.2026</c:v>
                </c:pt>
                <c:pt idx="13">
                  <c:v>14.11.2026</c:v>
                </c:pt>
                <c:pt idx="14">
                  <c:v>15.11.2026</c:v>
                </c:pt>
                <c:pt idx="15">
                  <c:v>16.11.2026</c:v>
                </c:pt>
                <c:pt idx="16">
                  <c:v>17.11.2026</c:v>
                </c:pt>
                <c:pt idx="17">
                  <c:v>18.11.2026</c:v>
                </c:pt>
                <c:pt idx="18">
                  <c:v>19.11.2026</c:v>
                </c:pt>
                <c:pt idx="19">
                  <c:v>20.11.2026</c:v>
                </c:pt>
                <c:pt idx="20">
                  <c:v>21.11.2026</c:v>
                </c:pt>
                <c:pt idx="21">
                  <c:v>22.11.2026</c:v>
                </c:pt>
                <c:pt idx="22">
                  <c:v>23.11.2026</c:v>
                </c:pt>
                <c:pt idx="23">
                  <c:v>24.11.2026</c:v>
                </c:pt>
                <c:pt idx="24">
                  <c:v>25.11.2026</c:v>
                </c:pt>
                <c:pt idx="25">
                  <c:v>26.11.2026</c:v>
                </c:pt>
                <c:pt idx="26">
                  <c:v>27.11.2026</c:v>
                </c:pt>
                <c:pt idx="27">
                  <c:v>28.11.2026</c:v>
                </c:pt>
                <c:pt idx="28">
                  <c:v>29.11.2026</c:v>
                </c:pt>
                <c:pt idx="29">
                  <c:v>30.11.2026</c:v>
                </c:pt>
              </c:strCache>
            </c:strRef>
          </c:cat>
          <c:val>
            <c:numRef>
              <c:f>November!$B$5:$B$35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9-4E94-9DB0-5BA19DFDE13C}"/>
            </c:ext>
          </c:extLst>
        </c:ser>
        <c:ser>
          <c:idx val="1"/>
          <c:order val="1"/>
          <c:tx>
            <c:strRef>
              <c:f>November!$C$4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November!$A$5:$A$35</c:f>
              <c:strCache>
                <c:ptCount val="30"/>
                <c:pt idx="0">
                  <c:v>01.11.2026</c:v>
                </c:pt>
                <c:pt idx="1">
                  <c:v>02.11.2026</c:v>
                </c:pt>
                <c:pt idx="2">
                  <c:v>03.11.2026</c:v>
                </c:pt>
                <c:pt idx="3">
                  <c:v>04.11.2026</c:v>
                </c:pt>
                <c:pt idx="4">
                  <c:v>05.11.2026</c:v>
                </c:pt>
                <c:pt idx="5">
                  <c:v>06.11.2026</c:v>
                </c:pt>
                <c:pt idx="6">
                  <c:v>07.11.2026</c:v>
                </c:pt>
                <c:pt idx="7">
                  <c:v>08.11.2026</c:v>
                </c:pt>
                <c:pt idx="8">
                  <c:v>09.11.2026</c:v>
                </c:pt>
                <c:pt idx="9">
                  <c:v>10.11.2026</c:v>
                </c:pt>
                <c:pt idx="10">
                  <c:v>11.11.2026</c:v>
                </c:pt>
                <c:pt idx="11">
                  <c:v>12.11.2026</c:v>
                </c:pt>
                <c:pt idx="12">
                  <c:v>13.11.2026</c:v>
                </c:pt>
                <c:pt idx="13">
                  <c:v>14.11.2026</c:v>
                </c:pt>
                <c:pt idx="14">
                  <c:v>15.11.2026</c:v>
                </c:pt>
                <c:pt idx="15">
                  <c:v>16.11.2026</c:v>
                </c:pt>
                <c:pt idx="16">
                  <c:v>17.11.2026</c:v>
                </c:pt>
                <c:pt idx="17">
                  <c:v>18.11.2026</c:v>
                </c:pt>
                <c:pt idx="18">
                  <c:v>19.11.2026</c:v>
                </c:pt>
                <c:pt idx="19">
                  <c:v>20.11.2026</c:v>
                </c:pt>
                <c:pt idx="20">
                  <c:v>21.11.2026</c:v>
                </c:pt>
                <c:pt idx="21">
                  <c:v>22.11.2026</c:v>
                </c:pt>
                <c:pt idx="22">
                  <c:v>23.11.2026</c:v>
                </c:pt>
                <c:pt idx="23">
                  <c:v>24.11.2026</c:v>
                </c:pt>
                <c:pt idx="24">
                  <c:v>25.11.2026</c:v>
                </c:pt>
                <c:pt idx="25">
                  <c:v>26.11.2026</c:v>
                </c:pt>
                <c:pt idx="26">
                  <c:v>27.11.2026</c:v>
                </c:pt>
                <c:pt idx="27">
                  <c:v>28.11.2026</c:v>
                </c:pt>
                <c:pt idx="28">
                  <c:v>29.11.2026</c:v>
                </c:pt>
                <c:pt idx="29">
                  <c:v>30.11.2026</c:v>
                </c:pt>
              </c:strCache>
            </c:strRef>
          </c:cat>
          <c:val>
            <c:numRef>
              <c:f>November!$C$5:$C$35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9-4E94-9DB0-5BA19DFDE13C}"/>
            </c:ext>
          </c:extLst>
        </c:ser>
        <c:ser>
          <c:idx val="2"/>
          <c:order val="2"/>
          <c:tx>
            <c:strRef>
              <c:f>November!$D$4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November!$A$5:$A$35</c:f>
              <c:strCache>
                <c:ptCount val="30"/>
                <c:pt idx="0">
                  <c:v>01.11.2026</c:v>
                </c:pt>
                <c:pt idx="1">
                  <c:v>02.11.2026</c:v>
                </c:pt>
                <c:pt idx="2">
                  <c:v>03.11.2026</c:v>
                </c:pt>
                <c:pt idx="3">
                  <c:v>04.11.2026</c:v>
                </c:pt>
                <c:pt idx="4">
                  <c:v>05.11.2026</c:v>
                </c:pt>
                <c:pt idx="5">
                  <c:v>06.11.2026</c:v>
                </c:pt>
                <c:pt idx="6">
                  <c:v>07.11.2026</c:v>
                </c:pt>
                <c:pt idx="7">
                  <c:v>08.11.2026</c:v>
                </c:pt>
                <c:pt idx="8">
                  <c:v>09.11.2026</c:v>
                </c:pt>
                <c:pt idx="9">
                  <c:v>10.11.2026</c:v>
                </c:pt>
                <c:pt idx="10">
                  <c:v>11.11.2026</c:v>
                </c:pt>
                <c:pt idx="11">
                  <c:v>12.11.2026</c:v>
                </c:pt>
                <c:pt idx="12">
                  <c:v>13.11.2026</c:v>
                </c:pt>
                <c:pt idx="13">
                  <c:v>14.11.2026</c:v>
                </c:pt>
                <c:pt idx="14">
                  <c:v>15.11.2026</c:v>
                </c:pt>
                <c:pt idx="15">
                  <c:v>16.11.2026</c:v>
                </c:pt>
                <c:pt idx="16">
                  <c:v>17.11.2026</c:v>
                </c:pt>
                <c:pt idx="17">
                  <c:v>18.11.2026</c:v>
                </c:pt>
                <c:pt idx="18">
                  <c:v>19.11.2026</c:v>
                </c:pt>
                <c:pt idx="19">
                  <c:v>20.11.2026</c:v>
                </c:pt>
                <c:pt idx="20">
                  <c:v>21.11.2026</c:v>
                </c:pt>
                <c:pt idx="21">
                  <c:v>22.11.2026</c:v>
                </c:pt>
                <c:pt idx="22">
                  <c:v>23.11.2026</c:v>
                </c:pt>
                <c:pt idx="23">
                  <c:v>24.11.2026</c:v>
                </c:pt>
                <c:pt idx="24">
                  <c:v>25.11.2026</c:v>
                </c:pt>
                <c:pt idx="25">
                  <c:v>26.11.2026</c:v>
                </c:pt>
                <c:pt idx="26">
                  <c:v>27.11.2026</c:v>
                </c:pt>
                <c:pt idx="27">
                  <c:v>28.11.2026</c:v>
                </c:pt>
                <c:pt idx="28">
                  <c:v>29.11.2026</c:v>
                </c:pt>
                <c:pt idx="29">
                  <c:v>30.11.2026</c:v>
                </c:pt>
              </c:strCache>
            </c:strRef>
          </c:cat>
          <c:val>
            <c:numRef>
              <c:f>November!$D$5:$D$35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29-4E94-9DB0-5BA19DFDE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5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Mittag</a:t>
            </a:r>
          </a:p>
        </c:rich>
      </c:tx>
      <c:overlay val="0"/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November!$F$4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November!$A$5:$A$35</c:f>
              <c:strCache>
                <c:ptCount val="30"/>
                <c:pt idx="0">
                  <c:v>01.11.2026</c:v>
                </c:pt>
                <c:pt idx="1">
                  <c:v>02.11.2026</c:v>
                </c:pt>
                <c:pt idx="2">
                  <c:v>03.11.2026</c:v>
                </c:pt>
                <c:pt idx="3">
                  <c:v>04.11.2026</c:v>
                </c:pt>
                <c:pt idx="4">
                  <c:v>05.11.2026</c:v>
                </c:pt>
                <c:pt idx="5">
                  <c:v>06.11.2026</c:v>
                </c:pt>
                <c:pt idx="6">
                  <c:v>07.11.2026</c:v>
                </c:pt>
                <c:pt idx="7">
                  <c:v>08.11.2026</c:v>
                </c:pt>
                <c:pt idx="8">
                  <c:v>09.11.2026</c:v>
                </c:pt>
                <c:pt idx="9">
                  <c:v>10.11.2026</c:v>
                </c:pt>
                <c:pt idx="10">
                  <c:v>11.11.2026</c:v>
                </c:pt>
                <c:pt idx="11">
                  <c:v>12.11.2026</c:v>
                </c:pt>
                <c:pt idx="12">
                  <c:v>13.11.2026</c:v>
                </c:pt>
                <c:pt idx="13">
                  <c:v>14.11.2026</c:v>
                </c:pt>
                <c:pt idx="14">
                  <c:v>15.11.2026</c:v>
                </c:pt>
                <c:pt idx="15">
                  <c:v>16.11.2026</c:v>
                </c:pt>
                <c:pt idx="16">
                  <c:v>17.11.2026</c:v>
                </c:pt>
                <c:pt idx="17">
                  <c:v>18.11.2026</c:v>
                </c:pt>
                <c:pt idx="18">
                  <c:v>19.11.2026</c:v>
                </c:pt>
                <c:pt idx="19">
                  <c:v>20.11.2026</c:v>
                </c:pt>
                <c:pt idx="20">
                  <c:v>21.11.2026</c:v>
                </c:pt>
                <c:pt idx="21">
                  <c:v>22.11.2026</c:v>
                </c:pt>
                <c:pt idx="22">
                  <c:v>23.11.2026</c:v>
                </c:pt>
                <c:pt idx="23">
                  <c:v>24.11.2026</c:v>
                </c:pt>
                <c:pt idx="24">
                  <c:v>25.11.2026</c:v>
                </c:pt>
                <c:pt idx="25">
                  <c:v>26.11.2026</c:v>
                </c:pt>
                <c:pt idx="26">
                  <c:v>27.11.2026</c:v>
                </c:pt>
                <c:pt idx="27">
                  <c:v>28.11.2026</c:v>
                </c:pt>
                <c:pt idx="28">
                  <c:v>29.11.2026</c:v>
                </c:pt>
                <c:pt idx="29">
                  <c:v>30.11.2026</c:v>
                </c:pt>
              </c:strCache>
            </c:strRef>
          </c:cat>
          <c:val>
            <c:numRef>
              <c:f>November!$F$5:$F$35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69-4350-84F4-9CAE3F4360A2}"/>
            </c:ext>
          </c:extLst>
        </c:ser>
        <c:ser>
          <c:idx val="1"/>
          <c:order val="1"/>
          <c:tx>
            <c:strRef>
              <c:f>November!$G$4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November!$A$5:$A$35</c:f>
              <c:strCache>
                <c:ptCount val="30"/>
                <c:pt idx="0">
                  <c:v>01.11.2026</c:v>
                </c:pt>
                <c:pt idx="1">
                  <c:v>02.11.2026</c:v>
                </c:pt>
                <c:pt idx="2">
                  <c:v>03.11.2026</c:v>
                </c:pt>
                <c:pt idx="3">
                  <c:v>04.11.2026</c:v>
                </c:pt>
                <c:pt idx="4">
                  <c:v>05.11.2026</c:v>
                </c:pt>
                <c:pt idx="5">
                  <c:v>06.11.2026</c:v>
                </c:pt>
                <c:pt idx="6">
                  <c:v>07.11.2026</c:v>
                </c:pt>
                <c:pt idx="7">
                  <c:v>08.11.2026</c:v>
                </c:pt>
                <c:pt idx="8">
                  <c:v>09.11.2026</c:v>
                </c:pt>
                <c:pt idx="9">
                  <c:v>10.11.2026</c:v>
                </c:pt>
                <c:pt idx="10">
                  <c:v>11.11.2026</c:v>
                </c:pt>
                <c:pt idx="11">
                  <c:v>12.11.2026</c:v>
                </c:pt>
                <c:pt idx="12">
                  <c:v>13.11.2026</c:v>
                </c:pt>
                <c:pt idx="13">
                  <c:v>14.11.2026</c:v>
                </c:pt>
                <c:pt idx="14">
                  <c:v>15.11.2026</c:v>
                </c:pt>
                <c:pt idx="15">
                  <c:v>16.11.2026</c:v>
                </c:pt>
                <c:pt idx="16">
                  <c:v>17.11.2026</c:v>
                </c:pt>
                <c:pt idx="17">
                  <c:v>18.11.2026</c:v>
                </c:pt>
                <c:pt idx="18">
                  <c:v>19.11.2026</c:v>
                </c:pt>
                <c:pt idx="19">
                  <c:v>20.11.2026</c:v>
                </c:pt>
                <c:pt idx="20">
                  <c:v>21.11.2026</c:v>
                </c:pt>
                <c:pt idx="21">
                  <c:v>22.11.2026</c:v>
                </c:pt>
                <c:pt idx="22">
                  <c:v>23.11.2026</c:v>
                </c:pt>
                <c:pt idx="23">
                  <c:v>24.11.2026</c:v>
                </c:pt>
                <c:pt idx="24">
                  <c:v>25.11.2026</c:v>
                </c:pt>
                <c:pt idx="25">
                  <c:v>26.11.2026</c:v>
                </c:pt>
                <c:pt idx="26">
                  <c:v>27.11.2026</c:v>
                </c:pt>
                <c:pt idx="27">
                  <c:v>28.11.2026</c:v>
                </c:pt>
                <c:pt idx="28">
                  <c:v>29.11.2026</c:v>
                </c:pt>
                <c:pt idx="29">
                  <c:v>30.11.2026</c:v>
                </c:pt>
              </c:strCache>
            </c:strRef>
          </c:cat>
          <c:val>
            <c:numRef>
              <c:f>November!$G$5:$G$35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69-4350-84F4-9CAE3F4360A2}"/>
            </c:ext>
          </c:extLst>
        </c:ser>
        <c:ser>
          <c:idx val="2"/>
          <c:order val="2"/>
          <c:tx>
            <c:strRef>
              <c:f>November!$H$4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November!$A$5:$A$35</c:f>
              <c:strCache>
                <c:ptCount val="30"/>
                <c:pt idx="0">
                  <c:v>01.11.2026</c:v>
                </c:pt>
                <c:pt idx="1">
                  <c:v>02.11.2026</c:v>
                </c:pt>
                <c:pt idx="2">
                  <c:v>03.11.2026</c:v>
                </c:pt>
                <c:pt idx="3">
                  <c:v>04.11.2026</c:v>
                </c:pt>
                <c:pt idx="4">
                  <c:v>05.11.2026</c:v>
                </c:pt>
                <c:pt idx="5">
                  <c:v>06.11.2026</c:v>
                </c:pt>
                <c:pt idx="6">
                  <c:v>07.11.2026</c:v>
                </c:pt>
                <c:pt idx="7">
                  <c:v>08.11.2026</c:v>
                </c:pt>
                <c:pt idx="8">
                  <c:v>09.11.2026</c:v>
                </c:pt>
                <c:pt idx="9">
                  <c:v>10.11.2026</c:v>
                </c:pt>
                <c:pt idx="10">
                  <c:v>11.11.2026</c:v>
                </c:pt>
                <c:pt idx="11">
                  <c:v>12.11.2026</c:v>
                </c:pt>
                <c:pt idx="12">
                  <c:v>13.11.2026</c:v>
                </c:pt>
                <c:pt idx="13">
                  <c:v>14.11.2026</c:v>
                </c:pt>
                <c:pt idx="14">
                  <c:v>15.11.2026</c:v>
                </c:pt>
                <c:pt idx="15">
                  <c:v>16.11.2026</c:v>
                </c:pt>
                <c:pt idx="16">
                  <c:v>17.11.2026</c:v>
                </c:pt>
                <c:pt idx="17">
                  <c:v>18.11.2026</c:v>
                </c:pt>
                <c:pt idx="18">
                  <c:v>19.11.2026</c:v>
                </c:pt>
                <c:pt idx="19">
                  <c:v>20.11.2026</c:v>
                </c:pt>
                <c:pt idx="20">
                  <c:v>21.11.2026</c:v>
                </c:pt>
                <c:pt idx="21">
                  <c:v>22.11.2026</c:v>
                </c:pt>
                <c:pt idx="22">
                  <c:v>23.11.2026</c:v>
                </c:pt>
                <c:pt idx="23">
                  <c:v>24.11.2026</c:v>
                </c:pt>
                <c:pt idx="24">
                  <c:v>25.11.2026</c:v>
                </c:pt>
                <c:pt idx="25">
                  <c:v>26.11.2026</c:v>
                </c:pt>
                <c:pt idx="26">
                  <c:v>27.11.2026</c:v>
                </c:pt>
                <c:pt idx="27">
                  <c:v>28.11.2026</c:v>
                </c:pt>
                <c:pt idx="28">
                  <c:v>29.11.2026</c:v>
                </c:pt>
                <c:pt idx="29">
                  <c:v>30.11.2026</c:v>
                </c:pt>
              </c:strCache>
            </c:strRef>
          </c:cat>
          <c:val>
            <c:numRef>
              <c:f>November!$H$5:$H$35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69-4350-84F4-9CAE3F436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2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Abend</a:t>
            </a:r>
          </a:p>
        </c:rich>
      </c:tx>
      <c:overlay val="0"/>
      <c:spPr>
        <a:solidFill>
          <a:schemeClr val="bg2">
            <a:lumMod val="9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November!$J$4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November!$A$5:$A$35</c:f>
              <c:strCache>
                <c:ptCount val="30"/>
                <c:pt idx="0">
                  <c:v>01.11.2026</c:v>
                </c:pt>
                <c:pt idx="1">
                  <c:v>02.11.2026</c:v>
                </c:pt>
                <c:pt idx="2">
                  <c:v>03.11.2026</c:v>
                </c:pt>
                <c:pt idx="3">
                  <c:v>04.11.2026</c:v>
                </c:pt>
                <c:pt idx="4">
                  <c:v>05.11.2026</c:v>
                </c:pt>
                <c:pt idx="5">
                  <c:v>06.11.2026</c:v>
                </c:pt>
                <c:pt idx="6">
                  <c:v>07.11.2026</c:v>
                </c:pt>
                <c:pt idx="7">
                  <c:v>08.11.2026</c:v>
                </c:pt>
                <c:pt idx="8">
                  <c:v>09.11.2026</c:v>
                </c:pt>
                <c:pt idx="9">
                  <c:v>10.11.2026</c:v>
                </c:pt>
                <c:pt idx="10">
                  <c:v>11.11.2026</c:v>
                </c:pt>
                <c:pt idx="11">
                  <c:v>12.11.2026</c:v>
                </c:pt>
                <c:pt idx="12">
                  <c:v>13.11.2026</c:v>
                </c:pt>
                <c:pt idx="13">
                  <c:v>14.11.2026</c:v>
                </c:pt>
                <c:pt idx="14">
                  <c:v>15.11.2026</c:v>
                </c:pt>
                <c:pt idx="15">
                  <c:v>16.11.2026</c:v>
                </c:pt>
                <c:pt idx="16">
                  <c:v>17.11.2026</c:v>
                </c:pt>
                <c:pt idx="17">
                  <c:v>18.11.2026</c:v>
                </c:pt>
                <c:pt idx="18">
                  <c:v>19.11.2026</c:v>
                </c:pt>
                <c:pt idx="19">
                  <c:v>20.11.2026</c:v>
                </c:pt>
                <c:pt idx="20">
                  <c:v>21.11.2026</c:v>
                </c:pt>
                <c:pt idx="21">
                  <c:v>22.11.2026</c:v>
                </c:pt>
                <c:pt idx="22">
                  <c:v>23.11.2026</c:v>
                </c:pt>
                <c:pt idx="23">
                  <c:v>24.11.2026</c:v>
                </c:pt>
                <c:pt idx="24">
                  <c:v>25.11.2026</c:v>
                </c:pt>
                <c:pt idx="25">
                  <c:v>26.11.2026</c:v>
                </c:pt>
                <c:pt idx="26">
                  <c:v>27.11.2026</c:v>
                </c:pt>
                <c:pt idx="27">
                  <c:v>28.11.2026</c:v>
                </c:pt>
                <c:pt idx="28">
                  <c:v>29.11.2026</c:v>
                </c:pt>
                <c:pt idx="29">
                  <c:v>30.11.2026</c:v>
                </c:pt>
              </c:strCache>
            </c:strRef>
          </c:cat>
          <c:val>
            <c:numRef>
              <c:f>November!$J$5:$J$35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DD-49D9-8118-B0B758FA23A3}"/>
            </c:ext>
          </c:extLst>
        </c:ser>
        <c:ser>
          <c:idx val="1"/>
          <c:order val="1"/>
          <c:tx>
            <c:strRef>
              <c:f>November!$K$4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November!$A$5:$A$35</c:f>
              <c:strCache>
                <c:ptCount val="30"/>
                <c:pt idx="0">
                  <c:v>01.11.2026</c:v>
                </c:pt>
                <c:pt idx="1">
                  <c:v>02.11.2026</c:v>
                </c:pt>
                <c:pt idx="2">
                  <c:v>03.11.2026</c:v>
                </c:pt>
                <c:pt idx="3">
                  <c:v>04.11.2026</c:v>
                </c:pt>
                <c:pt idx="4">
                  <c:v>05.11.2026</c:v>
                </c:pt>
                <c:pt idx="5">
                  <c:v>06.11.2026</c:v>
                </c:pt>
                <c:pt idx="6">
                  <c:v>07.11.2026</c:v>
                </c:pt>
                <c:pt idx="7">
                  <c:v>08.11.2026</c:v>
                </c:pt>
                <c:pt idx="8">
                  <c:v>09.11.2026</c:v>
                </c:pt>
                <c:pt idx="9">
                  <c:v>10.11.2026</c:v>
                </c:pt>
                <c:pt idx="10">
                  <c:v>11.11.2026</c:v>
                </c:pt>
                <c:pt idx="11">
                  <c:v>12.11.2026</c:v>
                </c:pt>
                <c:pt idx="12">
                  <c:v>13.11.2026</c:v>
                </c:pt>
                <c:pt idx="13">
                  <c:v>14.11.2026</c:v>
                </c:pt>
                <c:pt idx="14">
                  <c:v>15.11.2026</c:v>
                </c:pt>
                <c:pt idx="15">
                  <c:v>16.11.2026</c:v>
                </c:pt>
                <c:pt idx="16">
                  <c:v>17.11.2026</c:v>
                </c:pt>
                <c:pt idx="17">
                  <c:v>18.11.2026</c:v>
                </c:pt>
                <c:pt idx="18">
                  <c:v>19.11.2026</c:v>
                </c:pt>
                <c:pt idx="19">
                  <c:v>20.11.2026</c:v>
                </c:pt>
                <c:pt idx="20">
                  <c:v>21.11.2026</c:v>
                </c:pt>
                <c:pt idx="21">
                  <c:v>22.11.2026</c:v>
                </c:pt>
                <c:pt idx="22">
                  <c:v>23.11.2026</c:v>
                </c:pt>
                <c:pt idx="23">
                  <c:v>24.11.2026</c:v>
                </c:pt>
                <c:pt idx="24">
                  <c:v>25.11.2026</c:v>
                </c:pt>
                <c:pt idx="25">
                  <c:v>26.11.2026</c:v>
                </c:pt>
                <c:pt idx="26">
                  <c:v>27.11.2026</c:v>
                </c:pt>
                <c:pt idx="27">
                  <c:v>28.11.2026</c:v>
                </c:pt>
                <c:pt idx="28">
                  <c:v>29.11.2026</c:v>
                </c:pt>
                <c:pt idx="29">
                  <c:v>30.11.2026</c:v>
                </c:pt>
              </c:strCache>
            </c:strRef>
          </c:cat>
          <c:val>
            <c:numRef>
              <c:f>November!$K$5:$K$35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DD-49D9-8118-B0B758FA23A3}"/>
            </c:ext>
          </c:extLst>
        </c:ser>
        <c:ser>
          <c:idx val="2"/>
          <c:order val="2"/>
          <c:tx>
            <c:strRef>
              <c:f>November!$L$4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November!$A$5:$A$35</c:f>
              <c:strCache>
                <c:ptCount val="30"/>
                <c:pt idx="0">
                  <c:v>01.11.2026</c:v>
                </c:pt>
                <c:pt idx="1">
                  <c:v>02.11.2026</c:v>
                </c:pt>
                <c:pt idx="2">
                  <c:v>03.11.2026</c:v>
                </c:pt>
                <c:pt idx="3">
                  <c:v>04.11.2026</c:v>
                </c:pt>
                <c:pt idx="4">
                  <c:v>05.11.2026</c:v>
                </c:pt>
                <c:pt idx="5">
                  <c:v>06.11.2026</c:v>
                </c:pt>
                <c:pt idx="6">
                  <c:v>07.11.2026</c:v>
                </c:pt>
                <c:pt idx="7">
                  <c:v>08.11.2026</c:v>
                </c:pt>
                <c:pt idx="8">
                  <c:v>09.11.2026</c:v>
                </c:pt>
                <c:pt idx="9">
                  <c:v>10.11.2026</c:v>
                </c:pt>
                <c:pt idx="10">
                  <c:v>11.11.2026</c:v>
                </c:pt>
                <c:pt idx="11">
                  <c:v>12.11.2026</c:v>
                </c:pt>
                <c:pt idx="12">
                  <c:v>13.11.2026</c:v>
                </c:pt>
                <c:pt idx="13">
                  <c:v>14.11.2026</c:v>
                </c:pt>
                <c:pt idx="14">
                  <c:v>15.11.2026</c:v>
                </c:pt>
                <c:pt idx="15">
                  <c:v>16.11.2026</c:v>
                </c:pt>
                <c:pt idx="16">
                  <c:v>17.11.2026</c:v>
                </c:pt>
                <c:pt idx="17">
                  <c:v>18.11.2026</c:v>
                </c:pt>
                <c:pt idx="18">
                  <c:v>19.11.2026</c:v>
                </c:pt>
                <c:pt idx="19">
                  <c:v>20.11.2026</c:v>
                </c:pt>
                <c:pt idx="20">
                  <c:v>21.11.2026</c:v>
                </c:pt>
                <c:pt idx="21">
                  <c:v>22.11.2026</c:v>
                </c:pt>
                <c:pt idx="22">
                  <c:v>23.11.2026</c:v>
                </c:pt>
                <c:pt idx="23">
                  <c:v>24.11.2026</c:v>
                </c:pt>
                <c:pt idx="24">
                  <c:v>25.11.2026</c:v>
                </c:pt>
                <c:pt idx="25">
                  <c:v>26.11.2026</c:v>
                </c:pt>
                <c:pt idx="26">
                  <c:v>27.11.2026</c:v>
                </c:pt>
                <c:pt idx="27">
                  <c:v>28.11.2026</c:v>
                </c:pt>
                <c:pt idx="28">
                  <c:v>29.11.2026</c:v>
                </c:pt>
                <c:pt idx="29">
                  <c:v>30.11.2026</c:v>
                </c:pt>
              </c:strCache>
            </c:strRef>
          </c:cat>
          <c:val>
            <c:numRef>
              <c:f>November!$L$5:$L$35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DD-49D9-8118-B0B758FA2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Morgen</a:t>
            </a:r>
          </a:p>
        </c:rich>
      </c:tx>
      <c:overlay val="0"/>
      <c:spPr>
        <a:solidFill>
          <a:schemeClr val="accent5">
            <a:lumMod val="20000"/>
            <a:lumOff val="80000"/>
          </a:schemeClr>
        </a:solidFill>
        <a:ln w="28575">
          <a:solidFill>
            <a:schemeClr val="accent5">
              <a:lumMod val="20000"/>
              <a:lumOff val="8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Dezember!$B$4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Dezember!$A$5:$A$35</c:f>
              <c:strCache>
                <c:ptCount val="31"/>
                <c:pt idx="0">
                  <c:v>01.12.2026</c:v>
                </c:pt>
                <c:pt idx="1">
                  <c:v>02.12.2026</c:v>
                </c:pt>
                <c:pt idx="2">
                  <c:v>03.12.2026</c:v>
                </c:pt>
                <c:pt idx="3">
                  <c:v>04.12.2026</c:v>
                </c:pt>
                <c:pt idx="4">
                  <c:v>05.12.2026</c:v>
                </c:pt>
                <c:pt idx="5">
                  <c:v>06.12.2026</c:v>
                </c:pt>
                <c:pt idx="6">
                  <c:v>07.12.2026</c:v>
                </c:pt>
                <c:pt idx="7">
                  <c:v>08.12.2026</c:v>
                </c:pt>
                <c:pt idx="8">
                  <c:v>09.12.2026</c:v>
                </c:pt>
                <c:pt idx="9">
                  <c:v>10.12.2026</c:v>
                </c:pt>
                <c:pt idx="10">
                  <c:v>11.12.2026</c:v>
                </c:pt>
                <c:pt idx="11">
                  <c:v>12.12.2026</c:v>
                </c:pt>
                <c:pt idx="12">
                  <c:v>13.12.2026</c:v>
                </c:pt>
                <c:pt idx="13">
                  <c:v>14.12.2026</c:v>
                </c:pt>
                <c:pt idx="14">
                  <c:v>15.12.2026</c:v>
                </c:pt>
                <c:pt idx="15">
                  <c:v>16.12.2026</c:v>
                </c:pt>
                <c:pt idx="16">
                  <c:v>17.12.2026</c:v>
                </c:pt>
                <c:pt idx="17">
                  <c:v>18.12.2026</c:v>
                </c:pt>
                <c:pt idx="18">
                  <c:v>19.12.2026</c:v>
                </c:pt>
                <c:pt idx="19">
                  <c:v>20.12.2026</c:v>
                </c:pt>
                <c:pt idx="20">
                  <c:v>21.12.2026</c:v>
                </c:pt>
                <c:pt idx="21">
                  <c:v>22.12.2026</c:v>
                </c:pt>
                <c:pt idx="22">
                  <c:v>23.12.2026</c:v>
                </c:pt>
                <c:pt idx="23">
                  <c:v>24.12.2026</c:v>
                </c:pt>
                <c:pt idx="24">
                  <c:v>25.12.2026</c:v>
                </c:pt>
                <c:pt idx="25">
                  <c:v>26.12.2026</c:v>
                </c:pt>
                <c:pt idx="26">
                  <c:v>27.12.2026</c:v>
                </c:pt>
                <c:pt idx="27">
                  <c:v>28.12.2026</c:v>
                </c:pt>
                <c:pt idx="28">
                  <c:v>29.12.2026</c:v>
                </c:pt>
                <c:pt idx="29">
                  <c:v>30.12.2026</c:v>
                </c:pt>
                <c:pt idx="30">
                  <c:v>31.12.2026</c:v>
                </c:pt>
              </c:strCache>
            </c:strRef>
          </c:cat>
          <c:val>
            <c:numRef>
              <c:f>Dezember!$B$5:$B$35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E-4D38-80C6-B818222F47CE}"/>
            </c:ext>
          </c:extLst>
        </c:ser>
        <c:ser>
          <c:idx val="1"/>
          <c:order val="1"/>
          <c:tx>
            <c:strRef>
              <c:f>Dezember!$C$4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Dezember!$A$5:$A$35</c:f>
              <c:strCache>
                <c:ptCount val="31"/>
                <c:pt idx="0">
                  <c:v>01.12.2026</c:v>
                </c:pt>
                <c:pt idx="1">
                  <c:v>02.12.2026</c:v>
                </c:pt>
                <c:pt idx="2">
                  <c:v>03.12.2026</c:v>
                </c:pt>
                <c:pt idx="3">
                  <c:v>04.12.2026</c:v>
                </c:pt>
                <c:pt idx="4">
                  <c:v>05.12.2026</c:v>
                </c:pt>
                <c:pt idx="5">
                  <c:v>06.12.2026</c:v>
                </c:pt>
                <c:pt idx="6">
                  <c:v>07.12.2026</c:v>
                </c:pt>
                <c:pt idx="7">
                  <c:v>08.12.2026</c:v>
                </c:pt>
                <c:pt idx="8">
                  <c:v>09.12.2026</c:v>
                </c:pt>
                <c:pt idx="9">
                  <c:v>10.12.2026</c:v>
                </c:pt>
                <c:pt idx="10">
                  <c:v>11.12.2026</c:v>
                </c:pt>
                <c:pt idx="11">
                  <c:v>12.12.2026</c:v>
                </c:pt>
                <c:pt idx="12">
                  <c:v>13.12.2026</c:v>
                </c:pt>
                <c:pt idx="13">
                  <c:v>14.12.2026</c:v>
                </c:pt>
                <c:pt idx="14">
                  <c:v>15.12.2026</c:v>
                </c:pt>
                <c:pt idx="15">
                  <c:v>16.12.2026</c:v>
                </c:pt>
                <c:pt idx="16">
                  <c:v>17.12.2026</c:v>
                </c:pt>
                <c:pt idx="17">
                  <c:v>18.12.2026</c:v>
                </c:pt>
                <c:pt idx="18">
                  <c:v>19.12.2026</c:v>
                </c:pt>
                <c:pt idx="19">
                  <c:v>20.12.2026</c:v>
                </c:pt>
                <c:pt idx="20">
                  <c:v>21.12.2026</c:v>
                </c:pt>
                <c:pt idx="21">
                  <c:v>22.12.2026</c:v>
                </c:pt>
                <c:pt idx="22">
                  <c:v>23.12.2026</c:v>
                </c:pt>
                <c:pt idx="23">
                  <c:v>24.12.2026</c:v>
                </c:pt>
                <c:pt idx="24">
                  <c:v>25.12.2026</c:v>
                </c:pt>
                <c:pt idx="25">
                  <c:v>26.12.2026</c:v>
                </c:pt>
                <c:pt idx="26">
                  <c:v>27.12.2026</c:v>
                </c:pt>
                <c:pt idx="27">
                  <c:v>28.12.2026</c:v>
                </c:pt>
                <c:pt idx="28">
                  <c:v>29.12.2026</c:v>
                </c:pt>
                <c:pt idx="29">
                  <c:v>30.12.2026</c:v>
                </c:pt>
                <c:pt idx="30">
                  <c:v>31.12.2026</c:v>
                </c:pt>
              </c:strCache>
            </c:strRef>
          </c:cat>
          <c:val>
            <c:numRef>
              <c:f>Dezember!$C$5:$C$35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E-4D38-80C6-B818222F47CE}"/>
            </c:ext>
          </c:extLst>
        </c:ser>
        <c:ser>
          <c:idx val="2"/>
          <c:order val="2"/>
          <c:tx>
            <c:strRef>
              <c:f>Dezember!$D$4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Dezember!$A$5:$A$35</c:f>
              <c:strCache>
                <c:ptCount val="31"/>
                <c:pt idx="0">
                  <c:v>01.12.2026</c:v>
                </c:pt>
                <c:pt idx="1">
                  <c:v>02.12.2026</c:v>
                </c:pt>
                <c:pt idx="2">
                  <c:v>03.12.2026</c:v>
                </c:pt>
                <c:pt idx="3">
                  <c:v>04.12.2026</c:v>
                </c:pt>
                <c:pt idx="4">
                  <c:v>05.12.2026</c:v>
                </c:pt>
                <c:pt idx="5">
                  <c:v>06.12.2026</c:v>
                </c:pt>
                <c:pt idx="6">
                  <c:v>07.12.2026</c:v>
                </c:pt>
                <c:pt idx="7">
                  <c:v>08.12.2026</c:v>
                </c:pt>
                <c:pt idx="8">
                  <c:v>09.12.2026</c:v>
                </c:pt>
                <c:pt idx="9">
                  <c:v>10.12.2026</c:v>
                </c:pt>
                <c:pt idx="10">
                  <c:v>11.12.2026</c:v>
                </c:pt>
                <c:pt idx="11">
                  <c:v>12.12.2026</c:v>
                </c:pt>
                <c:pt idx="12">
                  <c:v>13.12.2026</c:v>
                </c:pt>
                <c:pt idx="13">
                  <c:v>14.12.2026</c:v>
                </c:pt>
                <c:pt idx="14">
                  <c:v>15.12.2026</c:v>
                </c:pt>
                <c:pt idx="15">
                  <c:v>16.12.2026</c:v>
                </c:pt>
                <c:pt idx="16">
                  <c:v>17.12.2026</c:v>
                </c:pt>
                <c:pt idx="17">
                  <c:v>18.12.2026</c:v>
                </c:pt>
                <c:pt idx="18">
                  <c:v>19.12.2026</c:v>
                </c:pt>
                <c:pt idx="19">
                  <c:v>20.12.2026</c:v>
                </c:pt>
                <c:pt idx="20">
                  <c:v>21.12.2026</c:v>
                </c:pt>
                <c:pt idx="21">
                  <c:v>22.12.2026</c:v>
                </c:pt>
                <c:pt idx="22">
                  <c:v>23.12.2026</c:v>
                </c:pt>
                <c:pt idx="23">
                  <c:v>24.12.2026</c:v>
                </c:pt>
                <c:pt idx="24">
                  <c:v>25.12.2026</c:v>
                </c:pt>
                <c:pt idx="25">
                  <c:v>26.12.2026</c:v>
                </c:pt>
                <c:pt idx="26">
                  <c:v>27.12.2026</c:v>
                </c:pt>
                <c:pt idx="27">
                  <c:v>28.12.2026</c:v>
                </c:pt>
                <c:pt idx="28">
                  <c:v>29.12.2026</c:v>
                </c:pt>
                <c:pt idx="29">
                  <c:v>30.12.2026</c:v>
                </c:pt>
                <c:pt idx="30">
                  <c:v>31.12.2026</c:v>
                </c:pt>
              </c:strCache>
            </c:strRef>
          </c:cat>
          <c:val>
            <c:numRef>
              <c:f>Dezember!$D$5:$D$35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0E-4D38-80C6-B818222F4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5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Mittag</a:t>
            </a:r>
          </a:p>
        </c:rich>
      </c:tx>
      <c:overlay val="0"/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Dezember!$F$4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Dezember!$A$5:$A$35</c:f>
              <c:strCache>
                <c:ptCount val="31"/>
                <c:pt idx="0">
                  <c:v>01.12.2026</c:v>
                </c:pt>
                <c:pt idx="1">
                  <c:v>02.12.2026</c:v>
                </c:pt>
                <c:pt idx="2">
                  <c:v>03.12.2026</c:v>
                </c:pt>
                <c:pt idx="3">
                  <c:v>04.12.2026</c:v>
                </c:pt>
                <c:pt idx="4">
                  <c:v>05.12.2026</c:v>
                </c:pt>
                <c:pt idx="5">
                  <c:v>06.12.2026</c:v>
                </c:pt>
                <c:pt idx="6">
                  <c:v>07.12.2026</c:v>
                </c:pt>
                <c:pt idx="7">
                  <c:v>08.12.2026</c:v>
                </c:pt>
                <c:pt idx="8">
                  <c:v>09.12.2026</c:v>
                </c:pt>
                <c:pt idx="9">
                  <c:v>10.12.2026</c:v>
                </c:pt>
                <c:pt idx="10">
                  <c:v>11.12.2026</c:v>
                </c:pt>
                <c:pt idx="11">
                  <c:v>12.12.2026</c:v>
                </c:pt>
                <c:pt idx="12">
                  <c:v>13.12.2026</c:v>
                </c:pt>
                <c:pt idx="13">
                  <c:v>14.12.2026</c:v>
                </c:pt>
                <c:pt idx="14">
                  <c:v>15.12.2026</c:v>
                </c:pt>
                <c:pt idx="15">
                  <c:v>16.12.2026</c:v>
                </c:pt>
                <c:pt idx="16">
                  <c:v>17.12.2026</c:v>
                </c:pt>
                <c:pt idx="17">
                  <c:v>18.12.2026</c:v>
                </c:pt>
                <c:pt idx="18">
                  <c:v>19.12.2026</c:v>
                </c:pt>
                <c:pt idx="19">
                  <c:v>20.12.2026</c:v>
                </c:pt>
                <c:pt idx="20">
                  <c:v>21.12.2026</c:v>
                </c:pt>
                <c:pt idx="21">
                  <c:v>22.12.2026</c:v>
                </c:pt>
                <c:pt idx="22">
                  <c:v>23.12.2026</c:v>
                </c:pt>
                <c:pt idx="23">
                  <c:v>24.12.2026</c:v>
                </c:pt>
                <c:pt idx="24">
                  <c:v>25.12.2026</c:v>
                </c:pt>
                <c:pt idx="25">
                  <c:v>26.12.2026</c:v>
                </c:pt>
                <c:pt idx="26">
                  <c:v>27.12.2026</c:v>
                </c:pt>
                <c:pt idx="27">
                  <c:v>28.12.2026</c:v>
                </c:pt>
                <c:pt idx="28">
                  <c:v>29.12.2026</c:v>
                </c:pt>
                <c:pt idx="29">
                  <c:v>30.12.2026</c:v>
                </c:pt>
                <c:pt idx="30">
                  <c:v>31.12.2026</c:v>
                </c:pt>
              </c:strCache>
            </c:strRef>
          </c:cat>
          <c:val>
            <c:numRef>
              <c:f>Dezember!$F$5:$F$35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7-4077-8E64-15A343910DD8}"/>
            </c:ext>
          </c:extLst>
        </c:ser>
        <c:ser>
          <c:idx val="1"/>
          <c:order val="1"/>
          <c:tx>
            <c:strRef>
              <c:f>Dezember!$G$4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Dezember!$A$5:$A$35</c:f>
              <c:strCache>
                <c:ptCount val="31"/>
                <c:pt idx="0">
                  <c:v>01.12.2026</c:v>
                </c:pt>
                <c:pt idx="1">
                  <c:v>02.12.2026</c:v>
                </c:pt>
                <c:pt idx="2">
                  <c:v>03.12.2026</c:v>
                </c:pt>
                <c:pt idx="3">
                  <c:v>04.12.2026</c:v>
                </c:pt>
                <c:pt idx="4">
                  <c:v>05.12.2026</c:v>
                </c:pt>
                <c:pt idx="5">
                  <c:v>06.12.2026</c:v>
                </c:pt>
                <c:pt idx="6">
                  <c:v>07.12.2026</c:v>
                </c:pt>
                <c:pt idx="7">
                  <c:v>08.12.2026</c:v>
                </c:pt>
                <c:pt idx="8">
                  <c:v>09.12.2026</c:v>
                </c:pt>
                <c:pt idx="9">
                  <c:v>10.12.2026</c:v>
                </c:pt>
                <c:pt idx="10">
                  <c:v>11.12.2026</c:v>
                </c:pt>
                <c:pt idx="11">
                  <c:v>12.12.2026</c:v>
                </c:pt>
                <c:pt idx="12">
                  <c:v>13.12.2026</c:v>
                </c:pt>
                <c:pt idx="13">
                  <c:v>14.12.2026</c:v>
                </c:pt>
                <c:pt idx="14">
                  <c:v>15.12.2026</c:v>
                </c:pt>
                <c:pt idx="15">
                  <c:v>16.12.2026</c:v>
                </c:pt>
                <c:pt idx="16">
                  <c:v>17.12.2026</c:v>
                </c:pt>
                <c:pt idx="17">
                  <c:v>18.12.2026</c:v>
                </c:pt>
                <c:pt idx="18">
                  <c:v>19.12.2026</c:v>
                </c:pt>
                <c:pt idx="19">
                  <c:v>20.12.2026</c:v>
                </c:pt>
                <c:pt idx="20">
                  <c:v>21.12.2026</c:v>
                </c:pt>
                <c:pt idx="21">
                  <c:v>22.12.2026</c:v>
                </c:pt>
                <c:pt idx="22">
                  <c:v>23.12.2026</c:v>
                </c:pt>
                <c:pt idx="23">
                  <c:v>24.12.2026</c:v>
                </c:pt>
                <c:pt idx="24">
                  <c:v>25.12.2026</c:v>
                </c:pt>
                <c:pt idx="25">
                  <c:v>26.12.2026</c:v>
                </c:pt>
                <c:pt idx="26">
                  <c:v>27.12.2026</c:v>
                </c:pt>
                <c:pt idx="27">
                  <c:v>28.12.2026</c:v>
                </c:pt>
                <c:pt idx="28">
                  <c:v>29.12.2026</c:v>
                </c:pt>
                <c:pt idx="29">
                  <c:v>30.12.2026</c:v>
                </c:pt>
                <c:pt idx="30">
                  <c:v>31.12.2026</c:v>
                </c:pt>
              </c:strCache>
            </c:strRef>
          </c:cat>
          <c:val>
            <c:numRef>
              <c:f>Dezember!$G$5:$G$35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7-4077-8E64-15A343910DD8}"/>
            </c:ext>
          </c:extLst>
        </c:ser>
        <c:ser>
          <c:idx val="2"/>
          <c:order val="2"/>
          <c:tx>
            <c:strRef>
              <c:f>Dezember!$H$4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Dezember!$A$5:$A$35</c:f>
              <c:strCache>
                <c:ptCount val="31"/>
                <c:pt idx="0">
                  <c:v>01.12.2026</c:v>
                </c:pt>
                <c:pt idx="1">
                  <c:v>02.12.2026</c:v>
                </c:pt>
                <c:pt idx="2">
                  <c:v>03.12.2026</c:v>
                </c:pt>
                <c:pt idx="3">
                  <c:v>04.12.2026</c:v>
                </c:pt>
                <c:pt idx="4">
                  <c:v>05.12.2026</c:v>
                </c:pt>
                <c:pt idx="5">
                  <c:v>06.12.2026</c:v>
                </c:pt>
                <c:pt idx="6">
                  <c:v>07.12.2026</c:v>
                </c:pt>
                <c:pt idx="7">
                  <c:v>08.12.2026</c:v>
                </c:pt>
                <c:pt idx="8">
                  <c:v>09.12.2026</c:v>
                </c:pt>
                <c:pt idx="9">
                  <c:v>10.12.2026</c:v>
                </c:pt>
                <c:pt idx="10">
                  <c:v>11.12.2026</c:v>
                </c:pt>
                <c:pt idx="11">
                  <c:v>12.12.2026</c:v>
                </c:pt>
                <c:pt idx="12">
                  <c:v>13.12.2026</c:v>
                </c:pt>
                <c:pt idx="13">
                  <c:v>14.12.2026</c:v>
                </c:pt>
                <c:pt idx="14">
                  <c:v>15.12.2026</c:v>
                </c:pt>
                <c:pt idx="15">
                  <c:v>16.12.2026</c:v>
                </c:pt>
                <c:pt idx="16">
                  <c:v>17.12.2026</c:v>
                </c:pt>
                <c:pt idx="17">
                  <c:v>18.12.2026</c:v>
                </c:pt>
                <c:pt idx="18">
                  <c:v>19.12.2026</c:v>
                </c:pt>
                <c:pt idx="19">
                  <c:v>20.12.2026</c:v>
                </c:pt>
                <c:pt idx="20">
                  <c:v>21.12.2026</c:v>
                </c:pt>
                <c:pt idx="21">
                  <c:v>22.12.2026</c:v>
                </c:pt>
                <c:pt idx="22">
                  <c:v>23.12.2026</c:v>
                </c:pt>
                <c:pt idx="23">
                  <c:v>24.12.2026</c:v>
                </c:pt>
                <c:pt idx="24">
                  <c:v>25.12.2026</c:v>
                </c:pt>
                <c:pt idx="25">
                  <c:v>26.12.2026</c:v>
                </c:pt>
                <c:pt idx="26">
                  <c:v>27.12.2026</c:v>
                </c:pt>
                <c:pt idx="27">
                  <c:v>28.12.2026</c:v>
                </c:pt>
                <c:pt idx="28">
                  <c:v>29.12.2026</c:v>
                </c:pt>
                <c:pt idx="29">
                  <c:v>30.12.2026</c:v>
                </c:pt>
                <c:pt idx="30">
                  <c:v>31.12.2026</c:v>
                </c:pt>
              </c:strCache>
            </c:strRef>
          </c:cat>
          <c:val>
            <c:numRef>
              <c:f>Dezember!$H$5:$H$35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57-4077-8E64-15A343910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2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Abend</a:t>
            </a:r>
          </a:p>
        </c:rich>
      </c:tx>
      <c:overlay val="0"/>
      <c:spPr>
        <a:solidFill>
          <a:schemeClr val="bg2">
            <a:lumMod val="9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Dezember!$J$4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Dezember!$A$5:$A$35</c:f>
              <c:strCache>
                <c:ptCount val="31"/>
                <c:pt idx="0">
                  <c:v>01.12.2026</c:v>
                </c:pt>
                <c:pt idx="1">
                  <c:v>02.12.2026</c:v>
                </c:pt>
                <c:pt idx="2">
                  <c:v>03.12.2026</c:v>
                </c:pt>
                <c:pt idx="3">
                  <c:v>04.12.2026</c:v>
                </c:pt>
                <c:pt idx="4">
                  <c:v>05.12.2026</c:v>
                </c:pt>
                <c:pt idx="5">
                  <c:v>06.12.2026</c:v>
                </c:pt>
                <c:pt idx="6">
                  <c:v>07.12.2026</c:v>
                </c:pt>
                <c:pt idx="7">
                  <c:v>08.12.2026</c:v>
                </c:pt>
                <c:pt idx="8">
                  <c:v>09.12.2026</c:v>
                </c:pt>
                <c:pt idx="9">
                  <c:v>10.12.2026</c:v>
                </c:pt>
                <c:pt idx="10">
                  <c:v>11.12.2026</c:v>
                </c:pt>
                <c:pt idx="11">
                  <c:v>12.12.2026</c:v>
                </c:pt>
                <c:pt idx="12">
                  <c:v>13.12.2026</c:v>
                </c:pt>
                <c:pt idx="13">
                  <c:v>14.12.2026</c:v>
                </c:pt>
                <c:pt idx="14">
                  <c:v>15.12.2026</c:v>
                </c:pt>
                <c:pt idx="15">
                  <c:v>16.12.2026</c:v>
                </c:pt>
                <c:pt idx="16">
                  <c:v>17.12.2026</c:v>
                </c:pt>
                <c:pt idx="17">
                  <c:v>18.12.2026</c:v>
                </c:pt>
                <c:pt idx="18">
                  <c:v>19.12.2026</c:v>
                </c:pt>
                <c:pt idx="19">
                  <c:v>20.12.2026</c:v>
                </c:pt>
                <c:pt idx="20">
                  <c:v>21.12.2026</c:v>
                </c:pt>
                <c:pt idx="21">
                  <c:v>22.12.2026</c:v>
                </c:pt>
                <c:pt idx="22">
                  <c:v>23.12.2026</c:v>
                </c:pt>
                <c:pt idx="23">
                  <c:v>24.12.2026</c:v>
                </c:pt>
                <c:pt idx="24">
                  <c:v>25.12.2026</c:v>
                </c:pt>
                <c:pt idx="25">
                  <c:v>26.12.2026</c:v>
                </c:pt>
                <c:pt idx="26">
                  <c:v>27.12.2026</c:v>
                </c:pt>
                <c:pt idx="27">
                  <c:v>28.12.2026</c:v>
                </c:pt>
                <c:pt idx="28">
                  <c:v>29.12.2026</c:v>
                </c:pt>
                <c:pt idx="29">
                  <c:v>30.12.2026</c:v>
                </c:pt>
                <c:pt idx="30">
                  <c:v>31.12.2026</c:v>
                </c:pt>
              </c:strCache>
            </c:strRef>
          </c:cat>
          <c:val>
            <c:numRef>
              <c:f>Dezember!$J$5:$J$35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58-4D01-AF5B-477BEAB997B1}"/>
            </c:ext>
          </c:extLst>
        </c:ser>
        <c:ser>
          <c:idx val="1"/>
          <c:order val="1"/>
          <c:tx>
            <c:strRef>
              <c:f>Dezember!$K$4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Dezember!$A$5:$A$35</c:f>
              <c:strCache>
                <c:ptCount val="31"/>
                <c:pt idx="0">
                  <c:v>01.12.2026</c:v>
                </c:pt>
                <c:pt idx="1">
                  <c:v>02.12.2026</c:v>
                </c:pt>
                <c:pt idx="2">
                  <c:v>03.12.2026</c:v>
                </c:pt>
                <c:pt idx="3">
                  <c:v>04.12.2026</c:v>
                </c:pt>
                <c:pt idx="4">
                  <c:v>05.12.2026</c:v>
                </c:pt>
                <c:pt idx="5">
                  <c:v>06.12.2026</c:v>
                </c:pt>
                <c:pt idx="6">
                  <c:v>07.12.2026</c:v>
                </c:pt>
                <c:pt idx="7">
                  <c:v>08.12.2026</c:v>
                </c:pt>
                <c:pt idx="8">
                  <c:v>09.12.2026</c:v>
                </c:pt>
                <c:pt idx="9">
                  <c:v>10.12.2026</c:v>
                </c:pt>
                <c:pt idx="10">
                  <c:v>11.12.2026</c:v>
                </c:pt>
                <c:pt idx="11">
                  <c:v>12.12.2026</c:v>
                </c:pt>
                <c:pt idx="12">
                  <c:v>13.12.2026</c:v>
                </c:pt>
                <c:pt idx="13">
                  <c:v>14.12.2026</c:v>
                </c:pt>
                <c:pt idx="14">
                  <c:v>15.12.2026</c:v>
                </c:pt>
                <c:pt idx="15">
                  <c:v>16.12.2026</c:v>
                </c:pt>
                <c:pt idx="16">
                  <c:v>17.12.2026</c:v>
                </c:pt>
                <c:pt idx="17">
                  <c:v>18.12.2026</c:v>
                </c:pt>
                <c:pt idx="18">
                  <c:v>19.12.2026</c:v>
                </c:pt>
                <c:pt idx="19">
                  <c:v>20.12.2026</c:v>
                </c:pt>
                <c:pt idx="20">
                  <c:v>21.12.2026</c:v>
                </c:pt>
                <c:pt idx="21">
                  <c:v>22.12.2026</c:v>
                </c:pt>
                <c:pt idx="22">
                  <c:v>23.12.2026</c:v>
                </c:pt>
                <c:pt idx="23">
                  <c:v>24.12.2026</c:v>
                </c:pt>
                <c:pt idx="24">
                  <c:v>25.12.2026</c:v>
                </c:pt>
                <c:pt idx="25">
                  <c:v>26.12.2026</c:v>
                </c:pt>
                <c:pt idx="26">
                  <c:v>27.12.2026</c:v>
                </c:pt>
                <c:pt idx="27">
                  <c:v>28.12.2026</c:v>
                </c:pt>
                <c:pt idx="28">
                  <c:v>29.12.2026</c:v>
                </c:pt>
                <c:pt idx="29">
                  <c:v>30.12.2026</c:v>
                </c:pt>
                <c:pt idx="30">
                  <c:v>31.12.2026</c:v>
                </c:pt>
              </c:strCache>
            </c:strRef>
          </c:cat>
          <c:val>
            <c:numRef>
              <c:f>Dezember!$K$5:$K$35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8-4D01-AF5B-477BEAB997B1}"/>
            </c:ext>
          </c:extLst>
        </c:ser>
        <c:ser>
          <c:idx val="2"/>
          <c:order val="2"/>
          <c:tx>
            <c:strRef>
              <c:f>Dezember!$L$4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Dezember!$A$5:$A$35</c:f>
              <c:strCache>
                <c:ptCount val="31"/>
                <c:pt idx="0">
                  <c:v>01.12.2026</c:v>
                </c:pt>
                <c:pt idx="1">
                  <c:v>02.12.2026</c:v>
                </c:pt>
                <c:pt idx="2">
                  <c:v>03.12.2026</c:v>
                </c:pt>
                <c:pt idx="3">
                  <c:v>04.12.2026</c:v>
                </c:pt>
                <c:pt idx="4">
                  <c:v>05.12.2026</c:v>
                </c:pt>
                <c:pt idx="5">
                  <c:v>06.12.2026</c:v>
                </c:pt>
                <c:pt idx="6">
                  <c:v>07.12.2026</c:v>
                </c:pt>
                <c:pt idx="7">
                  <c:v>08.12.2026</c:v>
                </c:pt>
                <c:pt idx="8">
                  <c:v>09.12.2026</c:v>
                </c:pt>
                <c:pt idx="9">
                  <c:v>10.12.2026</c:v>
                </c:pt>
                <c:pt idx="10">
                  <c:v>11.12.2026</c:v>
                </c:pt>
                <c:pt idx="11">
                  <c:v>12.12.2026</c:v>
                </c:pt>
                <c:pt idx="12">
                  <c:v>13.12.2026</c:v>
                </c:pt>
                <c:pt idx="13">
                  <c:v>14.12.2026</c:v>
                </c:pt>
                <c:pt idx="14">
                  <c:v>15.12.2026</c:v>
                </c:pt>
                <c:pt idx="15">
                  <c:v>16.12.2026</c:v>
                </c:pt>
                <c:pt idx="16">
                  <c:v>17.12.2026</c:v>
                </c:pt>
                <c:pt idx="17">
                  <c:v>18.12.2026</c:v>
                </c:pt>
                <c:pt idx="18">
                  <c:v>19.12.2026</c:v>
                </c:pt>
                <c:pt idx="19">
                  <c:v>20.12.2026</c:v>
                </c:pt>
                <c:pt idx="20">
                  <c:v>21.12.2026</c:v>
                </c:pt>
                <c:pt idx="21">
                  <c:v>22.12.2026</c:v>
                </c:pt>
                <c:pt idx="22">
                  <c:v>23.12.2026</c:v>
                </c:pt>
                <c:pt idx="23">
                  <c:v>24.12.2026</c:v>
                </c:pt>
                <c:pt idx="24">
                  <c:v>25.12.2026</c:v>
                </c:pt>
                <c:pt idx="25">
                  <c:v>26.12.2026</c:v>
                </c:pt>
                <c:pt idx="26">
                  <c:v>27.12.2026</c:v>
                </c:pt>
                <c:pt idx="27">
                  <c:v>28.12.2026</c:v>
                </c:pt>
                <c:pt idx="28">
                  <c:v>29.12.2026</c:v>
                </c:pt>
                <c:pt idx="29">
                  <c:v>30.12.2026</c:v>
                </c:pt>
                <c:pt idx="30">
                  <c:v>31.12.2026</c:v>
                </c:pt>
              </c:strCache>
            </c:strRef>
          </c:cat>
          <c:val>
            <c:numRef>
              <c:f>Dezember!$L$5:$L$35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58-4D01-AF5B-477BEAB99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Morgen</a:t>
            </a:r>
          </a:p>
        </c:rich>
      </c:tx>
      <c:overlay val="0"/>
      <c:spPr>
        <a:solidFill>
          <a:schemeClr val="accent5">
            <a:lumMod val="20000"/>
            <a:lumOff val="80000"/>
          </a:schemeClr>
        </a:solidFill>
        <a:ln w="28575">
          <a:solidFill>
            <a:schemeClr val="accent5">
              <a:lumMod val="20000"/>
              <a:lumOff val="8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Februar!$B$4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Februar!$A$5:$A$35</c:f>
              <c:strCache>
                <c:ptCount val="28"/>
                <c:pt idx="0">
                  <c:v>01.02.2026</c:v>
                </c:pt>
                <c:pt idx="1">
                  <c:v>02.02.2026</c:v>
                </c:pt>
                <c:pt idx="2">
                  <c:v>03.02.2026</c:v>
                </c:pt>
                <c:pt idx="3">
                  <c:v>04.02.2026</c:v>
                </c:pt>
                <c:pt idx="4">
                  <c:v>05.02.2026</c:v>
                </c:pt>
                <c:pt idx="5">
                  <c:v>06.02.2026</c:v>
                </c:pt>
                <c:pt idx="6">
                  <c:v>07.02.2026</c:v>
                </c:pt>
                <c:pt idx="7">
                  <c:v>08.02.2026</c:v>
                </c:pt>
                <c:pt idx="8">
                  <c:v>09.02.2026</c:v>
                </c:pt>
                <c:pt idx="9">
                  <c:v>10.02.2026</c:v>
                </c:pt>
                <c:pt idx="10">
                  <c:v>11.02.2026</c:v>
                </c:pt>
                <c:pt idx="11">
                  <c:v>12.02.2026</c:v>
                </c:pt>
                <c:pt idx="12">
                  <c:v>13.02.2026</c:v>
                </c:pt>
                <c:pt idx="13">
                  <c:v>14.02.2026</c:v>
                </c:pt>
                <c:pt idx="14">
                  <c:v>15.02.2026</c:v>
                </c:pt>
                <c:pt idx="15">
                  <c:v>16.02.2026</c:v>
                </c:pt>
                <c:pt idx="16">
                  <c:v>17.02.2026</c:v>
                </c:pt>
                <c:pt idx="17">
                  <c:v>18.02.2026</c:v>
                </c:pt>
                <c:pt idx="18">
                  <c:v>19.02.2026</c:v>
                </c:pt>
                <c:pt idx="19">
                  <c:v>20.02.2026</c:v>
                </c:pt>
                <c:pt idx="20">
                  <c:v>21.02.2026</c:v>
                </c:pt>
                <c:pt idx="21">
                  <c:v>22.02.2026</c:v>
                </c:pt>
                <c:pt idx="22">
                  <c:v>23.02.2026</c:v>
                </c:pt>
                <c:pt idx="23">
                  <c:v>24.02.2026</c:v>
                </c:pt>
                <c:pt idx="24">
                  <c:v>25.02.2026</c:v>
                </c:pt>
                <c:pt idx="25">
                  <c:v>26.02.2026</c:v>
                </c:pt>
                <c:pt idx="26">
                  <c:v>27.02.2026</c:v>
                </c:pt>
                <c:pt idx="27">
                  <c:v>28.02.2026</c:v>
                </c:pt>
              </c:strCache>
            </c:strRef>
          </c:cat>
          <c:val>
            <c:numRef>
              <c:f>Februar!$B$5:$B$35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0-48EF-ABB3-D64B227CBA25}"/>
            </c:ext>
          </c:extLst>
        </c:ser>
        <c:ser>
          <c:idx val="1"/>
          <c:order val="1"/>
          <c:tx>
            <c:strRef>
              <c:f>Februar!$C$4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Februar!$A$5:$A$35</c:f>
              <c:strCache>
                <c:ptCount val="28"/>
                <c:pt idx="0">
                  <c:v>01.02.2026</c:v>
                </c:pt>
                <c:pt idx="1">
                  <c:v>02.02.2026</c:v>
                </c:pt>
                <c:pt idx="2">
                  <c:v>03.02.2026</c:v>
                </c:pt>
                <c:pt idx="3">
                  <c:v>04.02.2026</c:v>
                </c:pt>
                <c:pt idx="4">
                  <c:v>05.02.2026</c:v>
                </c:pt>
                <c:pt idx="5">
                  <c:v>06.02.2026</c:v>
                </c:pt>
                <c:pt idx="6">
                  <c:v>07.02.2026</c:v>
                </c:pt>
                <c:pt idx="7">
                  <c:v>08.02.2026</c:v>
                </c:pt>
                <c:pt idx="8">
                  <c:v>09.02.2026</c:v>
                </c:pt>
                <c:pt idx="9">
                  <c:v>10.02.2026</c:v>
                </c:pt>
                <c:pt idx="10">
                  <c:v>11.02.2026</c:v>
                </c:pt>
                <c:pt idx="11">
                  <c:v>12.02.2026</c:v>
                </c:pt>
                <c:pt idx="12">
                  <c:v>13.02.2026</c:v>
                </c:pt>
                <c:pt idx="13">
                  <c:v>14.02.2026</c:v>
                </c:pt>
                <c:pt idx="14">
                  <c:v>15.02.2026</c:v>
                </c:pt>
                <c:pt idx="15">
                  <c:v>16.02.2026</c:v>
                </c:pt>
                <c:pt idx="16">
                  <c:v>17.02.2026</c:v>
                </c:pt>
                <c:pt idx="17">
                  <c:v>18.02.2026</c:v>
                </c:pt>
                <c:pt idx="18">
                  <c:v>19.02.2026</c:v>
                </c:pt>
                <c:pt idx="19">
                  <c:v>20.02.2026</c:v>
                </c:pt>
                <c:pt idx="20">
                  <c:v>21.02.2026</c:v>
                </c:pt>
                <c:pt idx="21">
                  <c:v>22.02.2026</c:v>
                </c:pt>
                <c:pt idx="22">
                  <c:v>23.02.2026</c:v>
                </c:pt>
                <c:pt idx="23">
                  <c:v>24.02.2026</c:v>
                </c:pt>
                <c:pt idx="24">
                  <c:v>25.02.2026</c:v>
                </c:pt>
                <c:pt idx="25">
                  <c:v>26.02.2026</c:v>
                </c:pt>
                <c:pt idx="26">
                  <c:v>27.02.2026</c:v>
                </c:pt>
                <c:pt idx="27">
                  <c:v>28.02.2026</c:v>
                </c:pt>
              </c:strCache>
            </c:strRef>
          </c:cat>
          <c:val>
            <c:numRef>
              <c:f>Februar!$C$5:$C$35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B0-48EF-ABB3-D64B227CBA25}"/>
            </c:ext>
          </c:extLst>
        </c:ser>
        <c:ser>
          <c:idx val="2"/>
          <c:order val="2"/>
          <c:tx>
            <c:strRef>
              <c:f>Februar!$D$4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Februar!$A$5:$A$35</c:f>
              <c:strCache>
                <c:ptCount val="28"/>
                <c:pt idx="0">
                  <c:v>01.02.2026</c:v>
                </c:pt>
                <c:pt idx="1">
                  <c:v>02.02.2026</c:v>
                </c:pt>
                <c:pt idx="2">
                  <c:v>03.02.2026</c:v>
                </c:pt>
                <c:pt idx="3">
                  <c:v>04.02.2026</c:v>
                </c:pt>
                <c:pt idx="4">
                  <c:v>05.02.2026</c:v>
                </c:pt>
                <c:pt idx="5">
                  <c:v>06.02.2026</c:v>
                </c:pt>
                <c:pt idx="6">
                  <c:v>07.02.2026</c:v>
                </c:pt>
                <c:pt idx="7">
                  <c:v>08.02.2026</c:v>
                </c:pt>
                <c:pt idx="8">
                  <c:v>09.02.2026</c:v>
                </c:pt>
                <c:pt idx="9">
                  <c:v>10.02.2026</c:v>
                </c:pt>
                <c:pt idx="10">
                  <c:v>11.02.2026</c:v>
                </c:pt>
                <c:pt idx="11">
                  <c:v>12.02.2026</c:v>
                </c:pt>
                <c:pt idx="12">
                  <c:v>13.02.2026</c:v>
                </c:pt>
                <c:pt idx="13">
                  <c:v>14.02.2026</c:v>
                </c:pt>
                <c:pt idx="14">
                  <c:v>15.02.2026</c:v>
                </c:pt>
                <c:pt idx="15">
                  <c:v>16.02.2026</c:v>
                </c:pt>
                <c:pt idx="16">
                  <c:v>17.02.2026</c:v>
                </c:pt>
                <c:pt idx="17">
                  <c:v>18.02.2026</c:v>
                </c:pt>
                <c:pt idx="18">
                  <c:v>19.02.2026</c:v>
                </c:pt>
                <c:pt idx="19">
                  <c:v>20.02.2026</c:v>
                </c:pt>
                <c:pt idx="20">
                  <c:v>21.02.2026</c:v>
                </c:pt>
                <c:pt idx="21">
                  <c:v>22.02.2026</c:v>
                </c:pt>
                <c:pt idx="22">
                  <c:v>23.02.2026</c:v>
                </c:pt>
                <c:pt idx="23">
                  <c:v>24.02.2026</c:v>
                </c:pt>
                <c:pt idx="24">
                  <c:v>25.02.2026</c:v>
                </c:pt>
                <c:pt idx="25">
                  <c:v>26.02.2026</c:v>
                </c:pt>
                <c:pt idx="26">
                  <c:v>27.02.2026</c:v>
                </c:pt>
                <c:pt idx="27">
                  <c:v>28.02.2026</c:v>
                </c:pt>
              </c:strCache>
            </c:strRef>
          </c:cat>
          <c:val>
            <c:numRef>
              <c:f>Februar!$D$5:$D$35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B0-48EF-ABB3-D64B227CB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5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Mittag</a:t>
            </a:r>
          </a:p>
        </c:rich>
      </c:tx>
      <c:overlay val="0"/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Februar!$F$4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Februar!$A$5:$A$35</c:f>
              <c:strCache>
                <c:ptCount val="28"/>
                <c:pt idx="0">
                  <c:v>01.02.2026</c:v>
                </c:pt>
                <c:pt idx="1">
                  <c:v>02.02.2026</c:v>
                </c:pt>
                <c:pt idx="2">
                  <c:v>03.02.2026</c:v>
                </c:pt>
                <c:pt idx="3">
                  <c:v>04.02.2026</c:v>
                </c:pt>
                <c:pt idx="4">
                  <c:v>05.02.2026</c:v>
                </c:pt>
                <c:pt idx="5">
                  <c:v>06.02.2026</c:v>
                </c:pt>
                <c:pt idx="6">
                  <c:v>07.02.2026</c:v>
                </c:pt>
                <c:pt idx="7">
                  <c:v>08.02.2026</c:v>
                </c:pt>
                <c:pt idx="8">
                  <c:v>09.02.2026</c:v>
                </c:pt>
                <c:pt idx="9">
                  <c:v>10.02.2026</c:v>
                </c:pt>
                <c:pt idx="10">
                  <c:v>11.02.2026</c:v>
                </c:pt>
                <c:pt idx="11">
                  <c:v>12.02.2026</c:v>
                </c:pt>
                <c:pt idx="12">
                  <c:v>13.02.2026</c:v>
                </c:pt>
                <c:pt idx="13">
                  <c:v>14.02.2026</c:v>
                </c:pt>
                <c:pt idx="14">
                  <c:v>15.02.2026</c:v>
                </c:pt>
                <c:pt idx="15">
                  <c:v>16.02.2026</c:v>
                </c:pt>
                <c:pt idx="16">
                  <c:v>17.02.2026</c:v>
                </c:pt>
                <c:pt idx="17">
                  <c:v>18.02.2026</c:v>
                </c:pt>
                <c:pt idx="18">
                  <c:v>19.02.2026</c:v>
                </c:pt>
                <c:pt idx="19">
                  <c:v>20.02.2026</c:v>
                </c:pt>
                <c:pt idx="20">
                  <c:v>21.02.2026</c:v>
                </c:pt>
                <c:pt idx="21">
                  <c:v>22.02.2026</c:v>
                </c:pt>
                <c:pt idx="22">
                  <c:v>23.02.2026</c:v>
                </c:pt>
                <c:pt idx="23">
                  <c:v>24.02.2026</c:v>
                </c:pt>
                <c:pt idx="24">
                  <c:v>25.02.2026</c:v>
                </c:pt>
                <c:pt idx="25">
                  <c:v>26.02.2026</c:v>
                </c:pt>
                <c:pt idx="26">
                  <c:v>27.02.2026</c:v>
                </c:pt>
                <c:pt idx="27">
                  <c:v>28.02.2026</c:v>
                </c:pt>
              </c:strCache>
            </c:strRef>
          </c:cat>
          <c:val>
            <c:numRef>
              <c:f>Februar!$F$5:$F$35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DA-4433-A250-35E3D4797E76}"/>
            </c:ext>
          </c:extLst>
        </c:ser>
        <c:ser>
          <c:idx val="1"/>
          <c:order val="1"/>
          <c:tx>
            <c:strRef>
              <c:f>Februar!$G$4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Februar!$A$5:$A$35</c:f>
              <c:strCache>
                <c:ptCount val="28"/>
                <c:pt idx="0">
                  <c:v>01.02.2026</c:v>
                </c:pt>
                <c:pt idx="1">
                  <c:v>02.02.2026</c:v>
                </c:pt>
                <c:pt idx="2">
                  <c:v>03.02.2026</c:v>
                </c:pt>
                <c:pt idx="3">
                  <c:v>04.02.2026</c:v>
                </c:pt>
                <c:pt idx="4">
                  <c:v>05.02.2026</c:v>
                </c:pt>
                <c:pt idx="5">
                  <c:v>06.02.2026</c:v>
                </c:pt>
                <c:pt idx="6">
                  <c:v>07.02.2026</c:v>
                </c:pt>
                <c:pt idx="7">
                  <c:v>08.02.2026</c:v>
                </c:pt>
                <c:pt idx="8">
                  <c:v>09.02.2026</c:v>
                </c:pt>
                <c:pt idx="9">
                  <c:v>10.02.2026</c:v>
                </c:pt>
                <c:pt idx="10">
                  <c:v>11.02.2026</c:v>
                </c:pt>
                <c:pt idx="11">
                  <c:v>12.02.2026</c:v>
                </c:pt>
                <c:pt idx="12">
                  <c:v>13.02.2026</c:v>
                </c:pt>
                <c:pt idx="13">
                  <c:v>14.02.2026</c:v>
                </c:pt>
                <c:pt idx="14">
                  <c:v>15.02.2026</c:v>
                </c:pt>
                <c:pt idx="15">
                  <c:v>16.02.2026</c:v>
                </c:pt>
                <c:pt idx="16">
                  <c:v>17.02.2026</c:v>
                </c:pt>
                <c:pt idx="17">
                  <c:v>18.02.2026</c:v>
                </c:pt>
                <c:pt idx="18">
                  <c:v>19.02.2026</c:v>
                </c:pt>
                <c:pt idx="19">
                  <c:v>20.02.2026</c:v>
                </c:pt>
                <c:pt idx="20">
                  <c:v>21.02.2026</c:v>
                </c:pt>
                <c:pt idx="21">
                  <c:v>22.02.2026</c:v>
                </c:pt>
                <c:pt idx="22">
                  <c:v>23.02.2026</c:v>
                </c:pt>
                <c:pt idx="23">
                  <c:v>24.02.2026</c:v>
                </c:pt>
                <c:pt idx="24">
                  <c:v>25.02.2026</c:v>
                </c:pt>
                <c:pt idx="25">
                  <c:v>26.02.2026</c:v>
                </c:pt>
                <c:pt idx="26">
                  <c:v>27.02.2026</c:v>
                </c:pt>
                <c:pt idx="27">
                  <c:v>28.02.2026</c:v>
                </c:pt>
              </c:strCache>
            </c:strRef>
          </c:cat>
          <c:val>
            <c:numRef>
              <c:f>Februar!$G$5:$G$35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DA-4433-A250-35E3D4797E76}"/>
            </c:ext>
          </c:extLst>
        </c:ser>
        <c:ser>
          <c:idx val="2"/>
          <c:order val="2"/>
          <c:tx>
            <c:strRef>
              <c:f>Februar!$H$4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Februar!$A$5:$A$35</c:f>
              <c:strCache>
                <c:ptCount val="28"/>
                <c:pt idx="0">
                  <c:v>01.02.2026</c:v>
                </c:pt>
                <c:pt idx="1">
                  <c:v>02.02.2026</c:v>
                </c:pt>
                <c:pt idx="2">
                  <c:v>03.02.2026</c:v>
                </c:pt>
                <c:pt idx="3">
                  <c:v>04.02.2026</c:v>
                </c:pt>
                <c:pt idx="4">
                  <c:v>05.02.2026</c:v>
                </c:pt>
                <c:pt idx="5">
                  <c:v>06.02.2026</c:v>
                </c:pt>
                <c:pt idx="6">
                  <c:v>07.02.2026</c:v>
                </c:pt>
                <c:pt idx="7">
                  <c:v>08.02.2026</c:v>
                </c:pt>
                <c:pt idx="8">
                  <c:v>09.02.2026</c:v>
                </c:pt>
                <c:pt idx="9">
                  <c:v>10.02.2026</c:v>
                </c:pt>
                <c:pt idx="10">
                  <c:v>11.02.2026</c:v>
                </c:pt>
                <c:pt idx="11">
                  <c:v>12.02.2026</c:v>
                </c:pt>
                <c:pt idx="12">
                  <c:v>13.02.2026</c:v>
                </c:pt>
                <c:pt idx="13">
                  <c:v>14.02.2026</c:v>
                </c:pt>
                <c:pt idx="14">
                  <c:v>15.02.2026</c:v>
                </c:pt>
                <c:pt idx="15">
                  <c:v>16.02.2026</c:v>
                </c:pt>
                <c:pt idx="16">
                  <c:v>17.02.2026</c:v>
                </c:pt>
                <c:pt idx="17">
                  <c:v>18.02.2026</c:v>
                </c:pt>
                <c:pt idx="18">
                  <c:v>19.02.2026</c:v>
                </c:pt>
                <c:pt idx="19">
                  <c:v>20.02.2026</c:v>
                </c:pt>
                <c:pt idx="20">
                  <c:v>21.02.2026</c:v>
                </c:pt>
                <c:pt idx="21">
                  <c:v>22.02.2026</c:v>
                </c:pt>
                <c:pt idx="22">
                  <c:v>23.02.2026</c:v>
                </c:pt>
                <c:pt idx="23">
                  <c:v>24.02.2026</c:v>
                </c:pt>
                <c:pt idx="24">
                  <c:v>25.02.2026</c:v>
                </c:pt>
                <c:pt idx="25">
                  <c:v>26.02.2026</c:v>
                </c:pt>
                <c:pt idx="26">
                  <c:v>27.02.2026</c:v>
                </c:pt>
                <c:pt idx="27">
                  <c:v>28.02.2026</c:v>
                </c:pt>
              </c:strCache>
            </c:strRef>
          </c:cat>
          <c:val>
            <c:numRef>
              <c:f>Februar!$H$5:$H$35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DA-4433-A250-35E3D4797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2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Abend</a:t>
            </a:r>
          </a:p>
        </c:rich>
      </c:tx>
      <c:overlay val="0"/>
      <c:spPr>
        <a:solidFill>
          <a:schemeClr val="bg2">
            <a:lumMod val="9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Februar!$J$4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Februar!$A$5:$A$35</c:f>
              <c:strCache>
                <c:ptCount val="28"/>
                <c:pt idx="0">
                  <c:v>01.02.2026</c:v>
                </c:pt>
                <c:pt idx="1">
                  <c:v>02.02.2026</c:v>
                </c:pt>
                <c:pt idx="2">
                  <c:v>03.02.2026</c:v>
                </c:pt>
                <c:pt idx="3">
                  <c:v>04.02.2026</c:v>
                </c:pt>
                <c:pt idx="4">
                  <c:v>05.02.2026</c:v>
                </c:pt>
                <c:pt idx="5">
                  <c:v>06.02.2026</c:v>
                </c:pt>
                <c:pt idx="6">
                  <c:v>07.02.2026</c:v>
                </c:pt>
                <c:pt idx="7">
                  <c:v>08.02.2026</c:v>
                </c:pt>
                <c:pt idx="8">
                  <c:v>09.02.2026</c:v>
                </c:pt>
                <c:pt idx="9">
                  <c:v>10.02.2026</c:v>
                </c:pt>
                <c:pt idx="10">
                  <c:v>11.02.2026</c:v>
                </c:pt>
                <c:pt idx="11">
                  <c:v>12.02.2026</c:v>
                </c:pt>
                <c:pt idx="12">
                  <c:v>13.02.2026</c:v>
                </c:pt>
                <c:pt idx="13">
                  <c:v>14.02.2026</c:v>
                </c:pt>
                <c:pt idx="14">
                  <c:v>15.02.2026</c:v>
                </c:pt>
                <c:pt idx="15">
                  <c:v>16.02.2026</c:v>
                </c:pt>
                <c:pt idx="16">
                  <c:v>17.02.2026</c:v>
                </c:pt>
                <c:pt idx="17">
                  <c:v>18.02.2026</c:v>
                </c:pt>
                <c:pt idx="18">
                  <c:v>19.02.2026</c:v>
                </c:pt>
                <c:pt idx="19">
                  <c:v>20.02.2026</c:v>
                </c:pt>
                <c:pt idx="20">
                  <c:v>21.02.2026</c:v>
                </c:pt>
                <c:pt idx="21">
                  <c:v>22.02.2026</c:v>
                </c:pt>
                <c:pt idx="22">
                  <c:v>23.02.2026</c:v>
                </c:pt>
                <c:pt idx="23">
                  <c:v>24.02.2026</c:v>
                </c:pt>
                <c:pt idx="24">
                  <c:v>25.02.2026</c:v>
                </c:pt>
                <c:pt idx="25">
                  <c:v>26.02.2026</c:v>
                </c:pt>
                <c:pt idx="26">
                  <c:v>27.02.2026</c:v>
                </c:pt>
                <c:pt idx="27">
                  <c:v>28.02.2026</c:v>
                </c:pt>
              </c:strCache>
            </c:strRef>
          </c:cat>
          <c:val>
            <c:numRef>
              <c:f>Februar!$J$5:$J$35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1-4D43-A724-E80D8FC2A083}"/>
            </c:ext>
          </c:extLst>
        </c:ser>
        <c:ser>
          <c:idx val="1"/>
          <c:order val="1"/>
          <c:tx>
            <c:strRef>
              <c:f>Februar!$K$4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Februar!$A$5:$A$35</c:f>
              <c:strCache>
                <c:ptCount val="28"/>
                <c:pt idx="0">
                  <c:v>01.02.2026</c:v>
                </c:pt>
                <c:pt idx="1">
                  <c:v>02.02.2026</c:v>
                </c:pt>
                <c:pt idx="2">
                  <c:v>03.02.2026</c:v>
                </c:pt>
                <c:pt idx="3">
                  <c:v>04.02.2026</c:v>
                </c:pt>
                <c:pt idx="4">
                  <c:v>05.02.2026</c:v>
                </c:pt>
                <c:pt idx="5">
                  <c:v>06.02.2026</c:v>
                </c:pt>
                <c:pt idx="6">
                  <c:v>07.02.2026</c:v>
                </c:pt>
                <c:pt idx="7">
                  <c:v>08.02.2026</c:v>
                </c:pt>
                <c:pt idx="8">
                  <c:v>09.02.2026</c:v>
                </c:pt>
                <c:pt idx="9">
                  <c:v>10.02.2026</c:v>
                </c:pt>
                <c:pt idx="10">
                  <c:v>11.02.2026</c:v>
                </c:pt>
                <c:pt idx="11">
                  <c:v>12.02.2026</c:v>
                </c:pt>
                <c:pt idx="12">
                  <c:v>13.02.2026</c:v>
                </c:pt>
                <c:pt idx="13">
                  <c:v>14.02.2026</c:v>
                </c:pt>
                <c:pt idx="14">
                  <c:v>15.02.2026</c:v>
                </c:pt>
                <c:pt idx="15">
                  <c:v>16.02.2026</c:v>
                </c:pt>
                <c:pt idx="16">
                  <c:v>17.02.2026</c:v>
                </c:pt>
                <c:pt idx="17">
                  <c:v>18.02.2026</c:v>
                </c:pt>
                <c:pt idx="18">
                  <c:v>19.02.2026</c:v>
                </c:pt>
                <c:pt idx="19">
                  <c:v>20.02.2026</c:v>
                </c:pt>
                <c:pt idx="20">
                  <c:v>21.02.2026</c:v>
                </c:pt>
                <c:pt idx="21">
                  <c:v>22.02.2026</c:v>
                </c:pt>
                <c:pt idx="22">
                  <c:v>23.02.2026</c:v>
                </c:pt>
                <c:pt idx="23">
                  <c:v>24.02.2026</c:v>
                </c:pt>
                <c:pt idx="24">
                  <c:v>25.02.2026</c:v>
                </c:pt>
                <c:pt idx="25">
                  <c:v>26.02.2026</c:v>
                </c:pt>
                <c:pt idx="26">
                  <c:v>27.02.2026</c:v>
                </c:pt>
                <c:pt idx="27">
                  <c:v>28.02.2026</c:v>
                </c:pt>
              </c:strCache>
            </c:strRef>
          </c:cat>
          <c:val>
            <c:numRef>
              <c:f>Februar!$K$5:$K$35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1-4D43-A724-E80D8FC2A083}"/>
            </c:ext>
          </c:extLst>
        </c:ser>
        <c:ser>
          <c:idx val="2"/>
          <c:order val="2"/>
          <c:tx>
            <c:strRef>
              <c:f>Februar!$L$4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Februar!$A$5:$A$35</c:f>
              <c:strCache>
                <c:ptCount val="28"/>
                <c:pt idx="0">
                  <c:v>01.02.2026</c:v>
                </c:pt>
                <c:pt idx="1">
                  <c:v>02.02.2026</c:v>
                </c:pt>
                <c:pt idx="2">
                  <c:v>03.02.2026</c:v>
                </c:pt>
                <c:pt idx="3">
                  <c:v>04.02.2026</c:v>
                </c:pt>
                <c:pt idx="4">
                  <c:v>05.02.2026</c:v>
                </c:pt>
                <c:pt idx="5">
                  <c:v>06.02.2026</c:v>
                </c:pt>
                <c:pt idx="6">
                  <c:v>07.02.2026</c:v>
                </c:pt>
                <c:pt idx="7">
                  <c:v>08.02.2026</c:v>
                </c:pt>
                <c:pt idx="8">
                  <c:v>09.02.2026</c:v>
                </c:pt>
                <c:pt idx="9">
                  <c:v>10.02.2026</c:v>
                </c:pt>
                <c:pt idx="10">
                  <c:v>11.02.2026</c:v>
                </c:pt>
                <c:pt idx="11">
                  <c:v>12.02.2026</c:v>
                </c:pt>
                <c:pt idx="12">
                  <c:v>13.02.2026</c:v>
                </c:pt>
                <c:pt idx="13">
                  <c:v>14.02.2026</c:v>
                </c:pt>
                <c:pt idx="14">
                  <c:v>15.02.2026</c:v>
                </c:pt>
                <c:pt idx="15">
                  <c:v>16.02.2026</c:v>
                </c:pt>
                <c:pt idx="16">
                  <c:v>17.02.2026</c:v>
                </c:pt>
                <c:pt idx="17">
                  <c:v>18.02.2026</c:v>
                </c:pt>
                <c:pt idx="18">
                  <c:v>19.02.2026</c:v>
                </c:pt>
                <c:pt idx="19">
                  <c:v>20.02.2026</c:v>
                </c:pt>
                <c:pt idx="20">
                  <c:v>21.02.2026</c:v>
                </c:pt>
                <c:pt idx="21">
                  <c:v>22.02.2026</c:v>
                </c:pt>
                <c:pt idx="22">
                  <c:v>23.02.2026</c:v>
                </c:pt>
                <c:pt idx="23">
                  <c:v>24.02.2026</c:v>
                </c:pt>
                <c:pt idx="24">
                  <c:v>25.02.2026</c:v>
                </c:pt>
                <c:pt idx="25">
                  <c:v>26.02.2026</c:v>
                </c:pt>
                <c:pt idx="26">
                  <c:v>27.02.2026</c:v>
                </c:pt>
                <c:pt idx="27">
                  <c:v>28.02.2026</c:v>
                </c:pt>
              </c:strCache>
            </c:strRef>
          </c:cat>
          <c:val>
            <c:numRef>
              <c:f>Februar!$L$5:$L$35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71-4D43-A724-E80D8FC2A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Morgen</a:t>
            </a:r>
          </a:p>
        </c:rich>
      </c:tx>
      <c:overlay val="0"/>
      <c:spPr>
        <a:solidFill>
          <a:schemeClr val="accent5">
            <a:lumMod val="20000"/>
            <a:lumOff val="80000"/>
          </a:schemeClr>
        </a:solidFill>
        <a:ln w="28575">
          <a:solidFill>
            <a:schemeClr val="accent5">
              <a:lumMod val="20000"/>
              <a:lumOff val="8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März!$B$4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März!$A$5:$A$35</c:f>
              <c:strCache>
                <c:ptCount val="31"/>
                <c:pt idx="0">
                  <c:v>01.03.2026</c:v>
                </c:pt>
                <c:pt idx="1">
                  <c:v>02.03.2026</c:v>
                </c:pt>
                <c:pt idx="2">
                  <c:v>03.03.2026</c:v>
                </c:pt>
                <c:pt idx="3">
                  <c:v>04.03.2026</c:v>
                </c:pt>
                <c:pt idx="4">
                  <c:v>05.03.2026</c:v>
                </c:pt>
                <c:pt idx="5">
                  <c:v>06.03.2026</c:v>
                </c:pt>
                <c:pt idx="6">
                  <c:v>07.03.2026</c:v>
                </c:pt>
                <c:pt idx="7">
                  <c:v>08.03.2026</c:v>
                </c:pt>
                <c:pt idx="8">
                  <c:v>09.03.2026</c:v>
                </c:pt>
                <c:pt idx="9">
                  <c:v>10.03.2026</c:v>
                </c:pt>
                <c:pt idx="10">
                  <c:v>11.03.2026</c:v>
                </c:pt>
                <c:pt idx="11">
                  <c:v>12.03.2026</c:v>
                </c:pt>
                <c:pt idx="12">
                  <c:v>13.03.2026</c:v>
                </c:pt>
                <c:pt idx="13">
                  <c:v>14.03.2026</c:v>
                </c:pt>
                <c:pt idx="14">
                  <c:v>15.03.2026</c:v>
                </c:pt>
                <c:pt idx="15">
                  <c:v>16.03.2026</c:v>
                </c:pt>
                <c:pt idx="16">
                  <c:v>17.03.2026</c:v>
                </c:pt>
                <c:pt idx="17">
                  <c:v>18.03.2026</c:v>
                </c:pt>
                <c:pt idx="18">
                  <c:v>19.03.2026</c:v>
                </c:pt>
                <c:pt idx="19">
                  <c:v>20.03.2026</c:v>
                </c:pt>
                <c:pt idx="20">
                  <c:v>21.03.2026</c:v>
                </c:pt>
                <c:pt idx="21">
                  <c:v>22.03.2026</c:v>
                </c:pt>
                <c:pt idx="22">
                  <c:v>23.03.2026</c:v>
                </c:pt>
                <c:pt idx="23">
                  <c:v>24.03.2026</c:v>
                </c:pt>
                <c:pt idx="24">
                  <c:v>25.03.2026</c:v>
                </c:pt>
                <c:pt idx="25">
                  <c:v>26.03.2026</c:v>
                </c:pt>
                <c:pt idx="26">
                  <c:v>27.03.2026</c:v>
                </c:pt>
                <c:pt idx="27">
                  <c:v>28.03.2026</c:v>
                </c:pt>
                <c:pt idx="28">
                  <c:v>29.03.2026</c:v>
                </c:pt>
                <c:pt idx="29">
                  <c:v>30.03.2026</c:v>
                </c:pt>
                <c:pt idx="30">
                  <c:v>31.03.2026</c:v>
                </c:pt>
              </c:strCache>
            </c:strRef>
          </c:cat>
          <c:val>
            <c:numRef>
              <c:f>März!$B$5:$B$35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E1-408D-917B-9C3F71F6D85F}"/>
            </c:ext>
          </c:extLst>
        </c:ser>
        <c:ser>
          <c:idx val="1"/>
          <c:order val="1"/>
          <c:tx>
            <c:strRef>
              <c:f>März!$C$4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März!$A$5:$A$35</c:f>
              <c:strCache>
                <c:ptCount val="31"/>
                <c:pt idx="0">
                  <c:v>01.03.2026</c:v>
                </c:pt>
                <c:pt idx="1">
                  <c:v>02.03.2026</c:v>
                </c:pt>
                <c:pt idx="2">
                  <c:v>03.03.2026</c:v>
                </c:pt>
                <c:pt idx="3">
                  <c:v>04.03.2026</c:v>
                </c:pt>
                <c:pt idx="4">
                  <c:v>05.03.2026</c:v>
                </c:pt>
                <c:pt idx="5">
                  <c:v>06.03.2026</c:v>
                </c:pt>
                <c:pt idx="6">
                  <c:v>07.03.2026</c:v>
                </c:pt>
                <c:pt idx="7">
                  <c:v>08.03.2026</c:v>
                </c:pt>
                <c:pt idx="8">
                  <c:v>09.03.2026</c:v>
                </c:pt>
                <c:pt idx="9">
                  <c:v>10.03.2026</c:v>
                </c:pt>
                <c:pt idx="10">
                  <c:v>11.03.2026</c:v>
                </c:pt>
                <c:pt idx="11">
                  <c:v>12.03.2026</c:v>
                </c:pt>
                <c:pt idx="12">
                  <c:v>13.03.2026</c:v>
                </c:pt>
                <c:pt idx="13">
                  <c:v>14.03.2026</c:v>
                </c:pt>
                <c:pt idx="14">
                  <c:v>15.03.2026</c:v>
                </c:pt>
                <c:pt idx="15">
                  <c:v>16.03.2026</c:v>
                </c:pt>
                <c:pt idx="16">
                  <c:v>17.03.2026</c:v>
                </c:pt>
                <c:pt idx="17">
                  <c:v>18.03.2026</c:v>
                </c:pt>
                <c:pt idx="18">
                  <c:v>19.03.2026</c:v>
                </c:pt>
                <c:pt idx="19">
                  <c:v>20.03.2026</c:v>
                </c:pt>
                <c:pt idx="20">
                  <c:v>21.03.2026</c:v>
                </c:pt>
                <c:pt idx="21">
                  <c:v>22.03.2026</c:v>
                </c:pt>
                <c:pt idx="22">
                  <c:v>23.03.2026</c:v>
                </c:pt>
                <c:pt idx="23">
                  <c:v>24.03.2026</c:v>
                </c:pt>
                <c:pt idx="24">
                  <c:v>25.03.2026</c:v>
                </c:pt>
                <c:pt idx="25">
                  <c:v>26.03.2026</c:v>
                </c:pt>
                <c:pt idx="26">
                  <c:v>27.03.2026</c:v>
                </c:pt>
                <c:pt idx="27">
                  <c:v>28.03.2026</c:v>
                </c:pt>
                <c:pt idx="28">
                  <c:v>29.03.2026</c:v>
                </c:pt>
                <c:pt idx="29">
                  <c:v>30.03.2026</c:v>
                </c:pt>
                <c:pt idx="30">
                  <c:v>31.03.2026</c:v>
                </c:pt>
              </c:strCache>
            </c:strRef>
          </c:cat>
          <c:val>
            <c:numRef>
              <c:f>März!$C$5:$C$35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E1-408D-917B-9C3F71F6D85F}"/>
            </c:ext>
          </c:extLst>
        </c:ser>
        <c:ser>
          <c:idx val="2"/>
          <c:order val="2"/>
          <c:tx>
            <c:strRef>
              <c:f>März!$D$4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März!$A$5:$A$35</c:f>
              <c:strCache>
                <c:ptCount val="31"/>
                <c:pt idx="0">
                  <c:v>01.03.2026</c:v>
                </c:pt>
                <c:pt idx="1">
                  <c:v>02.03.2026</c:v>
                </c:pt>
                <c:pt idx="2">
                  <c:v>03.03.2026</c:v>
                </c:pt>
                <c:pt idx="3">
                  <c:v>04.03.2026</c:v>
                </c:pt>
                <c:pt idx="4">
                  <c:v>05.03.2026</c:v>
                </c:pt>
                <c:pt idx="5">
                  <c:v>06.03.2026</c:v>
                </c:pt>
                <c:pt idx="6">
                  <c:v>07.03.2026</c:v>
                </c:pt>
                <c:pt idx="7">
                  <c:v>08.03.2026</c:v>
                </c:pt>
                <c:pt idx="8">
                  <c:v>09.03.2026</c:v>
                </c:pt>
                <c:pt idx="9">
                  <c:v>10.03.2026</c:v>
                </c:pt>
                <c:pt idx="10">
                  <c:v>11.03.2026</c:v>
                </c:pt>
                <c:pt idx="11">
                  <c:v>12.03.2026</c:v>
                </c:pt>
                <c:pt idx="12">
                  <c:v>13.03.2026</c:v>
                </c:pt>
                <c:pt idx="13">
                  <c:v>14.03.2026</c:v>
                </c:pt>
                <c:pt idx="14">
                  <c:v>15.03.2026</c:v>
                </c:pt>
                <c:pt idx="15">
                  <c:v>16.03.2026</c:v>
                </c:pt>
                <c:pt idx="16">
                  <c:v>17.03.2026</c:v>
                </c:pt>
                <c:pt idx="17">
                  <c:v>18.03.2026</c:v>
                </c:pt>
                <c:pt idx="18">
                  <c:v>19.03.2026</c:v>
                </c:pt>
                <c:pt idx="19">
                  <c:v>20.03.2026</c:v>
                </c:pt>
                <c:pt idx="20">
                  <c:v>21.03.2026</c:v>
                </c:pt>
                <c:pt idx="21">
                  <c:v>22.03.2026</c:v>
                </c:pt>
                <c:pt idx="22">
                  <c:v>23.03.2026</c:v>
                </c:pt>
                <c:pt idx="23">
                  <c:v>24.03.2026</c:v>
                </c:pt>
                <c:pt idx="24">
                  <c:v>25.03.2026</c:v>
                </c:pt>
                <c:pt idx="25">
                  <c:v>26.03.2026</c:v>
                </c:pt>
                <c:pt idx="26">
                  <c:v>27.03.2026</c:v>
                </c:pt>
                <c:pt idx="27">
                  <c:v>28.03.2026</c:v>
                </c:pt>
                <c:pt idx="28">
                  <c:v>29.03.2026</c:v>
                </c:pt>
                <c:pt idx="29">
                  <c:v>30.03.2026</c:v>
                </c:pt>
                <c:pt idx="30">
                  <c:v>31.03.2026</c:v>
                </c:pt>
              </c:strCache>
            </c:strRef>
          </c:cat>
          <c:val>
            <c:numRef>
              <c:f>März!$D$5:$D$35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E1-408D-917B-9C3F71F6D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5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Mittag</a:t>
            </a:r>
          </a:p>
        </c:rich>
      </c:tx>
      <c:overlay val="0"/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März!$F$4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März!$A$5:$A$35</c:f>
              <c:strCache>
                <c:ptCount val="31"/>
                <c:pt idx="0">
                  <c:v>01.03.2026</c:v>
                </c:pt>
                <c:pt idx="1">
                  <c:v>02.03.2026</c:v>
                </c:pt>
                <c:pt idx="2">
                  <c:v>03.03.2026</c:v>
                </c:pt>
                <c:pt idx="3">
                  <c:v>04.03.2026</c:v>
                </c:pt>
                <c:pt idx="4">
                  <c:v>05.03.2026</c:v>
                </c:pt>
                <c:pt idx="5">
                  <c:v>06.03.2026</c:v>
                </c:pt>
                <c:pt idx="6">
                  <c:v>07.03.2026</c:v>
                </c:pt>
                <c:pt idx="7">
                  <c:v>08.03.2026</c:v>
                </c:pt>
                <c:pt idx="8">
                  <c:v>09.03.2026</c:v>
                </c:pt>
                <c:pt idx="9">
                  <c:v>10.03.2026</c:v>
                </c:pt>
                <c:pt idx="10">
                  <c:v>11.03.2026</c:v>
                </c:pt>
                <c:pt idx="11">
                  <c:v>12.03.2026</c:v>
                </c:pt>
                <c:pt idx="12">
                  <c:v>13.03.2026</c:v>
                </c:pt>
                <c:pt idx="13">
                  <c:v>14.03.2026</c:v>
                </c:pt>
                <c:pt idx="14">
                  <c:v>15.03.2026</c:v>
                </c:pt>
                <c:pt idx="15">
                  <c:v>16.03.2026</c:v>
                </c:pt>
                <c:pt idx="16">
                  <c:v>17.03.2026</c:v>
                </c:pt>
                <c:pt idx="17">
                  <c:v>18.03.2026</c:v>
                </c:pt>
                <c:pt idx="18">
                  <c:v>19.03.2026</c:v>
                </c:pt>
                <c:pt idx="19">
                  <c:v>20.03.2026</c:v>
                </c:pt>
                <c:pt idx="20">
                  <c:v>21.03.2026</c:v>
                </c:pt>
                <c:pt idx="21">
                  <c:v>22.03.2026</c:v>
                </c:pt>
                <c:pt idx="22">
                  <c:v>23.03.2026</c:v>
                </c:pt>
                <c:pt idx="23">
                  <c:v>24.03.2026</c:v>
                </c:pt>
                <c:pt idx="24">
                  <c:v>25.03.2026</c:v>
                </c:pt>
                <c:pt idx="25">
                  <c:v>26.03.2026</c:v>
                </c:pt>
                <c:pt idx="26">
                  <c:v>27.03.2026</c:v>
                </c:pt>
                <c:pt idx="27">
                  <c:v>28.03.2026</c:v>
                </c:pt>
                <c:pt idx="28">
                  <c:v>29.03.2026</c:v>
                </c:pt>
                <c:pt idx="29">
                  <c:v>30.03.2026</c:v>
                </c:pt>
                <c:pt idx="30">
                  <c:v>31.03.2026</c:v>
                </c:pt>
              </c:strCache>
            </c:strRef>
          </c:cat>
          <c:val>
            <c:numRef>
              <c:f>März!$F$5:$F$35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34-4AA8-B344-E1B6C98171E7}"/>
            </c:ext>
          </c:extLst>
        </c:ser>
        <c:ser>
          <c:idx val="1"/>
          <c:order val="1"/>
          <c:tx>
            <c:strRef>
              <c:f>März!$G$4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März!$A$5:$A$35</c:f>
              <c:strCache>
                <c:ptCount val="31"/>
                <c:pt idx="0">
                  <c:v>01.03.2026</c:v>
                </c:pt>
                <c:pt idx="1">
                  <c:v>02.03.2026</c:v>
                </c:pt>
                <c:pt idx="2">
                  <c:v>03.03.2026</c:v>
                </c:pt>
                <c:pt idx="3">
                  <c:v>04.03.2026</c:v>
                </c:pt>
                <c:pt idx="4">
                  <c:v>05.03.2026</c:v>
                </c:pt>
                <c:pt idx="5">
                  <c:v>06.03.2026</c:v>
                </c:pt>
                <c:pt idx="6">
                  <c:v>07.03.2026</c:v>
                </c:pt>
                <c:pt idx="7">
                  <c:v>08.03.2026</c:v>
                </c:pt>
                <c:pt idx="8">
                  <c:v>09.03.2026</c:v>
                </c:pt>
                <c:pt idx="9">
                  <c:v>10.03.2026</c:v>
                </c:pt>
                <c:pt idx="10">
                  <c:v>11.03.2026</c:v>
                </c:pt>
                <c:pt idx="11">
                  <c:v>12.03.2026</c:v>
                </c:pt>
                <c:pt idx="12">
                  <c:v>13.03.2026</c:v>
                </c:pt>
                <c:pt idx="13">
                  <c:v>14.03.2026</c:v>
                </c:pt>
                <c:pt idx="14">
                  <c:v>15.03.2026</c:v>
                </c:pt>
                <c:pt idx="15">
                  <c:v>16.03.2026</c:v>
                </c:pt>
                <c:pt idx="16">
                  <c:v>17.03.2026</c:v>
                </c:pt>
                <c:pt idx="17">
                  <c:v>18.03.2026</c:v>
                </c:pt>
                <c:pt idx="18">
                  <c:v>19.03.2026</c:v>
                </c:pt>
                <c:pt idx="19">
                  <c:v>20.03.2026</c:v>
                </c:pt>
                <c:pt idx="20">
                  <c:v>21.03.2026</c:v>
                </c:pt>
                <c:pt idx="21">
                  <c:v>22.03.2026</c:v>
                </c:pt>
                <c:pt idx="22">
                  <c:v>23.03.2026</c:v>
                </c:pt>
                <c:pt idx="23">
                  <c:v>24.03.2026</c:v>
                </c:pt>
                <c:pt idx="24">
                  <c:v>25.03.2026</c:v>
                </c:pt>
                <c:pt idx="25">
                  <c:v>26.03.2026</c:v>
                </c:pt>
                <c:pt idx="26">
                  <c:v>27.03.2026</c:v>
                </c:pt>
                <c:pt idx="27">
                  <c:v>28.03.2026</c:v>
                </c:pt>
                <c:pt idx="28">
                  <c:v>29.03.2026</c:v>
                </c:pt>
                <c:pt idx="29">
                  <c:v>30.03.2026</c:v>
                </c:pt>
                <c:pt idx="30">
                  <c:v>31.03.2026</c:v>
                </c:pt>
              </c:strCache>
            </c:strRef>
          </c:cat>
          <c:val>
            <c:numRef>
              <c:f>März!$G$5:$G$35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34-4AA8-B344-E1B6C98171E7}"/>
            </c:ext>
          </c:extLst>
        </c:ser>
        <c:ser>
          <c:idx val="2"/>
          <c:order val="2"/>
          <c:tx>
            <c:strRef>
              <c:f>März!$H$4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März!$A$5:$A$35</c:f>
              <c:strCache>
                <c:ptCount val="31"/>
                <c:pt idx="0">
                  <c:v>01.03.2026</c:v>
                </c:pt>
                <c:pt idx="1">
                  <c:v>02.03.2026</c:v>
                </c:pt>
                <c:pt idx="2">
                  <c:v>03.03.2026</c:v>
                </c:pt>
                <c:pt idx="3">
                  <c:v>04.03.2026</c:v>
                </c:pt>
                <c:pt idx="4">
                  <c:v>05.03.2026</c:v>
                </c:pt>
                <c:pt idx="5">
                  <c:v>06.03.2026</c:v>
                </c:pt>
                <c:pt idx="6">
                  <c:v>07.03.2026</c:v>
                </c:pt>
                <c:pt idx="7">
                  <c:v>08.03.2026</c:v>
                </c:pt>
                <c:pt idx="8">
                  <c:v>09.03.2026</c:v>
                </c:pt>
                <c:pt idx="9">
                  <c:v>10.03.2026</c:v>
                </c:pt>
                <c:pt idx="10">
                  <c:v>11.03.2026</c:v>
                </c:pt>
                <c:pt idx="11">
                  <c:v>12.03.2026</c:v>
                </c:pt>
                <c:pt idx="12">
                  <c:v>13.03.2026</c:v>
                </c:pt>
                <c:pt idx="13">
                  <c:v>14.03.2026</c:v>
                </c:pt>
                <c:pt idx="14">
                  <c:v>15.03.2026</c:v>
                </c:pt>
                <c:pt idx="15">
                  <c:v>16.03.2026</c:v>
                </c:pt>
                <c:pt idx="16">
                  <c:v>17.03.2026</c:v>
                </c:pt>
                <c:pt idx="17">
                  <c:v>18.03.2026</c:v>
                </c:pt>
                <c:pt idx="18">
                  <c:v>19.03.2026</c:v>
                </c:pt>
                <c:pt idx="19">
                  <c:v>20.03.2026</c:v>
                </c:pt>
                <c:pt idx="20">
                  <c:v>21.03.2026</c:v>
                </c:pt>
                <c:pt idx="21">
                  <c:v>22.03.2026</c:v>
                </c:pt>
                <c:pt idx="22">
                  <c:v>23.03.2026</c:v>
                </c:pt>
                <c:pt idx="23">
                  <c:v>24.03.2026</c:v>
                </c:pt>
                <c:pt idx="24">
                  <c:v>25.03.2026</c:v>
                </c:pt>
                <c:pt idx="25">
                  <c:v>26.03.2026</c:v>
                </c:pt>
                <c:pt idx="26">
                  <c:v>27.03.2026</c:v>
                </c:pt>
                <c:pt idx="27">
                  <c:v>28.03.2026</c:v>
                </c:pt>
                <c:pt idx="28">
                  <c:v>29.03.2026</c:v>
                </c:pt>
                <c:pt idx="29">
                  <c:v>30.03.2026</c:v>
                </c:pt>
                <c:pt idx="30">
                  <c:v>31.03.2026</c:v>
                </c:pt>
              </c:strCache>
            </c:strRef>
          </c:cat>
          <c:val>
            <c:numRef>
              <c:f>März!$H$5:$H$35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34-4AA8-B344-E1B6C9817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2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 Abend</a:t>
            </a:r>
          </a:p>
        </c:rich>
      </c:tx>
      <c:overlay val="0"/>
      <c:spPr>
        <a:solidFill>
          <a:schemeClr val="bg2">
            <a:lumMod val="9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März!$J$4</c:f>
              <c:strCache>
                <c:ptCount val="1"/>
                <c:pt idx="0">
                  <c:v>Sys</c:v>
                </c:pt>
              </c:strCache>
            </c:strRef>
          </c:tx>
          <c:spPr>
            <a:ln w="38100" cap="flat" cmpd="dbl" algn="ctr">
              <a:solidFill>
                <a:srgbClr val="FFC000"/>
              </a:solidFill>
              <a:miter lim="800000"/>
            </a:ln>
            <a:effectLst/>
          </c:spPr>
          <c:marker>
            <c:symbol val="none"/>
          </c:marker>
          <c:cat>
            <c:strRef>
              <c:f>März!$A$5:$A$35</c:f>
              <c:strCache>
                <c:ptCount val="31"/>
                <c:pt idx="0">
                  <c:v>01.03.2026</c:v>
                </c:pt>
                <c:pt idx="1">
                  <c:v>02.03.2026</c:v>
                </c:pt>
                <c:pt idx="2">
                  <c:v>03.03.2026</c:v>
                </c:pt>
                <c:pt idx="3">
                  <c:v>04.03.2026</c:v>
                </c:pt>
                <c:pt idx="4">
                  <c:v>05.03.2026</c:v>
                </c:pt>
                <c:pt idx="5">
                  <c:v>06.03.2026</c:v>
                </c:pt>
                <c:pt idx="6">
                  <c:v>07.03.2026</c:v>
                </c:pt>
                <c:pt idx="7">
                  <c:v>08.03.2026</c:v>
                </c:pt>
                <c:pt idx="8">
                  <c:v>09.03.2026</c:v>
                </c:pt>
                <c:pt idx="9">
                  <c:v>10.03.2026</c:v>
                </c:pt>
                <c:pt idx="10">
                  <c:v>11.03.2026</c:v>
                </c:pt>
                <c:pt idx="11">
                  <c:v>12.03.2026</c:v>
                </c:pt>
                <c:pt idx="12">
                  <c:v>13.03.2026</c:v>
                </c:pt>
                <c:pt idx="13">
                  <c:v>14.03.2026</c:v>
                </c:pt>
                <c:pt idx="14">
                  <c:v>15.03.2026</c:v>
                </c:pt>
                <c:pt idx="15">
                  <c:v>16.03.2026</c:v>
                </c:pt>
                <c:pt idx="16">
                  <c:v>17.03.2026</c:v>
                </c:pt>
                <c:pt idx="17">
                  <c:v>18.03.2026</c:v>
                </c:pt>
                <c:pt idx="18">
                  <c:v>19.03.2026</c:v>
                </c:pt>
                <c:pt idx="19">
                  <c:v>20.03.2026</c:v>
                </c:pt>
                <c:pt idx="20">
                  <c:v>21.03.2026</c:v>
                </c:pt>
                <c:pt idx="21">
                  <c:v>22.03.2026</c:v>
                </c:pt>
                <c:pt idx="22">
                  <c:v>23.03.2026</c:v>
                </c:pt>
                <c:pt idx="23">
                  <c:v>24.03.2026</c:v>
                </c:pt>
                <c:pt idx="24">
                  <c:v>25.03.2026</c:v>
                </c:pt>
                <c:pt idx="25">
                  <c:v>26.03.2026</c:v>
                </c:pt>
                <c:pt idx="26">
                  <c:v>27.03.2026</c:v>
                </c:pt>
                <c:pt idx="27">
                  <c:v>28.03.2026</c:v>
                </c:pt>
                <c:pt idx="28">
                  <c:v>29.03.2026</c:v>
                </c:pt>
                <c:pt idx="29">
                  <c:v>30.03.2026</c:v>
                </c:pt>
                <c:pt idx="30">
                  <c:v>31.03.2026</c:v>
                </c:pt>
              </c:strCache>
            </c:strRef>
          </c:cat>
          <c:val>
            <c:numRef>
              <c:f>März!$J$5:$J$35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96-46C7-BD59-DDD10A8C9507}"/>
            </c:ext>
          </c:extLst>
        </c:ser>
        <c:ser>
          <c:idx val="1"/>
          <c:order val="1"/>
          <c:tx>
            <c:strRef>
              <c:f>März!$K$4</c:f>
              <c:strCache>
                <c:ptCount val="1"/>
                <c:pt idx="0">
                  <c:v>Dia</c:v>
                </c:pt>
              </c:strCache>
            </c:strRef>
          </c:tx>
          <c:spPr>
            <a:ln w="38100" cap="flat" cmpd="dbl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cat>
            <c:strRef>
              <c:f>März!$A$5:$A$35</c:f>
              <c:strCache>
                <c:ptCount val="31"/>
                <c:pt idx="0">
                  <c:v>01.03.2026</c:v>
                </c:pt>
                <c:pt idx="1">
                  <c:v>02.03.2026</c:v>
                </c:pt>
                <c:pt idx="2">
                  <c:v>03.03.2026</c:v>
                </c:pt>
                <c:pt idx="3">
                  <c:v>04.03.2026</c:v>
                </c:pt>
                <c:pt idx="4">
                  <c:v>05.03.2026</c:v>
                </c:pt>
                <c:pt idx="5">
                  <c:v>06.03.2026</c:v>
                </c:pt>
                <c:pt idx="6">
                  <c:v>07.03.2026</c:v>
                </c:pt>
                <c:pt idx="7">
                  <c:v>08.03.2026</c:v>
                </c:pt>
                <c:pt idx="8">
                  <c:v>09.03.2026</c:v>
                </c:pt>
                <c:pt idx="9">
                  <c:v>10.03.2026</c:v>
                </c:pt>
                <c:pt idx="10">
                  <c:v>11.03.2026</c:v>
                </c:pt>
                <c:pt idx="11">
                  <c:v>12.03.2026</c:v>
                </c:pt>
                <c:pt idx="12">
                  <c:v>13.03.2026</c:v>
                </c:pt>
                <c:pt idx="13">
                  <c:v>14.03.2026</c:v>
                </c:pt>
                <c:pt idx="14">
                  <c:v>15.03.2026</c:v>
                </c:pt>
                <c:pt idx="15">
                  <c:v>16.03.2026</c:v>
                </c:pt>
                <c:pt idx="16">
                  <c:v>17.03.2026</c:v>
                </c:pt>
                <c:pt idx="17">
                  <c:v>18.03.2026</c:v>
                </c:pt>
                <c:pt idx="18">
                  <c:v>19.03.2026</c:v>
                </c:pt>
                <c:pt idx="19">
                  <c:v>20.03.2026</c:v>
                </c:pt>
                <c:pt idx="20">
                  <c:v>21.03.2026</c:v>
                </c:pt>
                <c:pt idx="21">
                  <c:v>22.03.2026</c:v>
                </c:pt>
                <c:pt idx="22">
                  <c:v>23.03.2026</c:v>
                </c:pt>
                <c:pt idx="23">
                  <c:v>24.03.2026</c:v>
                </c:pt>
                <c:pt idx="24">
                  <c:v>25.03.2026</c:v>
                </c:pt>
                <c:pt idx="25">
                  <c:v>26.03.2026</c:v>
                </c:pt>
                <c:pt idx="26">
                  <c:v>27.03.2026</c:v>
                </c:pt>
                <c:pt idx="27">
                  <c:v>28.03.2026</c:v>
                </c:pt>
                <c:pt idx="28">
                  <c:v>29.03.2026</c:v>
                </c:pt>
                <c:pt idx="29">
                  <c:v>30.03.2026</c:v>
                </c:pt>
                <c:pt idx="30">
                  <c:v>31.03.2026</c:v>
                </c:pt>
              </c:strCache>
            </c:strRef>
          </c:cat>
          <c:val>
            <c:numRef>
              <c:f>März!$K$5:$K$35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6-46C7-BD59-DDD10A8C9507}"/>
            </c:ext>
          </c:extLst>
        </c:ser>
        <c:ser>
          <c:idx val="2"/>
          <c:order val="2"/>
          <c:tx>
            <c:strRef>
              <c:f>März!$L$4</c:f>
              <c:strCache>
                <c:ptCount val="1"/>
                <c:pt idx="0">
                  <c:v>Puls</c:v>
                </c:pt>
              </c:strCache>
            </c:strRef>
          </c:tx>
          <c:spPr>
            <a:ln w="3810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none"/>
          </c:marker>
          <c:cat>
            <c:strRef>
              <c:f>März!$A$5:$A$35</c:f>
              <c:strCache>
                <c:ptCount val="31"/>
                <c:pt idx="0">
                  <c:v>01.03.2026</c:v>
                </c:pt>
                <c:pt idx="1">
                  <c:v>02.03.2026</c:v>
                </c:pt>
                <c:pt idx="2">
                  <c:v>03.03.2026</c:v>
                </c:pt>
                <c:pt idx="3">
                  <c:v>04.03.2026</c:v>
                </c:pt>
                <c:pt idx="4">
                  <c:v>05.03.2026</c:v>
                </c:pt>
                <c:pt idx="5">
                  <c:v>06.03.2026</c:v>
                </c:pt>
                <c:pt idx="6">
                  <c:v>07.03.2026</c:v>
                </c:pt>
                <c:pt idx="7">
                  <c:v>08.03.2026</c:v>
                </c:pt>
                <c:pt idx="8">
                  <c:v>09.03.2026</c:v>
                </c:pt>
                <c:pt idx="9">
                  <c:v>10.03.2026</c:v>
                </c:pt>
                <c:pt idx="10">
                  <c:v>11.03.2026</c:v>
                </c:pt>
                <c:pt idx="11">
                  <c:v>12.03.2026</c:v>
                </c:pt>
                <c:pt idx="12">
                  <c:v>13.03.2026</c:v>
                </c:pt>
                <c:pt idx="13">
                  <c:v>14.03.2026</c:v>
                </c:pt>
                <c:pt idx="14">
                  <c:v>15.03.2026</c:v>
                </c:pt>
                <c:pt idx="15">
                  <c:v>16.03.2026</c:v>
                </c:pt>
                <c:pt idx="16">
                  <c:v>17.03.2026</c:v>
                </c:pt>
                <c:pt idx="17">
                  <c:v>18.03.2026</c:v>
                </c:pt>
                <c:pt idx="18">
                  <c:v>19.03.2026</c:v>
                </c:pt>
                <c:pt idx="19">
                  <c:v>20.03.2026</c:v>
                </c:pt>
                <c:pt idx="20">
                  <c:v>21.03.2026</c:v>
                </c:pt>
                <c:pt idx="21">
                  <c:v>22.03.2026</c:v>
                </c:pt>
                <c:pt idx="22">
                  <c:v>23.03.2026</c:v>
                </c:pt>
                <c:pt idx="23">
                  <c:v>24.03.2026</c:v>
                </c:pt>
                <c:pt idx="24">
                  <c:v>25.03.2026</c:v>
                </c:pt>
                <c:pt idx="25">
                  <c:v>26.03.2026</c:v>
                </c:pt>
                <c:pt idx="26">
                  <c:v>27.03.2026</c:v>
                </c:pt>
                <c:pt idx="27">
                  <c:v>28.03.2026</c:v>
                </c:pt>
                <c:pt idx="28">
                  <c:v>29.03.2026</c:v>
                </c:pt>
                <c:pt idx="29">
                  <c:v>30.03.2026</c:v>
                </c:pt>
                <c:pt idx="30">
                  <c:v>31.03.2026</c:v>
                </c:pt>
              </c:strCache>
            </c:strRef>
          </c:cat>
          <c:val>
            <c:numRef>
              <c:f>März!$L$5:$L$35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96-46C7-BD59-DDD10A8C9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653056"/>
        <c:axId val="452649776"/>
      </c:lineChart>
      <c:catAx>
        <c:axId val="45265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49776"/>
        <c:crosses val="autoZero"/>
        <c:auto val="1"/>
        <c:lblAlgn val="ctr"/>
        <c:lblOffset val="100"/>
        <c:noMultiLvlLbl val="0"/>
      </c:catAx>
      <c:valAx>
        <c:axId val="452649776"/>
        <c:scaling>
          <c:orientation val="minMax"/>
          <c:max val="1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6530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lle-meine-vorlagen.de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0</xdr:rowOff>
    </xdr:from>
    <xdr:to>
      <xdr:col>22</xdr:col>
      <xdr:colOff>742950</xdr:colOff>
      <xdr:row>14</xdr:row>
      <xdr:rowOff>123825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DB23A3CD-1A3B-4891-9D29-8459B5508E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15</xdr:row>
      <xdr:rowOff>180975</xdr:rowOff>
    </xdr:from>
    <xdr:to>
      <xdr:col>22</xdr:col>
      <xdr:colOff>742950</xdr:colOff>
      <xdr:row>27</xdr:row>
      <xdr:rowOff>190500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3319FBD2-11ED-4B79-BA76-D835F3E9D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28</xdr:row>
      <xdr:rowOff>238125</xdr:rowOff>
    </xdr:from>
    <xdr:to>
      <xdr:col>22</xdr:col>
      <xdr:colOff>742950</xdr:colOff>
      <xdr:row>41</xdr:row>
      <xdr:rowOff>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A6632DC7-1790-4531-9CCD-CE32F0D067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0</xdr:rowOff>
    </xdr:from>
    <xdr:to>
      <xdr:col>22</xdr:col>
      <xdr:colOff>742950</xdr:colOff>
      <xdr:row>14</xdr:row>
      <xdr:rowOff>123825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DFA911B-969F-4132-A78C-F1950E27F5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15</xdr:row>
      <xdr:rowOff>180975</xdr:rowOff>
    </xdr:from>
    <xdr:to>
      <xdr:col>22</xdr:col>
      <xdr:colOff>742950</xdr:colOff>
      <xdr:row>27</xdr:row>
      <xdr:rowOff>190500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913E338C-12D9-4EC3-8AB1-5D1E8D0560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28</xdr:row>
      <xdr:rowOff>238125</xdr:rowOff>
    </xdr:from>
    <xdr:to>
      <xdr:col>22</xdr:col>
      <xdr:colOff>742950</xdr:colOff>
      <xdr:row>41</xdr:row>
      <xdr:rowOff>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EF7DB12-8439-4859-9D15-8CFBDC6B3E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0</xdr:rowOff>
    </xdr:from>
    <xdr:to>
      <xdr:col>22</xdr:col>
      <xdr:colOff>742950</xdr:colOff>
      <xdr:row>14</xdr:row>
      <xdr:rowOff>123825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8164212E-AEF7-4F97-B624-26A3F451C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15</xdr:row>
      <xdr:rowOff>180975</xdr:rowOff>
    </xdr:from>
    <xdr:to>
      <xdr:col>22</xdr:col>
      <xdr:colOff>742950</xdr:colOff>
      <xdr:row>27</xdr:row>
      <xdr:rowOff>190500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D1B3FE7C-86CA-44B7-A48B-D7D108114C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28</xdr:row>
      <xdr:rowOff>238125</xdr:rowOff>
    </xdr:from>
    <xdr:to>
      <xdr:col>22</xdr:col>
      <xdr:colOff>742950</xdr:colOff>
      <xdr:row>41</xdr:row>
      <xdr:rowOff>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7CBEA01A-7C04-410A-B58D-3A757E07C6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0</xdr:rowOff>
    </xdr:from>
    <xdr:to>
      <xdr:col>22</xdr:col>
      <xdr:colOff>742950</xdr:colOff>
      <xdr:row>14</xdr:row>
      <xdr:rowOff>123825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979BFED-A84F-4787-9E79-2E994B1E0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15</xdr:row>
      <xdr:rowOff>180975</xdr:rowOff>
    </xdr:from>
    <xdr:to>
      <xdr:col>22</xdr:col>
      <xdr:colOff>742950</xdr:colOff>
      <xdr:row>27</xdr:row>
      <xdr:rowOff>190500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4DC69497-9AA6-4CDA-9974-4E986430B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28</xdr:row>
      <xdr:rowOff>238125</xdr:rowOff>
    </xdr:from>
    <xdr:to>
      <xdr:col>22</xdr:col>
      <xdr:colOff>742950</xdr:colOff>
      <xdr:row>41</xdr:row>
      <xdr:rowOff>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A57C6BAE-D0F0-4512-820F-14BEFA0EF1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371474</xdr:colOff>
      <xdr:row>0</xdr:row>
      <xdr:rowOff>123825</xdr:rowOff>
    </xdr:from>
    <xdr:to>
      <xdr:col>4</xdr:col>
      <xdr:colOff>609599</xdr:colOff>
      <xdr:row>2</xdr:row>
      <xdr:rowOff>117067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2D37FB-B27E-4686-A6D5-59CDF646B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81549" y="123825"/>
          <a:ext cx="2524125" cy="469492"/>
        </a:xfrm>
        <a:prstGeom prst="rect">
          <a:avLst/>
        </a:prstGeom>
        <a:ln w="19050"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0</xdr:rowOff>
    </xdr:from>
    <xdr:to>
      <xdr:col>22</xdr:col>
      <xdr:colOff>742950</xdr:colOff>
      <xdr:row>14</xdr:row>
      <xdr:rowOff>123825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C53936F-B35F-4B96-84EF-A33C496FE4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15</xdr:row>
      <xdr:rowOff>180975</xdr:rowOff>
    </xdr:from>
    <xdr:to>
      <xdr:col>22</xdr:col>
      <xdr:colOff>742950</xdr:colOff>
      <xdr:row>27</xdr:row>
      <xdr:rowOff>190500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7DBE290D-7A15-4869-8240-F317914F2D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28</xdr:row>
      <xdr:rowOff>238125</xdr:rowOff>
    </xdr:from>
    <xdr:to>
      <xdr:col>22</xdr:col>
      <xdr:colOff>742950</xdr:colOff>
      <xdr:row>41</xdr:row>
      <xdr:rowOff>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1D6DE10E-2AFE-4DF3-9B9E-D56CC28865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0</xdr:rowOff>
    </xdr:from>
    <xdr:to>
      <xdr:col>22</xdr:col>
      <xdr:colOff>742950</xdr:colOff>
      <xdr:row>14</xdr:row>
      <xdr:rowOff>123825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0559F73-D655-4721-BC36-3A290AF118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15</xdr:row>
      <xdr:rowOff>180975</xdr:rowOff>
    </xdr:from>
    <xdr:to>
      <xdr:col>22</xdr:col>
      <xdr:colOff>742950</xdr:colOff>
      <xdr:row>27</xdr:row>
      <xdr:rowOff>190500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46B49871-0419-4BEA-B5BA-7275D10E44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28</xdr:row>
      <xdr:rowOff>238125</xdr:rowOff>
    </xdr:from>
    <xdr:to>
      <xdr:col>22</xdr:col>
      <xdr:colOff>742950</xdr:colOff>
      <xdr:row>41</xdr:row>
      <xdr:rowOff>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73D8B93B-7FB6-46C5-B659-773839E322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0</xdr:rowOff>
    </xdr:from>
    <xdr:to>
      <xdr:col>22</xdr:col>
      <xdr:colOff>742950</xdr:colOff>
      <xdr:row>14</xdr:row>
      <xdr:rowOff>123825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6120F7F-6F5A-450D-A992-026E5069BF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15</xdr:row>
      <xdr:rowOff>180975</xdr:rowOff>
    </xdr:from>
    <xdr:to>
      <xdr:col>22</xdr:col>
      <xdr:colOff>742950</xdr:colOff>
      <xdr:row>27</xdr:row>
      <xdr:rowOff>190500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63D91F1B-B896-4162-B391-0B79A0212C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28</xdr:row>
      <xdr:rowOff>238125</xdr:rowOff>
    </xdr:from>
    <xdr:to>
      <xdr:col>22</xdr:col>
      <xdr:colOff>742950</xdr:colOff>
      <xdr:row>41</xdr:row>
      <xdr:rowOff>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E2CEA410-B0C9-46F7-8268-78E87B48CC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0</xdr:rowOff>
    </xdr:from>
    <xdr:to>
      <xdr:col>22</xdr:col>
      <xdr:colOff>742950</xdr:colOff>
      <xdr:row>14</xdr:row>
      <xdr:rowOff>123825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834E14A6-01DF-4266-9850-7C6CEC23F2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15</xdr:row>
      <xdr:rowOff>180975</xdr:rowOff>
    </xdr:from>
    <xdr:to>
      <xdr:col>22</xdr:col>
      <xdr:colOff>742950</xdr:colOff>
      <xdr:row>27</xdr:row>
      <xdr:rowOff>190500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93E53D2E-EBAD-4B64-BE8E-3F9F0B8542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28</xdr:row>
      <xdr:rowOff>238125</xdr:rowOff>
    </xdr:from>
    <xdr:to>
      <xdr:col>22</xdr:col>
      <xdr:colOff>742950</xdr:colOff>
      <xdr:row>41</xdr:row>
      <xdr:rowOff>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A9EEF78D-AEA3-4CF5-B38A-F6275D39E1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0</xdr:rowOff>
    </xdr:from>
    <xdr:to>
      <xdr:col>22</xdr:col>
      <xdr:colOff>742950</xdr:colOff>
      <xdr:row>14</xdr:row>
      <xdr:rowOff>123825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E1A5590-D9FD-4EBD-B86E-DA839750D2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15</xdr:row>
      <xdr:rowOff>180975</xdr:rowOff>
    </xdr:from>
    <xdr:to>
      <xdr:col>22</xdr:col>
      <xdr:colOff>742950</xdr:colOff>
      <xdr:row>27</xdr:row>
      <xdr:rowOff>190500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7E2F53C6-1A78-45F0-8A5F-48DCDB93F5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28</xdr:row>
      <xdr:rowOff>238125</xdr:rowOff>
    </xdr:from>
    <xdr:to>
      <xdr:col>22</xdr:col>
      <xdr:colOff>742950</xdr:colOff>
      <xdr:row>41</xdr:row>
      <xdr:rowOff>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DBF4B41A-D1FA-43EA-86D5-2FA288D74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0</xdr:rowOff>
    </xdr:from>
    <xdr:to>
      <xdr:col>22</xdr:col>
      <xdr:colOff>742950</xdr:colOff>
      <xdr:row>14</xdr:row>
      <xdr:rowOff>123825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6E3B069-EDD8-440B-80EB-E69E5EDC31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15</xdr:row>
      <xdr:rowOff>180975</xdr:rowOff>
    </xdr:from>
    <xdr:to>
      <xdr:col>22</xdr:col>
      <xdr:colOff>742950</xdr:colOff>
      <xdr:row>27</xdr:row>
      <xdr:rowOff>190500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EF6F8B7E-81D1-40A8-AC5A-1031C1FAD9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28</xdr:row>
      <xdr:rowOff>238125</xdr:rowOff>
    </xdr:from>
    <xdr:to>
      <xdr:col>22</xdr:col>
      <xdr:colOff>742950</xdr:colOff>
      <xdr:row>41</xdr:row>
      <xdr:rowOff>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D3256A2-E2B8-43D3-8CAD-C276BED133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0</xdr:rowOff>
    </xdr:from>
    <xdr:to>
      <xdr:col>22</xdr:col>
      <xdr:colOff>742950</xdr:colOff>
      <xdr:row>14</xdr:row>
      <xdr:rowOff>123825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D118164-02C9-4A3C-8489-779719E190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15</xdr:row>
      <xdr:rowOff>180975</xdr:rowOff>
    </xdr:from>
    <xdr:to>
      <xdr:col>22</xdr:col>
      <xdr:colOff>742950</xdr:colOff>
      <xdr:row>27</xdr:row>
      <xdr:rowOff>190500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13CE1ECF-9523-49F3-982C-08B82A5213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28</xdr:row>
      <xdr:rowOff>238125</xdr:rowOff>
    </xdr:from>
    <xdr:to>
      <xdr:col>22</xdr:col>
      <xdr:colOff>742950</xdr:colOff>
      <xdr:row>41</xdr:row>
      <xdr:rowOff>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604B6500-1B19-457B-9EE8-7451E4EB2C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0</xdr:rowOff>
    </xdr:from>
    <xdr:to>
      <xdr:col>22</xdr:col>
      <xdr:colOff>742950</xdr:colOff>
      <xdr:row>14</xdr:row>
      <xdr:rowOff>123825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66CB81F-D3C2-4499-AA1B-2E449D4FAB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15</xdr:row>
      <xdr:rowOff>180975</xdr:rowOff>
    </xdr:from>
    <xdr:to>
      <xdr:col>22</xdr:col>
      <xdr:colOff>742950</xdr:colOff>
      <xdr:row>27</xdr:row>
      <xdr:rowOff>190500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458871C6-8D24-4E05-8D94-73F2B66FF5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28</xdr:row>
      <xdr:rowOff>238125</xdr:rowOff>
    </xdr:from>
    <xdr:to>
      <xdr:col>22</xdr:col>
      <xdr:colOff>742950</xdr:colOff>
      <xdr:row>41</xdr:row>
      <xdr:rowOff>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C8C48F11-0036-4F72-8E3B-D3C67E03AA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02%20Ausleihliste\Ausleihlis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b36679f4b82512b/Feiertagskalend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 refreshError="1"/>
      <sheetData sheetId="1">
        <row r="2">
          <cell r="C2">
            <v>2019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iertagskalender"/>
      <sheetName val="Einstellungen"/>
      <sheetName val="Info"/>
    </sheetNames>
    <sheetDataSet>
      <sheetData sheetId="0">
        <row r="1">
          <cell r="A1">
            <v>2021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orlagen.de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orlagen.de/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orlagen.de/" TargetMode="External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orlagen.de/" TargetMode="External"/><Relationship Id="rId4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orlagen.de/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lle-meine-vorlagen.de/excel-vorlage-sparplan-ruecklagen-durch-monatliche-sparraten/" TargetMode="External"/><Relationship Id="rId3" Type="http://schemas.openxmlformats.org/officeDocument/2006/relationships/hyperlink" Target="https://www.alle-meine-vorlagen.de/projektplan-pro/" TargetMode="External"/><Relationship Id="rId7" Type="http://schemas.openxmlformats.org/officeDocument/2006/relationships/hyperlink" Target="https://www.alle-meine-vorlagen.de/" TargetMode="External"/><Relationship Id="rId2" Type="http://schemas.openxmlformats.org/officeDocument/2006/relationships/hyperlink" Target="https://www.alle-meine-vorlagen.de/kostenkontrolle-haushaltsbuch-2-02/" TargetMode="External"/><Relationship Id="rId1" Type="http://schemas.openxmlformats.org/officeDocument/2006/relationships/hyperlink" Target="https://www.alle-meine-vorlagen.de/fotodoku/" TargetMode="External"/><Relationship Id="rId6" Type="http://schemas.openxmlformats.org/officeDocument/2006/relationships/hyperlink" Target="https://www.alle-meine-vorlagen.de/wartungsplaner-fuer-excel/" TargetMode="External"/><Relationship Id="rId5" Type="http://schemas.openxmlformats.org/officeDocument/2006/relationships/hyperlink" Target="https://www.alle-meine-vorlagen.de/" TargetMode="External"/><Relationship Id="rId10" Type="http://schemas.openxmlformats.org/officeDocument/2006/relationships/drawing" Target="../drawings/drawing13.xml"/><Relationship Id="rId4" Type="http://schemas.openxmlformats.org/officeDocument/2006/relationships/hyperlink" Target="https://www.alle-meine-vorlagen.de/protokoll-vorlage/" TargetMode="External"/><Relationship Id="rId9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orlagen.de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orlagen.de/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orlagen.de/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orlagen.de/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orlagen.de/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orlagen.de/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orlagen.de/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orlagen.de/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082D8-93E1-416B-B920-F101197B3410}">
  <sheetPr>
    <pageSetUpPr fitToPage="1"/>
  </sheetPr>
  <dimension ref="A1:W48"/>
  <sheetViews>
    <sheetView showGridLines="0" tabSelected="1" workbookViewId="0">
      <selection activeCell="A5" sqref="A5"/>
    </sheetView>
  </sheetViews>
  <sheetFormatPr baseColWidth="10" defaultRowHeight="15"/>
  <cols>
    <col min="2" max="4" width="8.7109375" customWidth="1"/>
    <col min="5" max="5" width="3.7109375" customWidth="1"/>
    <col min="6" max="8" width="8.7109375" customWidth="1"/>
    <col min="9" max="9" width="3.7109375" customWidth="1"/>
    <col min="10" max="12" width="8.7109375" customWidth="1"/>
    <col min="13" max="13" width="4.7109375" customWidth="1"/>
    <col min="14" max="14" width="27.7109375" customWidth="1"/>
    <col min="15" max="15" width="4.7109375" customWidth="1"/>
  </cols>
  <sheetData>
    <row r="1" spans="1:23" ht="42.75" customHeight="1">
      <c r="A1" s="62" t="str">
        <f>"Blutdruckwerte Januar "&amp;Stammdaten!$C$3</f>
        <v>Blutdruckwerte Januar 2026</v>
      </c>
      <c r="B1" s="62"/>
      <c r="C1" s="62"/>
      <c r="D1" s="62"/>
      <c r="E1" s="62"/>
      <c r="F1" s="62"/>
      <c r="G1" s="62"/>
      <c r="H1" s="62"/>
      <c r="I1" s="62"/>
      <c r="J1" s="62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3" spans="1:23">
      <c r="B3" s="65" t="s">
        <v>12</v>
      </c>
      <c r="C3" s="65"/>
      <c r="D3" s="65"/>
      <c r="E3" s="2"/>
      <c r="F3" s="66" t="s">
        <v>1</v>
      </c>
      <c r="G3" s="66"/>
      <c r="H3" s="66"/>
      <c r="I3" s="2"/>
      <c r="J3" s="67" t="s">
        <v>0</v>
      </c>
      <c r="K3" s="67"/>
      <c r="L3" s="67"/>
    </row>
    <row r="4" spans="1:23" ht="15" customHeight="1">
      <c r="B4" s="9" t="s">
        <v>3</v>
      </c>
      <c r="C4" s="10" t="s">
        <v>4</v>
      </c>
      <c r="D4" s="11" t="s">
        <v>5</v>
      </c>
      <c r="E4" s="6"/>
      <c r="F4" s="9" t="s">
        <v>3</v>
      </c>
      <c r="G4" s="10" t="s">
        <v>4</v>
      </c>
      <c r="H4" s="11" t="s">
        <v>5</v>
      </c>
      <c r="I4" s="7"/>
      <c r="J4" s="9" t="s">
        <v>3</v>
      </c>
      <c r="K4" s="10" t="s">
        <v>4</v>
      </c>
      <c r="L4" s="11" t="s">
        <v>5</v>
      </c>
      <c r="N4" s="60" t="s">
        <v>91</v>
      </c>
      <c r="O4" s="17"/>
      <c r="P4" s="17"/>
    </row>
    <row r="5" spans="1:23" ht="20.100000000000001" customHeight="1">
      <c r="A5" s="3" t="str">
        <f>"01.01."&amp;Stammdaten!$C$3</f>
        <v>01.01.2026</v>
      </c>
      <c r="B5" s="4">
        <v>115</v>
      </c>
      <c r="C5" s="4">
        <v>78</v>
      </c>
      <c r="D5" s="4">
        <v>70</v>
      </c>
      <c r="E5" s="5"/>
      <c r="F5" s="4">
        <v>115</v>
      </c>
      <c r="G5" s="4">
        <v>78</v>
      </c>
      <c r="H5" s="4">
        <v>70</v>
      </c>
      <c r="I5" s="5"/>
      <c r="J5" s="4">
        <v>115</v>
      </c>
      <c r="K5" s="4">
        <v>78</v>
      </c>
      <c r="L5" s="4">
        <v>70</v>
      </c>
      <c r="N5" s="61"/>
    </row>
    <row r="6" spans="1:23" ht="20.100000000000001" customHeight="1">
      <c r="A6" s="3">
        <f>A5+1</f>
        <v>46024</v>
      </c>
      <c r="B6" s="4">
        <v>114</v>
      </c>
      <c r="C6" s="4">
        <v>77</v>
      </c>
      <c r="D6" s="4">
        <v>70</v>
      </c>
      <c r="E6" s="5"/>
      <c r="F6" s="4">
        <v>114</v>
      </c>
      <c r="G6" s="4">
        <v>77</v>
      </c>
      <c r="H6" s="4">
        <v>70</v>
      </c>
      <c r="I6" s="5"/>
      <c r="J6" s="4">
        <v>114</v>
      </c>
      <c r="K6" s="4">
        <v>77</v>
      </c>
      <c r="L6" s="4">
        <v>70</v>
      </c>
      <c r="N6" s="61"/>
    </row>
    <row r="7" spans="1:23" ht="20.100000000000001" customHeight="1">
      <c r="A7" s="3">
        <f t="shared" ref="A7:A35" si="0">A6+1</f>
        <v>46025</v>
      </c>
      <c r="B7" s="4">
        <v>116</v>
      </c>
      <c r="C7" s="4">
        <v>79</v>
      </c>
      <c r="D7" s="4">
        <v>72</v>
      </c>
      <c r="E7" s="5"/>
      <c r="F7" s="4">
        <v>116</v>
      </c>
      <c r="G7" s="4">
        <v>79</v>
      </c>
      <c r="H7" s="4">
        <v>72</v>
      </c>
      <c r="I7" s="5"/>
      <c r="J7" s="4">
        <v>116</v>
      </c>
      <c r="K7" s="4">
        <v>79</v>
      </c>
      <c r="L7" s="4">
        <v>72</v>
      </c>
      <c r="N7" s="61"/>
    </row>
    <row r="8" spans="1:23" ht="20.100000000000001" customHeight="1">
      <c r="A8" s="3">
        <f t="shared" si="0"/>
        <v>46026</v>
      </c>
      <c r="B8" s="4">
        <v>116</v>
      </c>
      <c r="C8" s="4">
        <v>76</v>
      </c>
      <c r="D8" s="4">
        <v>68</v>
      </c>
      <c r="E8" s="5"/>
      <c r="F8" s="4">
        <v>116</v>
      </c>
      <c r="G8" s="4">
        <v>76</v>
      </c>
      <c r="H8" s="4">
        <v>68</v>
      </c>
      <c r="I8" s="5"/>
      <c r="J8" s="4">
        <v>116</v>
      </c>
      <c r="K8" s="4">
        <v>76</v>
      </c>
      <c r="L8" s="4">
        <v>68</v>
      </c>
      <c r="N8" s="61"/>
    </row>
    <row r="9" spans="1:23" ht="20.100000000000001" customHeight="1">
      <c r="A9" s="3">
        <f t="shared" si="0"/>
        <v>46027</v>
      </c>
      <c r="B9" s="4">
        <v>119</v>
      </c>
      <c r="C9" s="4">
        <v>76</v>
      </c>
      <c r="D9" s="4">
        <v>68</v>
      </c>
      <c r="E9" s="5"/>
      <c r="F9" s="4">
        <v>119</v>
      </c>
      <c r="G9" s="4">
        <v>76</v>
      </c>
      <c r="H9" s="4">
        <v>68</v>
      </c>
      <c r="I9" s="5"/>
      <c r="J9" s="4">
        <v>119</v>
      </c>
      <c r="K9" s="4">
        <v>76</v>
      </c>
      <c r="L9" s="4">
        <v>68</v>
      </c>
      <c r="N9" s="61"/>
    </row>
    <row r="10" spans="1:23" ht="20.100000000000001" customHeight="1">
      <c r="A10" s="3">
        <f t="shared" si="0"/>
        <v>46028</v>
      </c>
      <c r="B10" s="4">
        <v>120</v>
      </c>
      <c r="C10" s="4">
        <v>78</v>
      </c>
      <c r="D10" s="4">
        <v>65</v>
      </c>
      <c r="E10" s="5"/>
      <c r="F10" s="4">
        <v>120</v>
      </c>
      <c r="G10" s="4">
        <v>78</v>
      </c>
      <c r="H10" s="4">
        <v>65</v>
      </c>
      <c r="I10" s="5"/>
      <c r="J10" s="4">
        <v>120</v>
      </c>
      <c r="K10" s="4">
        <v>78</v>
      </c>
      <c r="L10" s="4">
        <v>65</v>
      </c>
      <c r="N10" s="61"/>
    </row>
    <row r="11" spans="1:23" ht="20.100000000000001" customHeight="1">
      <c r="A11" s="3">
        <f t="shared" si="0"/>
        <v>46029</v>
      </c>
      <c r="B11" s="4">
        <v>118</v>
      </c>
      <c r="C11" s="4">
        <v>79</v>
      </c>
      <c r="D11" s="4">
        <v>66</v>
      </c>
      <c r="E11" s="5"/>
      <c r="F11" s="4">
        <v>118</v>
      </c>
      <c r="G11" s="4">
        <v>79</v>
      </c>
      <c r="H11" s="4">
        <v>66</v>
      </c>
      <c r="I11" s="5"/>
      <c r="J11" s="4">
        <v>118</v>
      </c>
      <c r="K11" s="4">
        <v>79</v>
      </c>
      <c r="L11" s="4">
        <v>66</v>
      </c>
      <c r="N11" s="61"/>
    </row>
    <row r="12" spans="1:23" ht="20.100000000000001" customHeight="1">
      <c r="A12" s="3">
        <f t="shared" si="0"/>
        <v>46030</v>
      </c>
      <c r="B12" s="4">
        <v>116</v>
      </c>
      <c r="C12" s="4">
        <v>77</v>
      </c>
      <c r="D12" s="4">
        <v>69</v>
      </c>
      <c r="E12" s="5"/>
      <c r="F12" s="4">
        <v>116</v>
      </c>
      <c r="G12" s="4">
        <v>77</v>
      </c>
      <c r="H12" s="4">
        <v>69</v>
      </c>
      <c r="I12" s="5"/>
      <c r="J12" s="4">
        <v>116</v>
      </c>
      <c r="K12" s="4">
        <v>77</v>
      </c>
      <c r="L12" s="4">
        <v>69</v>
      </c>
      <c r="N12" s="61"/>
    </row>
    <row r="13" spans="1:23" ht="20.100000000000001" customHeight="1">
      <c r="A13" s="3">
        <f t="shared" si="0"/>
        <v>46031</v>
      </c>
      <c r="B13" s="4">
        <v>116</v>
      </c>
      <c r="C13" s="4">
        <v>76</v>
      </c>
      <c r="D13" s="4">
        <v>70</v>
      </c>
      <c r="E13" s="5"/>
      <c r="F13" s="4">
        <v>116</v>
      </c>
      <c r="G13" s="4">
        <v>76</v>
      </c>
      <c r="H13" s="4">
        <v>70</v>
      </c>
      <c r="I13" s="5"/>
      <c r="J13" s="4">
        <v>116</v>
      </c>
      <c r="K13" s="4">
        <v>76</v>
      </c>
      <c r="L13" s="4">
        <v>70</v>
      </c>
      <c r="N13" s="61"/>
    </row>
    <row r="14" spans="1:23" ht="20.100000000000001" customHeight="1">
      <c r="A14" s="3">
        <f t="shared" si="0"/>
        <v>46032</v>
      </c>
      <c r="B14" s="4">
        <v>115</v>
      </c>
      <c r="C14" s="4">
        <v>76</v>
      </c>
      <c r="D14" s="4">
        <v>70</v>
      </c>
      <c r="E14" s="5"/>
      <c r="F14" s="4">
        <v>115</v>
      </c>
      <c r="G14" s="4">
        <v>76</v>
      </c>
      <c r="H14" s="4">
        <v>70</v>
      </c>
      <c r="I14" s="5"/>
      <c r="J14" s="4">
        <v>115</v>
      </c>
      <c r="K14" s="4">
        <v>76</v>
      </c>
      <c r="L14" s="4">
        <v>70</v>
      </c>
      <c r="N14" s="61"/>
    </row>
    <row r="15" spans="1:23" ht="20.100000000000001" customHeight="1">
      <c r="A15" s="3">
        <f t="shared" si="0"/>
        <v>46033</v>
      </c>
      <c r="B15" s="4">
        <v>117</v>
      </c>
      <c r="C15" s="4">
        <v>75</v>
      </c>
      <c r="D15" s="4">
        <v>71</v>
      </c>
      <c r="E15" s="5"/>
      <c r="F15" s="4">
        <v>117</v>
      </c>
      <c r="G15" s="4">
        <v>75</v>
      </c>
      <c r="H15" s="4">
        <v>71</v>
      </c>
      <c r="I15" s="5"/>
      <c r="J15" s="4">
        <v>117</v>
      </c>
      <c r="K15" s="4">
        <v>75</v>
      </c>
      <c r="L15" s="4">
        <v>71</v>
      </c>
      <c r="N15" s="61"/>
    </row>
    <row r="16" spans="1:23" ht="20.100000000000001" customHeight="1">
      <c r="A16" s="3">
        <f t="shared" si="0"/>
        <v>46034</v>
      </c>
      <c r="B16" s="4">
        <v>117</v>
      </c>
      <c r="C16" s="4">
        <v>78</v>
      </c>
      <c r="D16" s="4">
        <v>69</v>
      </c>
      <c r="E16" s="5"/>
      <c r="F16" s="4">
        <v>117</v>
      </c>
      <c r="G16" s="4">
        <v>78</v>
      </c>
      <c r="H16" s="4">
        <v>69</v>
      </c>
      <c r="I16" s="5"/>
      <c r="J16" s="4">
        <v>117</v>
      </c>
      <c r="K16" s="4">
        <v>78</v>
      </c>
      <c r="L16" s="4">
        <v>69</v>
      </c>
      <c r="N16" s="61"/>
    </row>
    <row r="17" spans="1:14" ht="20.100000000000001" customHeight="1">
      <c r="A17" s="3">
        <f t="shared" si="0"/>
        <v>46035</v>
      </c>
      <c r="B17" s="4"/>
      <c r="C17" s="4"/>
      <c r="D17" s="4"/>
      <c r="E17" s="5"/>
      <c r="F17" s="4"/>
      <c r="G17" s="4"/>
      <c r="H17" s="4"/>
      <c r="I17" s="5"/>
      <c r="J17" s="4"/>
      <c r="K17" s="4"/>
      <c r="L17" s="4"/>
      <c r="N17" s="61"/>
    </row>
    <row r="18" spans="1:14" ht="20.100000000000001" customHeight="1">
      <c r="A18" s="3">
        <f t="shared" si="0"/>
        <v>46036</v>
      </c>
      <c r="B18" s="4"/>
      <c r="C18" s="4"/>
      <c r="D18" s="4"/>
      <c r="E18" s="5"/>
      <c r="F18" s="4"/>
      <c r="G18" s="4"/>
      <c r="H18" s="4"/>
      <c r="I18" s="5"/>
      <c r="J18" s="4"/>
      <c r="K18" s="4"/>
      <c r="L18" s="4"/>
      <c r="N18" s="61"/>
    </row>
    <row r="19" spans="1:14" ht="20.100000000000001" customHeight="1">
      <c r="A19" s="3">
        <f t="shared" si="0"/>
        <v>46037</v>
      </c>
      <c r="B19" s="4"/>
      <c r="C19" s="4"/>
      <c r="D19" s="4"/>
      <c r="E19" s="5"/>
      <c r="F19" s="4"/>
      <c r="G19" s="4"/>
      <c r="H19" s="4"/>
      <c r="I19" s="5"/>
      <c r="J19" s="4"/>
      <c r="K19" s="4"/>
      <c r="L19" s="4"/>
      <c r="N19" s="61"/>
    </row>
    <row r="20" spans="1:14" ht="20.100000000000001" customHeight="1">
      <c r="A20" s="3">
        <f t="shared" si="0"/>
        <v>46038</v>
      </c>
      <c r="B20" s="4"/>
      <c r="C20" s="4"/>
      <c r="D20" s="4"/>
      <c r="E20" s="5"/>
      <c r="F20" s="4"/>
      <c r="G20" s="4"/>
      <c r="H20" s="4"/>
      <c r="I20" s="5"/>
      <c r="J20" s="4"/>
      <c r="K20" s="4"/>
      <c r="L20" s="4"/>
      <c r="N20" s="61"/>
    </row>
    <row r="21" spans="1:14" ht="20.100000000000001" customHeight="1">
      <c r="A21" s="3">
        <f t="shared" si="0"/>
        <v>46039</v>
      </c>
      <c r="B21" s="4"/>
      <c r="C21" s="4"/>
      <c r="D21" s="4"/>
      <c r="E21" s="5"/>
      <c r="F21" s="4"/>
      <c r="G21" s="4"/>
      <c r="H21" s="4"/>
      <c r="I21" s="5"/>
      <c r="J21" s="4"/>
      <c r="K21" s="4"/>
      <c r="L21" s="4"/>
      <c r="N21" s="61"/>
    </row>
    <row r="22" spans="1:14" ht="20.100000000000001" customHeight="1">
      <c r="A22" s="3">
        <f t="shared" si="0"/>
        <v>46040</v>
      </c>
      <c r="B22" s="4"/>
      <c r="C22" s="4"/>
      <c r="D22" s="4"/>
      <c r="E22" s="5"/>
      <c r="F22" s="4"/>
      <c r="G22" s="4"/>
      <c r="H22" s="4"/>
      <c r="I22" s="5"/>
      <c r="J22" s="4"/>
      <c r="K22" s="4"/>
      <c r="L22" s="4"/>
      <c r="N22" s="61"/>
    </row>
    <row r="23" spans="1:14" ht="20.100000000000001" customHeight="1">
      <c r="A23" s="3">
        <f t="shared" si="0"/>
        <v>46041</v>
      </c>
      <c r="B23" s="4"/>
      <c r="C23" s="4"/>
      <c r="D23" s="4"/>
      <c r="E23" s="5"/>
      <c r="F23" s="4"/>
      <c r="G23" s="4"/>
      <c r="H23" s="4"/>
      <c r="I23" s="5"/>
      <c r="J23" s="4"/>
      <c r="K23" s="4"/>
      <c r="L23" s="4"/>
      <c r="N23" s="61"/>
    </row>
    <row r="24" spans="1:14" ht="20.100000000000001" customHeight="1">
      <c r="A24" s="3">
        <f t="shared" si="0"/>
        <v>46042</v>
      </c>
      <c r="B24" s="4"/>
      <c r="C24" s="4"/>
      <c r="D24" s="4"/>
      <c r="E24" s="5"/>
      <c r="F24" s="4"/>
      <c r="G24" s="4"/>
      <c r="H24" s="4"/>
      <c r="I24" s="5"/>
      <c r="J24" s="4"/>
      <c r="K24" s="4"/>
      <c r="L24" s="4"/>
      <c r="N24" s="61"/>
    </row>
    <row r="25" spans="1:14" ht="20.100000000000001" customHeight="1">
      <c r="A25" s="3">
        <f t="shared" si="0"/>
        <v>46043</v>
      </c>
      <c r="B25" s="4"/>
      <c r="C25" s="4"/>
      <c r="D25" s="4"/>
      <c r="E25" s="5"/>
      <c r="F25" s="4"/>
      <c r="G25" s="4"/>
      <c r="H25" s="4"/>
      <c r="I25" s="5"/>
      <c r="J25" s="4"/>
      <c r="K25" s="4"/>
      <c r="L25" s="4"/>
      <c r="N25" s="61"/>
    </row>
    <row r="26" spans="1:14" ht="20.100000000000001" customHeight="1">
      <c r="A26" s="3">
        <f t="shared" si="0"/>
        <v>46044</v>
      </c>
      <c r="B26" s="4"/>
      <c r="C26" s="4"/>
      <c r="D26" s="4"/>
      <c r="E26" s="5"/>
      <c r="F26" s="4"/>
      <c r="G26" s="4"/>
      <c r="H26" s="4"/>
      <c r="I26" s="5"/>
      <c r="J26" s="4"/>
      <c r="K26" s="4"/>
      <c r="L26" s="4"/>
      <c r="N26" s="61"/>
    </row>
    <row r="27" spans="1:14" ht="20.100000000000001" customHeight="1">
      <c r="A27" s="3">
        <f t="shared" si="0"/>
        <v>46045</v>
      </c>
      <c r="B27" s="4"/>
      <c r="C27" s="4"/>
      <c r="D27" s="4"/>
      <c r="E27" s="5"/>
      <c r="F27" s="4"/>
      <c r="G27" s="4"/>
      <c r="H27" s="4"/>
      <c r="I27" s="5"/>
      <c r="J27" s="4"/>
      <c r="K27" s="4"/>
      <c r="L27" s="4"/>
      <c r="N27" s="61"/>
    </row>
    <row r="28" spans="1:14" ht="20.100000000000001" customHeight="1">
      <c r="A28" s="3">
        <f t="shared" si="0"/>
        <v>46046</v>
      </c>
      <c r="B28" s="4"/>
      <c r="C28" s="4"/>
      <c r="D28" s="4"/>
      <c r="E28" s="5"/>
      <c r="F28" s="4"/>
      <c r="G28" s="4"/>
      <c r="H28" s="4"/>
      <c r="I28" s="5"/>
      <c r="J28" s="4"/>
      <c r="K28" s="4"/>
      <c r="L28" s="4"/>
      <c r="N28" s="61"/>
    </row>
    <row r="29" spans="1:14" ht="20.100000000000001" customHeight="1">
      <c r="A29" s="3">
        <f t="shared" si="0"/>
        <v>46047</v>
      </c>
      <c r="B29" s="4"/>
      <c r="C29" s="4"/>
      <c r="D29" s="4"/>
      <c r="E29" s="5"/>
      <c r="F29" s="4"/>
      <c r="G29" s="4"/>
      <c r="H29" s="4"/>
      <c r="I29" s="5"/>
      <c r="J29" s="4"/>
      <c r="K29" s="4"/>
      <c r="L29" s="4"/>
      <c r="N29" s="61"/>
    </row>
    <row r="30" spans="1:14" ht="20.100000000000001" customHeight="1">
      <c r="A30" s="3">
        <f t="shared" si="0"/>
        <v>46048</v>
      </c>
      <c r="B30" s="4"/>
      <c r="C30" s="4"/>
      <c r="D30" s="4"/>
      <c r="E30" s="5"/>
      <c r="F30" s="4"/>
      <c r="G30" s="4"/>
      <c r="H30" s="4"/>
      <c r="I30" s="5"/>
      <c r="J30" s="4"/>
      <c r="K30" s="4"/>
      <c r="L30" s="4"/>
      <c r="N30" s="61"/>
    </row>
    <row r="31" spans="1:14" ht="20.100000000000001" customHeight="1">
      <c r="A31" s="3">
        <f t="shared" si="0"/>
        <v>46049</v>
      </c>
      <c r="B31" s="4"/>
      <c r="C31" s="4"/>
      <c r="D31" s="4"/>
      <c r="E31" s="5"/>
      <c r="F31" s="4"/>
      <c r="G31" s="4"/>
      <c r="H31" s="4"/>
      <c r="I31" s="5"/>
      <c r="J31" s="4"/>
      <c r="K31" s="4"/>
      <c r="L31" s="4"/>
      <c r="N31" s="61"/>
    </row>
    <row r="32" spans="1:14" ht="20.100000000000001" customHeight="1">
      <c r="A32" s="3">
        <f t="shared" si="0"/>
        <v>46050</v>
      </c>
      <c r="B32" s="4"/>
      <c r="C32" s="4"/>
      <c r="D32" s="4"/>
      <c r="E32" s="5"/>
      <c r="F32" s="4"/>
      <c r="G32" s="4"/>
      <c r="H32" s="4"/>
      <c r="I32" s="5"/>
      <c r="J32" s="4"/>
      <c r="K32" s="4"/>
      <c r="L32" s="4"/>
      <c r="N32" s="61"/>
    </row>
    <row r="33" spans="1:23" ht="20.100000000000001" customHeight="1">
      <c r="A33" s="3">
        <f t="shared" si="0"/>
        <v>46051</v>
      </c>
      <c r="B33" s="4"/>
      <c r="C33" s="4"/>
      <c r="D33" s="4"/>
      <c r="E33" s="5"/>
      <c r="F33" s="4"/>
      <c r="G33" s="4"/>
      <c r="H33" s="4"/>
      <c r="I33" s="5"/>
      <c r="J33" s="4"/>
      <c r="K33" s="4"/>
      <c r="L33" s="4"/>
      <c r="N33" s="61"/>
    </row>
    <row r="34" spans="1:23" ht="20.100000000000001" customHeight="1">
      <c r="A34" s="3">
        <f t="shared" si="0"/>
        <v>46052</v>
      </c>
      <c r="B34" s="4"/>
      <c r="C34" s="4"/>
      <c r="D34" s="4"/>
      <c r="E34" s="5"/>
      <c r="F34" s="4"/>
      <c r="G34" s="4"/>
      <c r="H34" s="4"/>
      <c r="I34" s="5"/>
      <c r="J34" s="4"/>
      <c r="K34" s="4"/>
      <c r="L34" s="4"/>
      <c r="N34" s="61"/>
    </row>
    <row r="35" spans="1:23" ht="20.100000000000001" customHeight="1">
      <c r="A35" s="3">
        <f t="shared" si="0"/>
        <v>46053</v>
      </c>
      <c r="B35" s="4"/>
      <c r="C35" s="4"/>
      <c r="D35" s="4"/>
      <c r="E35" s="5"/>
      <c r="F35" s="4"/>
      <c r="G35" s="4"/>
      <c r="H35" s="4"/>
      <c r="I35" s="5"/>
      <c r="J35" s="4"/>
      <c r="K35" s="4"/>
      <c r="L35" s="4"/>
      <c r="N35" s="61"/>
    </row>
    <row r="36" spans="1:23" ht="20.100000000000001" customHeight="1">
      <c r="A36" s="1"/>
    </row>
    <row r="37" spans="1:23" ht="20.100000000000001" customHeight="1">
      <c r="A37" s="1"/>
      <c r="B37" s="64" t="s">
        <v>6</v>
      </c>
      <c r="C37" s="64"/>
      <c r="D37" s="64"/>
      <c r="F37" s="64" t="s">
        <v>11</v>
      </c>
      <c r="G37" s="64"/>
      <c r="H37" s="64"/>
      <c r="J37" s="64" t="s">
        <v>7</v>
      </c>
      <c r="K37" s="64"/>
      <c r="L37" s="64"/>
    </row>
    <row r="38" spans="1:23" ht="20.100000000000001" customHeight="1">
      <c r="A38" s="16"/>
      <c r="B38" s="9" t="s">
        <v>3</v>
      </c>
      <c r="C38" s="10" t="s">
        <v>4</v>
      </c>
      <c r="D38" s="11" t="s">
        <v>5</v>
      </c>
      <c r="E38" s="8"/>
      <c r="F38" s="9" t="s">
        <v>3</v>
      </c>
      <c r="G38" s="10" t="s">
        <v>4</v>
      </c>
      <c r="H38" s="11" t="s">
        <v>5</v>
      </c>
      <c r="I38" s="8"/>
      <c r="J38" s="9" t="s">
        <v>3</v>
      </c>
      <c r="K38" s="10" t="s">
        <v>4</v>
      </c>
      <c r="L38" s="11" t="s">
        <v>5</v>
      </c>
    </row>
    <row r="39" spans="1:23" ht="20.100000000000001" customHeight="1">
      <c r="A39" s="12" t="s">
        <v>8</v>
      </c>
      <c r="B39" s="15">
        <f>IFERROR(AVERAGE(B5:B35),"0")</f>
        <v>116.58333333333333</v>
      </c>
      <c r="C39" s="15">
        <f>IFERROR(AVERAGE(C5:C35),"0")</f>
        <v>77.083333333333329</v>
      </c>
      <c r="D39" s="15">
        <f>IFERROR(AVERAGE(D5:D35),"0")</f>
        <v>69</v>
      </c>
      <c r="F39" s="15">
        <f>MAX(B5:B35)</f>
        <v>120</v>
      </c>
      <c r="G39" s="15">
        <f t="shared" ref="G39:H39" si="1">MAX(C5:C35)</f>
        <v>79</v>
      </c>
      <c r="H39" s="15">
        <f t="shared" si="1"/>
        <v>72</v>
      </c>
      <c r="J39" s="15">
        <f>MIN(B5:B35)</f>
        <v>114</v>
      </c>
      <c r="K39" s="15">
        <f>MIN(C5:C35)</f>
        <v>75</v>
      </c>
      <c r="L39" s="15">
        <f>MIN(D5:D35)</f>
        <v>65</v>
      </c>
    </row>
    <row r="40" spans="1:23" ht="20.100000000000001" customHeight="1">
      <c r="A40" s="13" t="s">
        <v>9</v>
      </c>
      <c r="B40" s="15">
        <f>IFERROR(AVERAGE(F5:F35),"0")</f>
        <v>116.58333333333333</v>
      </c>
      <c r="C40" s="15">
        <f>IFERROR(AVERAGE(G5:G35),"0")</f>
        <v>77.083333333333329</v>
      </c>
      <c r="D40" s="15">
        <f>IFERROR(AVERAGE(H5:H35),"0")</f>
        <v>69</v>
      </c>
      <c r="F40" s="15">
        <f>MAX(F5:F35)</f>
        <v>120</v>
      </c>
      <c r="G40" s="15">
        <f t="shared" ref="G40:H40" si="2">MAX(G5:G35)</f>
        <v>79</v>
      </c>
      <c r="H40" s="15">
        <f t="shared" si="2"/>
        <v>72</v>
      </c>
      <c r="J40" s="15">
        <f>MIN(F5:F35)</f>
        <v>114</v>
      </c>
      <c r="K40" s="15">
        <f>MIN(G5:G35)</f>
        <v>75</v>
      </c>
      <c r="L40" s="15">
        <f>MIN(H5:H35)</f>
        <v>65</v>
      </c>
    </row>
    <row r="41" spans="1:23" ht="20.100000000000001" customHeight="1">
      <c r="A41" s="14" t="s">
        <v>10</v>
      </c>
      <c r="B41" s="15">
        <f>IFERROR(AVERAGE(J5:J35),"0")</f>
        <v>116.58333333333333</v>
      </c>
      <c r="C41" s="15">
        <f>IFERROR(AVERAGE(K5:K35),"0")</f>
        <v>77.083333333333329</v>
      </c>
      <c r="D41" s="15">
        <f>IFERROR(AVERAGE(L5:L35),"0")</f>
        <v>69</v>
      </c>
      <c r="F41" s="15">
        <f>MAX(J5:J35)</f>
        <v>120</v>
      </c>
      <c r="G41" s="15">
        <f t="shared" ref="G41:H41" si="3">MAX(K5:K35)</f>
        <v>79</v>
      </c>
      <c r="H41" s="15">
        <f t="shared" si="3"/>
        <v>72</v>
      </c>
      <c r="J41" s="15">
        <f>MIN(J5:J35)</f>
        <v>114</v>
      </c>
      <c r="K41" s="15">
        <f>MIN(K5:K35)</f>
        <v>75</v>
      </c>
      <c r="L41" s="15">
        <f>MIN(L5:L35)</f>
        <v>65</v>
      </c>
    </row>
    <row r="42" spans="1:23" ht="20.100000000000001" customHeight="1">
      <c r="U42" s="63" t="s">
        <v>13</v>
      </c>
      <c r="V42" s="63"/>
      <c r="W42" s="63"/>
    </row>
    <row r="43" spans="1:23" ht="20.100000000000001" customHeight="1"/>
    <row r="44" spans="1:23" ht="20.100000000000001" customHeight="1"/>
    <row r="45" spans="1:23" ht="20.100000000000001" customHeight="1"/>
    <row r="46" spans="1:23" ht="20.100000000000001" customHeight="1"/>
    <row r="47" spans="1:23" ht="20.100000000000001" customHeight="1"/>
    <row r="48" spans="1:23" ht="20.100000000000001" customHeight="1"/>
  </sheetData>
  <mergeCells count="8">
    <mergeCell ref="A1:J1"/>
    <mergeCell ref="U42:W42"/>
    <mergeCell ref="B37:D37"/>
    <mergeCell ref="J37:L37"/>
    <mergeCell ref="F37:H37"/>
    <mergeCell ref="B3:D3"/>
    <mergeCell ref="F3:H3"/>
    <mergeCell ref="J3:L3"/>
  </mergeCells>
  <hyperlinks>
    <hyperlink ref="U42" r:id="rId1" xr:uid="{CCBCDA4D-8167-4BCB-99F4-22A2163A58F4}"/>
    <hyperlink ref="U42:W42" r:id="rId2" display="www.alle-meine-vorlagen.de" xr:uid="{9160B544-DB0E-485A-9C4E-25A5A2B6C23B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1" orientation="landscape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83981-62EE-4EBE-B612-E29F1A64FA21}">
  <sheetPr>
    <pageSetUpPr fitToPage="1"/>
  </sheetPr>
  <dimension ref="A1:W48"/>
  <sheetViews>
    <sheetView showGridLines="0" workbookViewId="0">
      <selection activeCell="A5" sqref="A5"/>
    </sheetView>
  </sheetViews>
  <sheetFormatPr baseColWidth="10" defaultRowHeight="15"/>
  <cols>
    <col min="2" max="4" width="8.7109375" customWidth="1"/>
    <col min="5" max="5" width="3.7109375" customWidth="1"/>
    <col min="6" max="8" width="8.7109375" customWidth="1"/>
    <col min="9" max="9" width="3.7109375" customWidth="1"/>
    <col min="10" max="12" width="8.7109375" customWidth="1"/>
    <col min="13" max="13" width="4.7109375" customWidth="1"/>
    <col min="14" max="14" width="27.7109375" customWidth="1"/>
    <col min="15" max="15" width="4.7109375" customWidth="1"/>
  </cols>
  <sheetData>
    <row r="1" spans="1:23" ht="42.75" customHeight="1">
      <c r="A1" s="62" t="str">
        <f>"Blutdruckwerte Oktober "&amp;Stammdaten!$C$3</f>
        <v>Blutdruckwerte Oktober 2026</v>
      </c>
      <c r="B1" s="62"/>
      <c r="C1" s="62"/>
      <c r="D1" s="62"/>
      <c r="E1" s="62"/>
      <c r="F1" s="62"/>
      <c r="G1" s="62"/>
      <c r="H1" s="62"/>
      <c r="I1" s="62"/>
      <c r="J1" s="62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3" spans="1:23">
      <c r="B3" s="65" t="s">
        <v>12</v>
      </c>
      <c r="C3" s="65"/>
      <c r="D3" s="65"/>
      <c r="E3" s="2"/>
      <c r="F3" s="66" t="s">
        <v>1</v>
      </c>
      <c r="G3" s="66"/>
      <c r="H3" s="66"/>
      <c r="I3" s="2"/>
      <c r="J3" s="67" t="s">
        <v>0</v>
      </c>
      <c r="K3" s="67"/>
      <c r="L3" s="67"/>
    </row>
    <row r="4" spans="1:23" ht="15" customHeight="1">
      <c r="B4" s="9" t="s">
        <v>3</v>
      </c>
      <c r="C4" s="10" t="s">
        <v>4</v>
      </c>
      <c r="D4" s="11" t="s">
        <v>5</v>
      </c>
      <c r="E4" s="6"/>
      <c r="F4" s="9" t="s">
        <v>3</v>
      </c>
      <c r="G4" s="10" t="s">
        <v>4</v>
      </c>
      <c r="H4" s="11" t="s">
        <v>5</v>
      </c>
      <c r="I4" s="7"/>
      <c r="J4" s="9" t="s">
        <v>3</v>
      </c>
      <c r="K4" s="10" t="s">
        <v>4</v>
      </c>
      <c r="L4" s="11" t="s">
        <v>5</v>
      </c>
      <c r="N4" s="60" t="s">
        <v>91</v>
      </c>
      <c r="O4" s="17"/>
    </row>
    <row r="5" spans="1:23" ht="20.100000000000001" customHeight="1">
      <c r="A5" s="3" t="str">
        <f>"01.10."&amp;Stammdaten!$C$3</f>
        <v>01.10.2026</v>
      </c>
      <c r="B5" s="4"/>
      <c r="C5" s="4"/>
      <c r="D5" s="4"/>
      <c r="E5" s="5"/>
      <c r="F5" s="4"/>
      <c r="G5" s="4"/>
      <c r="H5" s="4"/>
      <c r="I5" s="5"/>
      <c r="J5" s="4"/>
      <c r="K5" s="4"/>
      <c r="L5" s="4"/>
      <c r="N5" s="61"/>
    </row>
    <row r="6" spans="1:23" ht="20.100000000000001" customHeight="1">
      <c r="A6" s="3">
        <f>A5+1</f>
        <v>46297</v>
      </c>
      <c r="B6" s="4"/>
      <c r="C6" s="4"/>
      <c r="D6" s="4"/>
      <c r="E6" s="5"/>
      <c r="F6" s="4"/>
      <c r="G6" s="4"/>
      <c r="H6" s="4"/>
      <c r="I6" s="5"/>
      <c r="J6" s="4"/>
      <c r="K6" s="4"/>
      <c r="L6" s="4"/>
      <c r="N6" s="61"/>
    </row>
    <row r="7" spans="1:23" ht="20.100000000000001" customHeight="1">
      <c r="A7" s="3">
        <f t="shared" ref="A7:A32" si="0">A6+1</f>
        <v>46298</v>
      </c>
      <c r="B7" s="4"/>
      <c r="C7" s="4"/>
      <c r="D7" s="4"/>
      <c r="E7" s="5"/>
      <c r="F7" s="4"/>
      <c r="G7" s="4"/>
      <c r="H7" s="4"/>
      <c r="I7" s="5"/>
      <c r="J7" s="4"/>
      <c r="K7" s="4"/>
      <c r="L7" s="4"/>
      <c r="N7" s="61"/>
    </row>
    <row r="8" spans="1:23" ht="20.100000000000001" customHeight="1">
      <c r="A8" s="3">
        <f t="shared" si="0"/>
        <v>46299</v>
      </c>
      <c r="B8" s="4"/>
      <c r="C8" s="4"/>
      <c r="D8" s="4"/>
      <c r="E8" s="5"/>
      <c r="F8" s="4"/>
      <c r="G8" s="4"/>
      <c r="H8" s="4"/>
      <c r="I8" s="5"/>
      <c r="J8" s="4"/>
      <c r="K8" s="4"/>
      <c r="L8" s="4"/>
      <c r="N8" s="61"/>
    </row>
    <row r="9" spans="1:23" ht="20.100000000000001" customHeight="1">
      <c r="A9" s="3">
        <f t="shared" si="0"/>
        <v>46300</v>
      </c>
      <c r="B9" s="4"/>
      <c r="C9" s="4"/>
      <c r="D9" s="4"/>
      <c r="E9" s="5"/>
      <c r="F9" s="4"/>
      <c r="G9" s="4"/>
      <c r="H9" s="4"/>
      <c r="I9" s="5"/>
      <c r="J9" s="4"/>
      <c r="K9" s="4"/>
      <c r="L9" s="4"/>
      <c r="N9" s="61"/>
    </row>
    <row r="10" spans="1:23" ht="20.100000000000001" customHeight="1">
      <c r="A10" s="3">
        <f t="shared" si="0"/>
        <v>46301</v>
      </c>
      <c r="B10" s="4"/>
      <c r="C10" s="4"/>
      <c r="D10" s="4"/>
      <c r="E10" s="5"/>
      <c r="F10" s="4"/>
      <c r="G10" s="4"/>
      <c r="H10" s="4"/>
      <c r="I10" s="5"/>
      <c r="J10" s="4"/>
      <c r="K10" s="4"/>
      <c r="L10" s="4"/>
      <c r="N10" s="61"/>
    </row>
    <row r="11" spans="1:23" ht="20.100000000000001" customHeight="1">
      <c r="A11" s="3">
        <f t="shared" si="0"/>
        <v>46302</v>
      </c>
      <c r="B11" s="4"/>
      <c r="C11" s="4"/>
      <c r="D11" s="4"/>
      <c r="E11" s="5"/>
      <c r="F11" s="4"/>
      <c r="G11" s="4"/>
      <c r="H11" s="4"/>
      <c r="I11" s="5"/>
      <c r="J11" s="4"/>
      <c r="K11" s="4"/>
      <c r="L11" s="4"/>
      <c r="N11" s="61"/>
    </row>
    <row r="12" spans="1:23" ht="20.100000000000001" customHeight="1">
      <c r="A12" s="3">
        <f t="shared" si="0"/>
        <v>46303</v>
      </c>
      <c r="B12" s="4"/>
      <c r="C12" s="4"/>
      <c r="D12" s="4"/>
      <c r="E12" s="5"/>
      <c r="F12" s="4"/>
      <c r="G12" s="4"/>
      <c r="H12" s="4"/>
      <c r="I12" s="5"/>
      <c r="J12" s="4"/>
      <c r="K12" s="4"/>
      <c r="L12" s="4"/>
      <c r="N12" s="61"/>
    </row>
    <row r="13" spans="1:23" ht="20.100000000000001" customHeight="1">
      <c r="A13" s="3">
        <f t="shared" si="0"/>
        <v>46304</v>
      </c>
      <c r="B13" s="4"/>
      <c r="C13" s="4"/>
      <c r="D13" s="4"/>
      <c r="E13" s="5"/>
      <c r="F13" s="4"/>
      <c r="G13" s="4"/>
      <c r="H13" s="4"/>
      <c r="I13" s="5"/>
      <c r="J13" s="4"/>
      <c r="K13" s="4"/>
      <c r="L13" s="4"/>
      <c r="N13" s="61"/>
    </row>
    <row r="14" spans="1:23" ht="20.100000000000001" customHeight="1">
      <c r="A14" s="3">
        <f t="shared" si="0"/>
        <v>46305</v>
      </c>
      <c r="B14" s="4"/>
      <c r="C14" s="4"/>
      <c r="D14" s="4"/>
      <c r="E14" s="5"/>
      <c r="F14" s="4"/>
      <c r="G14" s="4"/>
      <c r="H14" s="4"/>
      <c r="I14" s="5"/>
      <c r="J14" s="4"/>
      <c r="K14" s="4"/>
      <c r="L14" s="4"/>
      <c r="N14" s="61"/>
    </row>
    <row r="15" spans="1:23" ht="20.100000000000001" customHeight="1">
      <c r="A15" s="3">
        <f t="shared" si="0"/>
        <v>46306</v>
      </c>
      <c r="B15" s="4"/>
      <c r="C15" s="4"/>
      <c r="D15" s="4"/>
      <c r="E15" s="5"/>
      <c r="F15" s="4"/>
      <c r="G15" s="4"/>
      <c r="H15" s="4"/>
      <c r="I15" s="5"/>
      <c r="J15" s="4"/>
      <c r="K15" s="4"/>
      <c r="L15" s="4"/>
      <c r="N15" s="61"/>
    </row>
    <row r="16" spans="1:23" ht="20.100000000000001" customHeight="1">
      <c r="A16" s="3">
        <f t="shared" si="0"/>
        <v>46307</v>
      </c>
      <c r="B16" s="4"/>
      <c r="C16" s="4"/>
      <c r="D16" s="4"/>
      <c r="E16" s="5"/>
      <c r="F16" s="4"/>
      <c r="G16" s="4"/>
      <c r="H16" s="4"/>
      <c r="I16" s="5"/>
      <c r="J16" s="4"/>
      <c r="K16" s="4"/>
      <c r="L16" s="4"/>
      <c r="N16" s="61"/>
    </row>
    <row r="17" spans="1:14" ht="20.100000000000001" customHeight="1">
      <c r="A17" s="3">
        <f t="shared" si="0"/>
        <v>46308</v>
      </c>
      <c r="B17" s="4"/>
      <c r="C17" s="4"/>
      <c r="D17" s="4"/>
      <c r="E17" s="5"/>
      <c r="F17" s="4"/>
      <c r="G17" s="4"/>
      <c r="H17" s="4"/>
      <c r="I17" s="5"/>
      <c r="J17" s="4"/>
      <c r="K17" s="4"/>
      <c r="L17" s="4"/>
      <c r="N17" s="61"/>
    </row>
    <row r="18" spans="1:14" ht="20.100000000000001" customHeight="1">
      <c r="A18" s="3">
        <f t="shared" si="0"/>
        <v>46309</v>
      </c>
      <c r="B18" s="4"/>
      <c r="C18" s="4"/>
      <c r="D18" s="4"/>
      <c r="E18" s="5"/>
      <c r="F18" s="4"/>
      <c r="G18" s="4"/>
      <c r="H18" s="4"/>
      <c r="I18" s="5"/>
      <c r="J18" s="4"/>
      <c r="K18" s="4"/>
      <c r="L18" s="4"/>
      <c r="N18" s="61"/>
    </row>
    <row r="19" spans="1:14" ht="20.100000000000001" customHeight="1">
      <c r="A19" s="3">
        <f t="shared" si="0"/>
        <v>46310</v>
      </c>
      <c r="B19" s="4"/>
      <c r="C19" s="4"/>
      <c r="D19" s="4"/>
      <c r="E19" s="5"/>
      <c r="F19" s="4"/>
      <c r="G19" s="4"/>
      <c r="H19" s="4"/>
      <c r="I19" s="5"/>
      <c r="J19" s="4"/>
      <c r="K19" s="4"/>
      <c r="L19" s="4"/>
      <c r="N19" s="61"/>
    </row>
    <row r="20" spans="1:14" ht="20.100000000000001" customHeight="1">
      <c r="A20" s="3">
        <f t="shared" si="0"/>
        <v>46311</v>
      </c>
      <c r="B20" s="4"/>
      <c r="C20" s="4"/>
      <c r="D20" s="4"/>
      <c r="E20" s="5"/>
      <c r="F20" s="4"/>
      <c r="G20" s="4"/>
      <c r="H20" s="4"/>
      <c r="I20" s="5"/>
      <c r="J20" s="4"/>
      <c r="K20" s="4"/>
      <c r="L20" s="4"/>
      <c r="N20" s="61"/>
    </row>
    <row r="21" spans="1:14" ht="20.100000000000001" customHeight="1">
      <c r="A21" s="3">
        <f t="shared" si="0"/>
        <v>46312</v>
      </c>
      <c r="B21" s="4"/>
      <c r="C21" s="4"/>
      <c r="D21" s="4"/>
      <c r="E21" s="5"/>
      <c r="F21" s="4"/>
      <c r="G21" s="4"/>
      <c r="H21" s="4"/>
      <c r="I21" s="5"/>
      <c r="J21" s="4"/>
      <c r="K21" s="4"/>
      <c r="L21" s="4"/>
      <c r="N21" s="61"/>
    </row>
    <row r="22" spans="1:14" ht="20.100000000000001" customHeight="1">
      <c r="A22" s="3">
        <f t="shared" si="0"/>
        <v>46313</v>
      </c>
      <c r="B22" s="4"/>
      <c r="C22" s="4"/>
      <c r="D22" s="4"/>
      <c r="E22" s="5"/>
      <c r="F22" s="4"/>
      <c r="G22" s="4"/>
      <c r="H22" s="4"/>
      <c r="I22" s="5"/>
      <c r="J22" s="4"/>
      <c r="K22" s="4"/>
      <c r="L22" s="4"/>
      <c r="N22" s="61"/>
    </row>
    <row r="23" spans="1:14" ht="20.100000000000001" customHeight="1">
      <c r="A23" s="3">
        <f t="shared" si="0"/>
        <v>46314</v>
      </c>
      <c r="B23" s="4"/>
      <c r="C23" s="4"/>
      <c r="D23" s="4"/>
      <c r="E23" s="5"/>
      <c r="F23" s="4"/>
      <c r="G23" s="4"/>
      <c r="H23" s="4"/>
      <c r="I23" s="5"/>
      <c r="J23" s="4"/>
      <c r="K23" s="4"/>
      <c r="L23" s="4"/>
      <c r="N23" s="61"/>
    </row>
    <row r="24" spans="1:14" ht="20.100000000000001" customHeight="1">
      <c r="A24" s="3">
        <f t="shared" si="0"/>
        <v>46315</v>
      </c>
      <c r="B24" s="4"/>
      <c r="C24" s="4"/>
      <c r="D24" s="4"/>
      <c r="E24" s="5"/>
      <c r="F24" s="4"/>
      <c r="G24" s="4"/>
      <c r="H24" s="4"/>
      <c r="I24" s="5"/>
      <c r="J24" s="4"/>
      <c r="K24" s="4"/>
      <c r="L24" s="4"/>
      <c r="N24" s="61"/>
    </row>
    <row r="25" spans="1:14" ht="20.100000000000001" customHeight="1">
      <c r="A25" s="3">
        <f t="shared" si="0"/>
        <v>46316</v>
      </c>
      <c r="B25" s="4"/>
      <c r="C25" s="4"/>
      <c r="D25" s="4"/>
      <c r="E25" s="5"/>
      <c r="F25" s="4"/>
      <c r="G25" s="4"/>
      <c r="H25" s="4"/>
      <c r="I25" s="5"/>
      <c r="J25" s="4"/>
      <c r="K25" s="4"/>
      <c r="L25" s="4"/>
      <c r="N25" s="61"/>
    </row>
    <row r="26" spans="1:14" ht="20.100000000000001" customHeight="1">
      <c r="A26" s="3">
        <f t="shared" si="0"/>
        <v>46317</v>
      </c>
      <c r="B26" s="4"/>
      <c r="C26" s="4"/>
      <c r="D26" s="4"/>
      <c r="E26" s="5"/>
      <c r="F26" s="4"/>
      <c r="G26" s="4"/>
      <c r="H26" s="4"/>
      <c r="I26" s="5"/>
      <c r="J26" s="4"/>
      <c r="K26" s="4"/>
      <c r="L26" s="4"/>
      <c r="N26" s="61"/>
    </row>
    <row r="27" spans="1:14" ht="20.100000000000001" customHeight="1">
      <c r="A27" s="3">
        <f t="shared" si="0"/>
        <v>46318</v>
      </c>
      <c r="B27" s="4"/>
      <c r="C27" s="4"/>
      <c r="D27" s="4"/>
      <c r="E27" s="5"/>
      <c r="F27" s="4"/>
      <c r="G27" s="4"/>
      <c r="H27" s="4"/>
      <c r="I27" s="5"/>
      <c r="J27" s="4"/>
      <c r="K27" s="4"/>
      <c r="L27" s="4"/>
      <c r="N27" s="61"/>
    </row>
    <row r="28" spans="1:14" ht="20.100000000000001" customHeight="1">
      <c r="A28" s="3">
        <f t="shared" si="0"/>
        <v>46319</v>
      </c>
      <c r="B28" s="4"/>
      <c r="C28" s="4"/>
      <c r="D28" s="4"/>
      <c r="E28" s="5"/>
      <c r="F28" s="4"/>
      <c r="G28" s="4"/>
      <c r="H28" s="4"/>
      <c r="I28" s="5"/>
      <c r="J28" s="4"/>
      <c r="K28" s="4"/>
      <c r="L28" s="4"/>
      <c r="N28" s="61"/>
    </row>
    <row r="29" spans="1:14" ht="20.100000000000001" customHeight="1">
      <c r="A29" s="3">
        <f t="shared" si="0"/>
        <v>46320</v>
      </c>
      <c r="B29" s="4"/>
      <c r="C29" s="4"/>
      <c r="D29" s="4"/>
      <c r="E29" s="5"/>
      <c r="F29" s="4"/>
      <c r="G29" s="4"/>
      <c r="H29" s="4"/>
      <c r="I29" s="5"/>
      <c r="J29" s="4"/>
      <c r="K29" s="4"/>
      <c r="L29" s="4"/>
      <c r="N29" s="61"/>
    </row>
    <row r="30" spans="1:14" ht="20.100000000000001" customHeight="1">
      <c r="A30" s="3">
        <f t="shared" si="0"/>
        <v>46321</v>
      </c>
      <c r="B30" s="4"/>
      <c r="C30" s="4"/>
      <c r="D30" s="4"/>
      <c r="E30" s="5"/>
      <c r="F30" s="4"/>
      <c r="G30" s="4"/>
      <c r="H30" s="4"/>
      <c r="I30" s="5"/>
      <c r="J30" s="4"/>
      <c r="K30" s="4"/>
      <c r="L30" s="4"/>
      <c r="N30" s="61"/>
    </row>
    <row r="31" spans="1:14" ht="20.100000000000001" customHeight="1">
      <c r="A31" s="3">
        <f t="shared" si="0"/>
        <v>46322</v>
      </c>
      <c r="B31" s="4"/>
      <c r="C31" s="4"/>
      <c r="D31" s="4"/>
      <c r="E31" s="5"/>
      <c r="F31" s="4"/>
      <c r="G31" s="4"/>
      <c r="H31" s="4"/>
      <c r="I31" s="5"/>
      <c r="J31" s="4"/>
      <c r="K31" s="4"/>
      <c r="L31" s="4"/>
      <c r="N31" s="61"/>
    </row>
    <row r="32" spans="1:14" ht="20.100000000000001" customHeight="1">
      <c r="A32" s="3">
        <f t="shared" si="0"/>
        <v>46323</v>
      </c>
      <c r="B32" s="4"/>
      <c r="C32" s="4"/>
      <c r="D32" s="4"/>
      <c r="E32" s="5"/>
      <c r="F32" s="4"/>
      <c r="G32" s="4"/>
      <c r="H32" s="4"/>
      <c r="I32" s="5"/>
      <c r="J32" s="4"/>
      <c r="K32" s="4"/>
      <c r="L32" s="4"/>
      <c r="N32" s="61"/>
    </row>
    <row r="33" spans="1:23" ht="20.100000000000001" customHeight="1">
      <c r="A33" s="3">
        <f>IF(MONTH(A32+1)=MONTH(A32),A32+1,"")</f>
        <v>46324</v>
      </c>
      <c r="B33" s="4"/>
      <c r="C33" s="4"/>
      <c r="D33" s="4"/>
      <c r="E33" s="5"/>
      <c r="F33" s="4"/>
      <c r="G33" s="4"/>
      <c r="H33" s="4"/>
      <c r="I33" s="5"/>
      <c r="J33" s="4"/>
      <c r="K33" s="4"/>
      <c r="L33" s="4"/>
      <c r="N33" s="61"/>
    </row>
    <row r="34" spans="1:23" ht="20.100000000000001" customHeight="1">
      <c r="A34" s="3">
        <f t="shared" ref="A34:A35" si="1">IF(MONTH(A33+1)=MONTH(A33),A33+1,"")</f>
        <v>46325</v>
      </c>
      <c r="B34" s="4"/>
      <c r="C34" s="4"/>
      <c r="D34" s="4"/>
      <c r="E34" s="5"/>
      <c r="F34" s="4"/>
      <c r="G34" s="4"/>
      <c r="H34" s="4"/>
      <c r="I34" s="5"/>
      <c r="J34" s="4"/>
      <c r="K34" s="4"/>
      <c r="L34" s="4"/>
      <c r="N34" s="61"/>
    </row>
    <row r="35" spans="1:23" ht="20.100000000000001" customHeight="1">
      <c r="A35" s="3">
        <f t="shared" si="1"/>
        <v>46326</v>
      </c>
      <c r="B35" s="4"/>
      <c r="C35" s="4"/>
      <c r="D35" s="4"/>
      <c r="E35" s="5"/>
      <c r="F35" s="4"/>
      <c r="G35" s="4"/>
      <c r="H35" s="4"/>
      <c r="I35" s="5"/>
      <c r="J35" s="4"/>
      <c r="K35" s="4"/>
      <c r="L35" s="4"/>
      <c r="N35" s="61"/>
    </row>
    <row r="36" spans="1:23" ht="20.100000000000001" customHeight="1">
      <c r="A36" s="1"/>
    </row>
    <row r="37" spans="1:23" ht="20.100000000000001" customHeight="1">
      <c r="A37" s="1"/>
      <c r="B37" s="64" t="s">
        <v>6</v>
      </c>
      <c r="C37" s="64"/>
      <c r="D37" s="64"/>
      <c r="F37" s="64" t="s">
        <v>11</v>
      </c>
      <c r="G37" s="64"/>
      <c r="H37" s="64"/>
      <c r="J37" s="64" t="s">
        <v>7</v>
      </c>
      <c r="K37" s="64"/>
      <c r="L37" s="64"/>
    </row>
    <row r="38" spans="1:23" ht="20.100000000000001" customHeight="1">
      <c r="A38" s="16"/>
      <c r="B38" s="9" t="s">
        <v>3</v>
      </c>
      <c r="C38" s="10" t="s">
        <v>4</v>
      </c>
      <c r="D38" s="11" t="s">
        <v>5</v>
      </c>
      <c r="E38" s="8"/>
      <c r="F38" s="9" t="s">
        <v>3</v>
      </c>
      <c r="G38" s="10" t="s">
        <v>4</v>
      </c>
      <c r="H38" s="11" t="s">
        <v>5</v>
      </c>
      <c r="I38" s="8"/>
      <c r="J38" s="9" t="s">
        <v>3</v>
      </c>
      <c r="K38" s="10" t="s">
        <v>4</v>
      </c>
      <c r="L38" s="11" t="s">
        <v>5</v>
      </c>
    </row>
    <row r="39" spans="1:23" ht="20.100000000000001" customHeight="1">
      <c r="A39" s="12" t="s">
        <v>8</v>
      </c>
      <c r="B39" s="15" t="str">
        <f>IFERROR(AVERAGE(B5:B35),"0")</f>
        <v>0</v>
      </c>
      <c r="C39" s="15" t="str">
        <f>IFERROR(AVERAGE(C5:C35),"0")</f>
        <v>0</v>
      </c>
      <c r="D39" s="15" t="str">
        <f>IFERROR(AVERAGE(D5:D35),"0")</f>
        <v>0</v>
      </c>
      <c r="F39" s="15">
        <f>MAX(B5:B35)</f>
        <v>0</v>
      </c>
      <c r="G39" s="15">
        <f t="shared" ref="G39:H39" si="2">MAX(C5:C35)</f>
        <v>0</v>
      </c>
      <c r="H39" s="15">
        <f t="shared" si="2"/>
        <v>0</v>
      </c>
      <c r="J39" s="15">
        <f>MIN(B5:B35)</f>
        <v>0</v>
      </c>
      <c r="K39" s="15">
        <f>MIN(C5:C35)</f>
        <v>0</v>
      </c>
      <c r="L39" s="15">
        <f>MIN(D5:D35)</f>
        <v>0</v>
      </c>
    </row>
    <row r="40" spans="1:23" ht="20.100000000000001" customHeight="1">
      <c r="A40" s="13" t="s">
        <v>9</v>
      </c>
      <c r="B40" s="15" t="str">
        <f>IFERROR(AVERAGE(F5:F35),"0")</f>
        <v>0</v>
      </c>
      <c r="C40" s="15" t="str">
        <f>IFERROR(AVERAGE(G5:G35),"0")</f>
        <v>0</v>
      </c>
      <c r="D40" s="15" t="str">
        <f>IFERROR(AVERAGE(H5:H35),"0")</f>
        <v>0</v>
      </c>
      <c r="F40" s="15">
        <f>MAX(F5:F35)</f>
        <v>0</v>
      </c>
      <c r="G40" s="15">
        <f t="shared" ref="G40:H40" si="3">MAX(G5:G35)</f>
        <v>0</v>
      </c>
      <c r="H40" s="15">
        <f t="shared" si="3"/>
        <v>0</v>
      </c>
      <c r="J40" s="15">
        <f>MIN(F5:F35)</f>
        <v>0</v>
      </c>
      <c r="K40" s="15">
        <f>MIN(G5:G35)</f>
        <v>0</v>
      </c>
      <c r="L40" s="15">
        <f>MIN(H5:H35)</f>
        <v>0</v>
      </c>
    </row>
    <row r="41" spans="1:23" ht="20.100000000000001" customHeight="1">
      <c r="A41" s="14" t="s">
        <v>10</v>
      </c>
      <c r="B41" s="15" t="str">
        <f>IFERROR(AVERAGE(J5:J35),"0")</f>
        <v>0</v>
      </c>
      <c r="C41" s="15" t="str">
        <f>IFERROR(AVERAGE(K5:K35),"0")</f>
        <v>0</v>
      </c>
      <c r="D41" s="15" t="str">
        <f>IFERROR(AVERAGE(L5:L35),"0")</f>
        <v>0</v>
      </c>
      <c r="F41" s="15">
        <f>MAX(J5:J35)</f>
        <v>0</v>
      </c>
      <c r="G41" s="15">
        <f t="shared" ref="G41:H41" si="4">MAX(K5:K35)</f>
        <v>0</v>
      </c>
      <c r="H41" s="15">
        <f t="shared" si="4"/>
        <v>0</v>
      </c>
      <c r="J41" s="15">
        <f>MIN(J5:J35)</f>
        <v>0</v>
      </c>
      <c r="K41" s="15">
        <f>MIN(K5:K35)</f>
        <v>0</v>
      </c>
      <c r="L41" s="15">
        <f>MIN(L5:L35)</f>
        <v>0</v>
      </c>
    </row>
    <row r="42" spans="1:23" ht="20.100000000000001" customHeight="1">
      <c r="U42" s="63" t="s">
        <v>13</v>
      </c>
      <c r="V42" s="63"/>
      <c r="W42" s="63"/>
    </row>
    <row r="43" spans="1:23" ht="20.100000000000001" customHeight="1"/>
    <row r="44" spans="1:23" ht="20.100000000000001" customHeight="1"/>
    <row r="45" spans="1:23" ht="20.100000000000001" customHeight="1"/>
    <row r="46" spans="1:23" ht="20.100000000000001" customHeight="1"/>
    <row r="47" spans="1:23" ht="20.100000000000001" customHeight="1"/>
    <row r="48" spans="1:23" ht="20.100000000000001" customHeight="1"/>
  </sheetData>
  <mergeCells count="8">
    <mergeCell ref="U42:W42"/>
    <mergeCell ref="A1:J1"/>
    <mergeCell ref="B3:D3"/>
    <mergeCell ref="F3:H3"/>
    <mergeCell ref="J3:L3"/>
    <mergeCell ref="B37:D37"/>
    <mergeCell ref="F37:H37"/>
    <mergeCell ref="J37:L37"/>
  </mergeCells>
  <hyperlinks>
    <hyperlink ref="U42" r:id="rId1" xr:uid="{78311D35-6A1C-469A-A862-731AD5CC89E8}"/>
    <hyperlink ref="U42:W42" r:id="rId2" display="www.alle-meine-vorlagen.de" xr:uid="{233BF01A-4C95-499C-A1CF-137AD5851189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landscape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01F8F-FDC9-4A70-80DE-19B3DB8DF4EF}">
  <sheetPr>
    <pageSetUpPr fitToPage="1"/>
  </sheetPr>
  <dimension ref="A1:Y48"/>
  <sheetViews>
    <sheetView showGridLines="0" workbookViewId="0">
      <selection activeCell="A5" sqref="A5"/>
    </sheetView>
  </sheetViews>
  <sheetFormatPr baseColWidth="10" defaultRowHeight="15"/>
  <cols>
    <col min="2" max="4" width="8.7109375" customWidth="1"/>
    <col min="5" max="5" width="3.7109375" customWidth="1"/>
    <col min="6" max="8" width="8.7109375" customWidth="1"/>
    <col min="9" max="9" width="3.7109375" customWidth="1"/>
    <col min="10" max="12" width="8.7109375" customWidth="1"/>
    <col min="13" max="13" width="4.7109375" customWidth="1"/>
    <col min="14" max="14" width="27.7109375" customWidth="1"/>
    <col min="15" max="15" width="4.7109375" customWidth="1"/>
  </cols>
  <sheetData>
    <row r="1" spans="1:23" ht="42.75" customHeight="1">
      <c r="A1" s="62" t="str">
        <f>"Blutdruckwerte November "&amp;Stammdaten!$C$3</f>
        <v>Blutdruckwerte November 2026</v>
      </c>
      <c r="B1" s="62"/>
      <c r="C1" s="62"/>
      <c r="D1" s="62"/>
      <c r="E1" s="62"/>
      <c r="F1" s="62"/>
      <c r="G1" s="62"/>
      <c r="H1" s="62"/>
      <c r="I1" s="62"/>
      <c r="J1" s="62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3" spans="1:23">
      <c r="B3" s="65" t="s">
        <v>12</v>
      </c>
      <c r="C3" s="65"/>
      <c r="D3" s="65"/>
      <c r="E3" s="2"/>
      <c r="F3" s="66" t="s">
        <v>1</v>
      </c>
      <c r="G3" s="66"/>
      <c r="H3" s="66"/>
      <c r="I3" s="2"/>
      <c r="J3" s="67" t="s">
        <v>0</v>
      </c>
      <c r="K3" s="67"/>
      <c r="L3" s="67"/>
    </row>
    <row r="4" spans="1:23" ht="15" customHeight="1">
      <c r="B4" s="9" t="s">
        <v>3</v>
      </c>
      <c r="C4" s="10" t="s">
        <v>4</v>
      </c>
      <c r="D4" s="11" t="s">
        <v>5</v>
      </c>
      <c r="E4" s="6"/>
      <c r="F4" s="9" t="s">
        <v>3</v>
      </c>
      <c r="G4" s="10" t="s">
        <v>4</v>
      </c>
      <c r="H4" s="11" t="s">
        <v>5</v>
      </c>
      <c r="I4" s="7"/>
      <c r="J4" s="9" t="s">
        <v>3</v>
      </c>
      <c r="K4" s="10" t="s">
        <v>4</v>
      </c>
      <c r="L4" s="11" t="s">
        <v>5</v>
      </c>
      <c r="N4" s="60" t="s">
        <v>91</v>
      </c>
      <c r="O4" s="17"/>
    </row>
    <row r="5" spans="1:23" ht="20.100000000000001" customHeight="1">
      <c r="A5" s="3" t="str">
        <f>"01.11."&amp;Stammdaten!$C$3</f>
        <v>01.11.2026</v>
      </c>
      <c r="B5" s="4"/>
      <c r="C5" s="4"/>
      <c r="D5" s="4"/>
      <c r="E5" s="5"/>
      <c r="F5" s="4"/>
      <c r="G5" s="4"/>
      <c r="H5" s="4"/>
      <c r="I5" s="5"/>
      <c r="J5" s="4"/>
      <c r="K5" s="4"/>
      <c r="L5" s="4"/>
      <c r="N5" s="61"/>
    </row>
    <row r="6" spans="1:23" ht="20.100000000000001" customHeight="1">
      <c r="A6" s="3">
        <f>A5+1</f>
        <v>46328</v>
      </c>
      <c r="B6" s="4"/>
      <c r="C6" s="4"/>
      <c r="D6" s="4"/>
      <c r="E6" s="5"/>
      <c r="F6" s="4"/>
      <c r="G6" s="4"/>
      <c r="H6" s="4"/>
      <c r="I6" s="5"/>
      <c r="J6" s="4"/>
      <c r="K6" s="4"/>
      <c r="L6" s="4"/>
      <c r="N6" s="61"/>
    </row>
    <row r="7" spans="1:23" ht="20.100000000000001" customHeight="1">
      <c r="A7" s="3">
        <f t="shared" ref="A7:A32" si="0">A6+1</f>
        <v>46329</v>
      </c>
      <c r="B7" s="4"/>
      <c r="C7" s="4"/>
      <c r="D7" s="4"/>
      <c r="E7" s="5"/>
      <c r="F7" s="4"/>
      <c r="G7" s="4"/>
      <c r="H7" s="4"/>
      <c r="I7" s="5"/>
      <c r="J7" s="4"/>
      <c r="K7" s="4"/>
      <c r="L7" s="4"/>
      <c r="N7" s="61"/>
    </row>
    <row r="8" spans="1:23" ht="20.100000000000001" customHeight="1">
      <c r="A8" s="3">
        <f t="shared" si="0"/>
        <v>46330</v>
      </c>
      <c r="B8" s="4"/>
      <c r="C8" s="4"/>
      <c r="D8" s="4"/>
      <c r="E8" s="5"/>
      <c r="F8" s="4"/>
      <c r="G8" s="4"/>
      <c r="H8" s="4"/>
      <c r="I8" s="5"/>
      <c r="J8" s="4"/>
      <c r="K8" s="4"/>
      <c r="L8" s="4"/>
      <c r="N8" s="61"/>
    </row>
    <row r="9" spans="1:23" ht="20.100000000000001" customHeight="1">
      <c r="A9" s="3">
        <f t="shared" si="0"/>
        <v>46331</v>
      </c>
      <c r="B9" s="4"/>
      <c r="C9" s="4"/>
      <c r="D9" s="4"/>
      <c r="E9" s="5"/>
      <c r="F9" s="4"/>
      <c r="G9" s="4"/>
      <c r="H9" s="4"/>
      <c r="I9" s="5"/>
      <c r="J9" s="4"/>
      <c r="K9" s="4"/>
      <c r="L9" s="4"/>
      <c r="N9" s="61"/>
    </row>
    <row r="10" spans="1:23" ht="20.100000000000001" customHeight="1">
      <c r="A10" s="3">
        <f t="shared" si="0"/>
        <v>46332</v>
      </c>
      <c r="B10" s="4"/>
      <c r="C10" s="4"/>
      <c r="D10" s="4"/>
      <c r="E10" s="5"/>
      <c r="F10" s="4"/>
      <c r="G10" s="4"/>
      <c r="H10" s="4"/>
      <c r="I10" s="5"/>
      <c r="J10" s="4"/>
      <c r="K10" s="4"/>
      <c r="L10" s="4"/>
      <c r="N10" s="61"/>
    </row>
    <row r="11" spans="1:23" ht="20.100000000000001" customHeight="1">
      <c r="A11" s="3">
        <f t="shared" si="0"/>
        <v>46333</v>
      </c>
      <c r="B11" s="4"/>
      <c r="C11" s="4"/>
      <c r="D11" s="4"/>
      <c r="E11" s="5"/>
      <c r="F11" s="4"/>
      <c r="G11" s="4"/>
      <c r="H11" s="4"/>
      <c r="I11" s="5"/>
      <c r="J11" s="4"/>
      <c r="K11" s="4"/>
      <c r="L11" s="4"/>
      <c r="N11" s="61"/>
    </row>
    <row r="12" spans="1:23" ht="20.100000000000001" customHeight="1">
      <c r="A12" s="3">
        <f t="shared" si="0"/>
        <v>46334</v>
      </c>
      <c r="B12" s="4"/>
      <c r="C12" s="4"/>
      <c r="D12" s="4"/>
      <c r="E12" s="5"/>
      <c r="F12" s="4"/>
      <c r="G12" s="4"/>
      <c r="H12" s="4"/>
      <c r="I12" s="5"/>
      <c r="J12" s="4"/>
      <c r="K12" s="4"/>
      <c r="L12" s="4"/>
      <c r="N12" s="61"/>
    </row>
    <row r="13" spans="1:23" ht="20.100000000000001" customHeight="1">
      <c r="A13" s="3">
        <f t="shared" si="0"/>
        <v>46335</v>
      </c>
      <c r="B13" s="4"/>
      <c r="C13" s="4"/>
      <c r="D13" s="4"/>
      <c r="E13" s="5"/>
      <c r="F13" s="4"/>
      <c r="G13" s="4"/>
      <c r="H13" s="4"/>
      <c r="I13" s="5"/>
      <c r="J13" s="4"/>
      <c r="K13" s="4"/>
      <c r="L13" s="4"/>
      <c r="N13" s="61"/>
    </row>
    <row r="14" spans="1:23" ht="20.100000000000001" customHeight="1">
      <c r="A14" s="3">
        <f t="shared" si="0"/>
        <v>46336</v>
      </c>
      <c r="B14" s="4"/>
      <c r="C14" s="4"/>
      <c r="D14" s="4"/>
      <c r="E14" s="5"/>
      <c r="F14" s="4"/>
      <c r="G14" s="4"/>
      <c r="H14" s="4"/>
      <c r="I14" s="5"/>
      <c r="J14" s="4"/>
      <c r="K14" s="4"/>
      <c r="L14" s="4"/>
      <c r="N14" s="61"/>
    </row>
    <row r="15" spans="1:23" ht="20.100000000000001" customHeight="1">
      <c r="A15" s="3">
        <f t="shared" si="0"/>
        <v>46337</v>
      </c>
      <c r="B15" s="4"/>
      <c r="C15" s="4"/>
      <c r="D15" s="4"/>
      <c r="E15" s="5"/>
      <c r="F15" s="4"/>
      <c r="G15" s="4"/>
      <c r="H15" s="4"/>
      <c r="I15" s="5"/>
      <c r="J15" s="4"/>
      <c r="K15" s="4"/>
      <c r="L15" s="4"/>
      <c r="N15" s="61"/>
    </row>
    <row r="16" spans="1:23" ht="20.100000000000001" customHeight="1">
      <c r="A16" s="3">
        <f t="shared" si="0"/>
        <v>46338</v>
      </c>
      <c r="B16" s="4"/>
      <c r="C16" s="4"/>
      <c r="D16" s="4"/>
      <c r="E16" s="5"/>
      <c r="F16" s="4"/>
      <c r="G16" s="4"/>
      <c r="H16" s="4"/>
      <c r="I16" s="5"/>
      <c r="J16" s="4"/>
      <c r="K16" s="4"/>
      <c r="L16" s="4"/>
      <c r="N16" s="61"/>
    </row>
    <row r="17" spans="1:14" ht="20.100000000000001" customHeight="1">
      <c r="A17" s="3">
        <f t="shared" si="0"/>
        <v>46339</v>
      </c>
      <c r="B17" s="4"/>
      <c r="C17" s="4"/>
      <c r="D17" s="4"/>
      <c r="E17" s="5"/>
      <c r="F17" s="4"/>
      <c r="G17" s="4"/>
      <c r="H17" s="4"/>
      <c r="I17" s="5"/>
      <c r="J17" s="4"/>
      <c r="K17" s="4"/>
      <c r="L17" s="4"/>
      <c r="N17" s="61"/>
    </row>
    <row r="18" spans="1:14" ht="20.100000000000001" customHeight="1">
      <c r="A18" s="3">
        <f t="shared" si="0"/>
        <v>46340</v>
      </c>
      <c r="B18" s="4"/>
      <c r="C18" s="4"/>
      <c r="D18" s="4"/>
      <c r="E18" s="5"/>
      <c r="F18" s="4"/>
      <c r="G18" s="4"/>
      <c r="H18" s="4"/>
      <c r="I18" s="5"/>
      <c r="J18" s="4"/>
      <c r="K18" s="4"/>
      <c r="L18" s="4"/>
      <c r="N18" s="61"/>
    </row>
    <row r="19" spans="1:14" ht="20.100000000000001" customHeight="1">
      <c r="A19" s="3">
        <f t="shared" si="0"/>
        <v>46341</v>
      </c>
      <c r="B19" s="4"/>
      <c r="C19" s="4"/>
      <c r="D19" s="4"/>
      <c r="E19" s="5"/>
      <c r="F19" s="4"/>
      <c r="G19" s="4"/>
      <c r="H19" s="4"/>
      <c r="I19" s="5"/>
      <c r="J19" s="4"/>
      <c r="K19" s="4"/>
      <c r="L19" s="4"/>
      <c r="N19" s="61"/>
    </row>
    <row r="20" spans="1:14" ht="20.100000000000001" customHeight="1">
      <c r="A20" s="3">
        <f t="shared" si="0"/>
        <v>46342</v>
      </c>
      <c r="B20" s="4"/>
      <c r="C20" s="4"/>
      <c r="D20" s="4"/>
      <c r="E20" s="5"/>
      <c r="F20" s="4"/>
      <c r="G20" s="4"/>
      <c r="H20" s="4"/>
      <c r="I20" s="5"/>
      <c r="J20" s="4"/>
      <c r="K20" s="4"/>
      <c r="L20" s="4"/>
      <c r="N20" s="61"/>
    </row>
    <row r="21" spans="1:14" ht="20.100000000000001" customHeight="1">
      <c r="A21" s="3">
        <f t="shared" si="0"/>
        <v>46343</v>
      </c>
      <c r="B21" s="4"/>
      <c r="C21" s="4"/>
      <c r="D21" s="4"/>
      <c r="E21" s="5"/>
      <c r="F21" s="4"/>
      <c r="G21" s="4"/>
      <c r="H21" s="4"/>
      <c r="I21" s="5"/>
      <c r="J21" s="4"/>
      <c r="K21" s="4"/>
      <c r="L21" s="4"/>
      <c r="N21" s="61"/>
    </row>
    <row r="22" spans="1:14" ht="20.100000000000001" customHeight="1">
      <c r="A22" s="3">
        <f t="shared" si="0"/>
        <v>46344</v>
      </c>
      <c r="B22" s="4"/>
      <c r="C22" s="4"/>
      <c r="D22" s="4"/>
      <c r="E22" s="5"/>
      <c r="F22" s="4"/>
      <c r="G22" s="4"/>
      <c r="H22" s="4"/>
      <c r="I22" s="5"/>
      <c r="J22" s="4"/>
      <c r="K22" s="4"/>
      <c r="L22" s="4"/>
      <c r="N22" s="61"/>
    </row>
    <row r="23" spans="1:14" ht="20.100000000000001" customHeight="1">
      <c r="A23" s="3">
        <f t="shared" si="0"/>
        <v>46345</v>
      </c>
      <c r="B23" s="4"/>
      <c r="C23" s="4"/>
      <c r="D23" s="4"/>
      <c r="E23" s="5"/>
      <c r="F23" s="4"/>
      <c r="G23" s="4"/>
      <c r="H23" s="4"/>
      <c r="I23" s="5"/>
      <c r="J23" s="4"/>
      <c r="K23" s="4"/>
      <c r="L23" s="4"/>
      <c r="N23" s="61"/>
    </row>
    <row r="24" spans="1:14" ht="20.100000000000001" customHeight="1">
      <c r="A24" s="3">
        <f t="shared" si="0"/>
        <v>46346</v>
      </c>
      <c r="B24" s="4"/>
      <c r="C24" s="4"/>
      <c r="D24" s="4"/>
      <c r="E24" s="5"/>
      <c r="F24" s="4"/>
      <c r="G24" s="4"/>
      <c r="H24" s="4"/>
      <c r="I24" s="5"/>
      <c r="J24" s="4"/>
      <c r="K24" s="4"/>
      <c r="L24" s="4"/>
      <c r="N24" s="61"/>
    </row>
    <row r="25" spans="1:14" ht="20.100000000000001" customHeight="1">
      <c r="A25" s="3">
        <f t="shared" si="0"/>
        <v>46347</v>
      </c>
      <c r="B25" s="4"/>
      <c r="C25" s="4"/>
      <c r="D25" s="4"/>
      <c r="E25" s="5"/>
      <c r="F25" s="4"/>
      <c r="G25" s="4"/>
      <c r="H25" s="4"/>
      <c r="I25" s="5"/>
      <c r="J25" s="4"/>
      <c r="K25" s="4"/>
      <c r="L25" s="4"/>
      <c r="N25" s="61"/>
    </row>
    <row r="26" spans="1:14" ht="20.100000000000001" customHeight="1">
      <c r="A26" s="3">
        <f t="shared" si="0"/>
        <v>46348</v>
      </c>
      <c r="B26" s="4"/>
      <c r="C26" s="4"/>
      <c r="D26" s="4"/>
      <c r="E26" s="5"/>
      <c r="F26" s="4"/>
      <c r="G26" s="4"/>
      <c r="H26" s="4"/>
      <c r="I26" s="5"/>
      <c r="J26" s="4"/>
      <c r="K26" s="4"/>
      <c r="L26" s="4"/>
      <c r="N26" s="61"/>
    </row>
    <row r="27" spans="1:14" ht="20.100000000000001" customHeight="1">
      <c r="A27" s="3">
        <f t="shared" si="0"/>
        <v>46349</v>
      </c>
      <c r="B27" s="4"/>
      <c r="C27" s="4"/>
      <c r="D27" s="4"/>
      <c r="E27" s="5"/>
      <c r="F27" s="4"/>
      <c r="G27" s="4"/>
      <c r="H27" s="4"/>
      <c r="I27" s="5"/>
      <c r="J27" s="4"/>
      <c r="K27" s="4"/>
      <c r="L27" s="4"/>
      <c r="N27" s="61"/>
    </row>
    <row r="28" spans="1:14" ht="20.100000000000001" customHeight="1">
      <c r="A28" s="3">
        <f t="shared" si="0"/>
        <v>46350</v>
      </c>
      <c r="B28" s="4"/>
      <c r="C28" s="4"/>
      <c r="D28" s="4"/>
      <c r="E28" s="5"/>
      <c r="F28" s="4"/>
      <c r="G28" s="4"/>
      <c r="H28" s="4"/>
      <c r="I28" s="5"/>
      <c r="J28" s="4"/>
      <c r="K28" s="4"/>
      <c r="L28" s="4"/>
      <c r="N28" s="61"/>
    </row>
    <row r="29" spans="1:14" ht="20.100000000000001" customHeight="1">
      <c r="A29" s="3">
        <f t="shared" si="0"/>
        <v>46351</v>
      </c>
      <c r="B29" s="4"/>
      <c r="C29" s="4"/>
      <c r="D29" s="4"/>
      <c r="E29" s="5"/>
      <c r="F29" s="4"/>
      <c r="G29" s="4"/>
      <c r="H29" s="4"/>
      <c r="I29" s="5"/>
      <c r="J29" s="4"/>
      <c r="K29" s="4"/>
      <c r="L29" s="4"/>
      <c r="N29" s="61"/>
    </row>
    <row r="30" spans="1:14" ht="20.100000000000001" customHeight="1">
      <c r="A30" s="3">
        <f t="shared" si="0"/>
        <v>46352</v>
      </c>
      <c r="B30" s="4"/>
      <c r="C30" s="4"/>
      <c r="D30" s="4"/>
      <c r="E30" s="5"/>
      <c r="F30" s="4"/>
      <c r="G30" s="4"/>
      <c r="H30" s="4"/>
      <c r="I30" s="5"/>
      <c r="J30" s="4"/>
      <c r="K30" s="4"/>
      <c r="L30" s="4"/>
      <c r="N30" s="61"/>
    </row>
    <row r="31" spans="1:14" ht="20.100000000000001" customHeight="1">
      <c r="A31" s="3">
        <f t="shared" si="0"/>
        <v>46353</v>
      </c>
      <c r="B31" s="4"/>
      <c r="C31" s="4"/>
      <c r="D31" s="4"/>
      <c r="E31" s="5"/>
      <c r="F31" s="4"/>
      <c r="G31" s="4"/>
      <c r="H31" s="4"/>
      <c r="I31" s="5"/>
      <c r="J31" s="4"/>
      <c r="K31" s="4"/>
      <c r="L31" s="4"/>
      <c r="N31" s="61"/>
    </row>
    <row r="32" spans="1:14" ht="20.100000000000001" customHeight="1">
      <c r="A32" s="3">
        <f t="shared" si="0"/>
        <v>46354</v>
      </c>
      <c r="B32" s="4"/>
      <c r="C32" s="4"/>
      <c r="D32" s="4"/>
      <c r="E32" s="5"/>
      <c r="F32" s="4"/>
      <c r="G32" s="4"/>
      <c r="H32" s="4"/>
      <c r="I32" s="5"/>
      <c r="J32" s="4"/>
      <c r="K32" s="4"/>
      <c r="L32" s="4"/>
      <c r="N32" s="61"/>
    </row>
    <row r="33" spans="1:25" ht="20.100000000000001" customHeight="1">
      <c r="A33" s="3">
        <f>IF(MONTH(A32+1)=MONTH(A32),A32+1,"")</f>
        <v>46355</v>
      </c>
      <c r="B33" s="4"/>
      <c r="C33" s="4"/>
      <c r="D33" s="4"/>
      <c r="E33" s="5"/>
      <c r="F33" s="4"/>
      <c r="G33" s="4"/>
      <c r="H33" s="4"/>
      <c r="I33" s="5"/>
      <c r="J33" s="4"/>
      <c r="K33" s="4"/>
      <c r="L33" s="4"/>
      <c r="N33" s="61"/>
    </row>
    <row r="34" spans="1:25" ht="20.100000000000001" customHeight="1">
      <c r="A34" s="3">
        <f t="shared" ref="A34:A35" si="1">IF(MONTH(A33+1)=MONTH(A33),A33+1,"")</f>
        <v>46356</v>
      </c>
      <c r="B34" s="4"/>
      <c r="C34" s="4"/>
      <c r="D34" s="4"/>
      <c r="E34" s="5"/>
      <c r="F34" s="4"/>
      <c r="G34" s="4"/>
      <c r="H34" s="4"/>
      <c r="I34" s="5"/>
      <c r="J34" s="4"/>
      <c r="K34" s="4"/>
      <c r="L34" s="4"/>
      <c r="N34" s="61"/>
    </row>
    <row r="35" spans="1:25" ht="20.100000000000001" customHeight="1">
      <c r="A35" s="3" t="str">
        <f t="shared" si="1"/>
        <v/>
      </c>
      <c r="B35" s="4"/>
      <c r="C35" s="4"/>
      <c r="D35" s="4"/>
      <c r="E35" s="5"/>
      <c r="F35" s="4"/>
      <c r="G35" s="4"/>
      <c r="H35" s="4"/>
      <c r="I35" s="5"/>
      <c r="J35" s="4"/>
      <c r="K35" s="4"/>
      <c r="L35" s="4"/>
      <c r="N35" s="61"/>
    </row>
    <row r="36" spans="1:25" ht="20.100000000000001" customHeight="1">
      <c r="A36" s="1"/>
    </row>
    <row r="37" spans="1:25" ht="20.100000000000001" customHeight="1">
      <c r="A37" s="1"/>
      <c r="B37" s="64" t="s">
        <v>6</v>
      </c>
      <c r="C37" s="64"/>
      <c r="D37" s="64"/>
      <c r="F37" s="64" t="s">
        <v>11</v>
      </c>
      <c r="G37" s="64"/>
      <c r="H37" s="64"/>
      <c r="J37" s="64" t="s">
        <v>7</v>
      </c>
      <c r="K37" s="64"/>
      <c r="L37" s="64"/>
    </row>
    <row r="38" spans="1:25" ht="20.100000000000001" customHeight="1">
      <c r="A38" s="16"/>
      <c r="B38" s="9" t="s">
        <v>3</v>
      </c>
      <c r="C38" s="10" t="s">
        <v>4</v>
      </c>
      <c r="D38" s="11" t="s">
        <v>5</v>
      </c>
      <c r="E38" s="8"/>
      <c r="F38" s="9" t="s">
        <v>3</v>
      </c>
      <c r="G38" s="10" t="s">
        <v>4</v>
      </c>
      <c r="H38" s="11" t="s">
        <v>5</v>
      </c>
      <c r="I38" s="8"/>
      <c r="J38" s="9" t="s">
        <v>3</v>
      </c>
      <c r="K38" s="10" t="s">
        <v>4</v>
      </c>
      <c r="L38" s="11" t="s">
        <v>5</v>
      </c>
    </row>
    <row r="39" spans="1:25" ht="20.100000000000001" customHeight="1">
      <c r="A39" s="12" t="s">
        <v>8</v>
      </c>
      <c r="B39" s="15" t="str">
        <f>IFERROR(AVERAGE(B5:B35),"0")</f>
        <v>0</v>
      </c>
      <c r="C39" s="15" t="str">
        <f>IFERROR(AVERAGE(C5:C35),"0")</f>
        <v>0</v>
      </c>
      <c r="D39" s="15" t="str">
        <f>IFERROR(AVERAGE(D5:D35),"0")</f>
        <v>0</v>
      </c>
      <c r="F39" s="15">
        <f>MAX(B5:B35)</f>
        <v>0</v>
      </c>
      <c r="G39" s="15">
        <f t="shared" ref="G39:H39" si="2">MAX(C5:C35)</f>
        <v>0</v>
      </c>
      <c r="H39" s="15">
        <f t="shared" si="2"/>
        <v>0</v>
      </c>
      <c r="J39" s="15">
        <f>MIN(B5:B35)</f>
        <v>0</v>
      </c>
      <c r="K39" s="15">
        <f>MIN(C5:C35)</f>
        <v>0</v>
      </c>
      <c r="L39" s="15">
        <f>MIN(D5:D35)</f>
        <v>0</v>
      </c>
    </row>
    <row r="40" spans="1:25" ht="20.100000000000001" customHeight="1">
      <c r="A40" s="13" t="s">
        <v>9</v>
      </c>
      <c r="B40" s="15" t="str">
        <f>IFERROR(AVERAGE(F5:F35),"0")</f>
        <v>0</v>
      </c>
      <c r="C40" s="15" t="str">
        <f>IFERROR(AVERAGE(G5:G35),"0")</f>
        <v>0</v>
      </c>
      <c r="D40" s="15" t="str">
        <f>IFERROR(AVERAGE(H5:H35),"0")</f>
        <v>0</v>
      </c>
      <c r="F40" s="15">
        <f>MAX(F5:F35)</f>
        <v>0</v>
      </c>
      <c r="G40" s="15">
        <f t="shared" ref="G40:H40" si="3">MAX(G5:G35)</f>
        <v>0</v>
      </c>
      <c r="H40" s="15">
        <f t="shared" si="3"/>
        <v>0</v>
      </c>
      <c r="J40" s="15">
        <f>MIN(F5:F35)</f>
        <v>0</v>
      </c>
      <c r="K40" s="15">
        <f>MIN(G5:G35)</f>
        <v>0</v>
      </c>
      <c r="L40" s="15">
        <f>MIN(H5:H35)</f>
        <v>0</v>
      </c>
    </row>
    <row r="41" spans="1:25" ht="20.100000000000001" customHeight="1">
      <c r="A41" s="14" t="s">
        <v>10</v>
      </c>
      <c r="B41" s="15" t="str">
        <f>IFERROR(AVERAGE(J5:J35),"0")</f>
        <v>0</v>
      </c>
      <c r="C41" s="15" t="str">
        <f>IFERROR(AVERAGE(K5:K35),"0")</f>
        <v>0</v>
      </c>
      <c r="D41" s="15" t="str">
        <f>IFERROR(AVERAGE(L5:L35),"0")</f>
        <v>0</v>
      </c>
      <c r="F41" s="15">
        <f>MAX(J5:J35)</f>
        <v>0</v>
      </c>
      <c r="G41" s="15">
        <f t="shared" ref="G41:H41" si="4">MAX(K5:K35)</f>
        <v>0</v>
      </c>
      <c r="H41" s="15">
        <f t="shared" si="4"/>
        <v>0</v>
      </c>
      <c r="J41" s="15">
        <f>MIN(J5:J35)</f>
        <v>0</v>
      </c>
      <c r="K41" s="15">
        <f>MIN(K5:K35)</f>
        <v>0</v>
      </c>
      <c r="L41" s="15">
        <f>MIN(L5:L35)</f>
        <v>0</v>
      </c>
    </row>
    <row r="42" spans="1:25" ht="20.100000000000001" customHeight="1">
      <c r="U42" s="63" t="s">
        <v>13</v>
      </c>
      <c r="V42" s="63"/>
      <c r="W42" s="63"/>
      <c r="X42" s="18"/>
      <c r="Y42" s="18"/>
    </row>
    <row r="43" spans="1:25" ht="20.100000000000001" customHeight="1"/>
    <row r="44" spans="1:25" ht="20.100000000000001" customHeight="1"/>
    <row r="45" spans="1:25" ht="20.100000000000001" customHeight="1"/>
    <row r="46" spans="1:25" ht="20.100000000000001" customHeight="1"/>
    <row r="47" spans="1:25" ht="20.100000000000001" customHeight="1"/>
    <row r="48" spans="1:25" ht="20.100000000000001" customHeight="1"/>
  </sheetData>
  <mergeCells count="8">
    <mergeCell ref="U42:W42"/>
    <mergeCell ref="A1:J1"/>
    <mergeCell ref="B3:D3"/>
    <mergeCell ref="F3:H3"/>
    <mergeCell ref="J3:L3"/>
    <mergeCell ref="B37:D37"/>
    <mergeCell ref="F37:H37"/>
    <mergeCell ref="J37:L37"/>
  </mergeCells>
  <hyperlinks>
    <hyperlink ref="U42" r:id="rId1" xr:uid="{C6568F29-D1D2-4A23-98FD-0C2B3064ACCD}"/>
    <hyperlink ref="U42:W42" r:id="rId2" display="www.alle-meine-vorlagen.de" xr:uid="{B4929A2F-B679-4586-990D-55001229CA1A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landscape" r:id="rId3"/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2E224-2144-42B4-B85E-EE395F14818F}">
  <sheetPr>
    <pageSetUpPr fitToPage="1"/>
  </sheetPr>
  <dimension ref="A1:W48"/>
  <sheetViews>
    <sheetView showGridLines="0" workbookViewId="0">
      <selection activeCell="A5" sqref="A5"/>
    </sheetView>
  </sheetViews>
  <sheetFormatPr baseColWidth="10" defaultRowHeight="15"/>
  <cols>
    <col min="2" max="4" width="8.7109375" customWidth="1"/>
    <col min="5" max="5" width="3.7109375" customWidth="1"/>
    <col min="6" max="8" width="8.7109375" customWidth="1"/>
    <col min="9" max="9" width="3.7109375" customWidth="1"/>
    <col min="10" max="12" width="8.7109375" customWidth="1"/>
    <col min="13" max="13" width="4.7109375" customWidth="1"/>
    <col min="14" max="14" width="27.7109375" customWidth="1"/>
    <col min="15" max="15" width="4.7109375" customWidth="1"/>
  </cols>
  <sheetData>
    <row r="1" spans="1:23" ht="42.75" customHeight="1">
      <c r="A1" s="62" t="str">
        <f>"Blutdruckwerte Dezember "&amp;Stammdaten!$C$3</f>
        <v>Blutdruckwerte Dezember 2026</v>
      </c>
      <c r="B1" s="62"/>
      <c r="C1" s="62"/>
      <c r="D1" s="62"/>
      <c r="E1" s="62"/>
      <c r="F1" s="62"/>
      <c r="G1" s="62"/>
      <c r="H1" s="62"/>
      <c r="I1" s="62"/>
      <c r="J1" s="62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3" spans="1:23">
      <c r="B3" s="65" t="s">
        <v>12</v>
      </c>
      <c r="C3" s="65"/>
      <c r="D3" s="65"/>
      <c r="E3" s="2"/>
      <c r="F3" s="66" t="s">
        <v>1</v>
      </c>
      <c r="G3" s="66"/>
      <c r="H3" s="66"/>
      <c r="I3" s="2"/>
      <c r="J3" s="67" t="s">
        <v>0</v>
      </c>
      <c r="K3" s="67"/>
      <c r="L3" s="67"/>
    </row>
    <row r="4" spans="1:23" ht="15" customHeight="1">
      <c r="B4" s="9" t="s">
        <v>3</v>
      </c>
      <c r="C4" s="10" t="s">
        <v>4</v>
      </c>
      <c r="D4" s="11" t="s">
        <v>5</v>
      </c>
      <c r="E4" s="6"/>
      <c r="F4" s="9" t="s">
        <v>3</v>
      </c>
      <c r="G4" s="10" t="s">
        <v>4</v>
      </c>
      <c r="H4" s="11" t="s">
        <v>5</v>
      </c>
      <c r="I4" s="7"/>
      <c r="J4" s="9" t="s">
        <v>3</v>
      </c>
      <c r="K4" s="10" t="s">
        <v>4</v>
      </c>
      <c r="L4" s="11" t="s">
        <v>5</v>
      </c>
      <c r="N4" s="60" t="s">
        <v>91</v>
      </c>
      <c r="O4" s="17"/>
    </row>
    <row r="5" spans="1:23" ht="20.100000000000001" customHeight="1">
      <c r="A5" s="3" t="str">
        <f>"01.12."&amp;Stammdaten!$C$3</f>
        <v>01.12.2026</v>
      </c>
      <c r="B5" s="4"/>
      <c r="C5" s="4"/>
      <c r="D5" s="4"/>
      <c r="E5" s="5"/>
      <c r="F5" s="4"/>
      <c r="G5" s="4"/>
      <c r="H5" s="4"/>
      <c r="I5" s="5"/>
      <c r="J5" s="4"/>
      <c r="K5" s="4"/>
      <c r="L5" s="4"/>
      <c r="N5" s="61"/>
    </row>
    <row r="6" spans="1:23" ht="20.100000000000001" customHeight="1">
      <c r="A6" s="3">
        <f>A5+1</f>
        <v>46358</v>
      </c>
      <c r="B6" s="4"/>
      <c r="C6" s="4"/>
      <c r="D6" s="4"/>
      <c r="E6" s="5"/>
      <c r="F6" s="4"/>
      <c r="G6" s="4"/>
      <c r="H6" s="4"/>
      <c r="I6" s="5"/>
      <c r="J6" s="4"/>
      <c r="K6" s="4"/>
      <c r="L6" s="4"/>
      <c r="N6" s="61"/>
    </row>
    <row r="7" spans="1:23" ht="20.100000000000001" customHeight="1">
      <c r="A7" s="3">
        <f t="shared" ref="A7:A32" si="0">A6+1</f>
        <v>46359</v>
      </c>
      <c r="B7" s="4"/>
      <c r="C7" s="4"/>
      <c r="D7" s="4"/>
      <c r="E7" s="5"/>
      <c r="F7" s="4"/>
      <c r="G7" s="4"/>
      <c r="H7" s="4"/>
      <c r="I7" s="5"/>
      <c r="J7" s="4"/>
      <c r="K7" s="4"/>
      <c r="L7" s="4"/>
      <c r="N7" s="61"/>
    </row>
    <row r="8" spans="1:23" ht="20.100000000000001" customHeight="1">
      <c r="A8" s="3">
        <f t="shared" si="0"/>
        <v>46360</v>
      </c>
      <c r="B8" s="4"/>
      <c r="C8" s="4"/>
      <c r="D8" s="4"/>
      <c r="E8" s="5"/>
      <c r="F8" s="4"/>
      <c r="G8" s="4"/>
      <c r="H8" s="4"/>
      <c r="I8" s="5"/>
      <c r="J8" s="4"/>
      <c r="K8" s="4"/>
      <c r="L8" s="4"/>
      <c r="N8" s="61"/>
    </row>
    <row r="9" spans="1:23" ht="20.100000000000001" customHeight="1">
      <c r="A9" s="3">
        <f t="shared" si="0"/>
        <v>46361</v>
      </c>
      <c r="B9" s="4"/>
      <c r="C9" s="4"/>
      <c r="D9" s="4"/>
      <c r="E9" s="5"/>
      <c r="F9" s="4"/>
      <c r="G9" s="4"/>
      <c r="H9" s="4"/>
      <c r="I9" s="5"/>
      <c r="J9" s="4"/>
      <c r="K9" s="4"/>
      <c r="L9" s="4"/>
      <c r="N9" s="61"/>
    </row>
    <row r="10" spans="1:23" ht="20.100000000000001" customHeight="1">
      <c r="A10" s="3">
        <f t="shared" si="0"/>
        <v>46362</v>
      </c>
      <c r="B10" s="4"/>
      <c r="C10" s="4"/>
      <c r="D10" s="4"/>
      <c r="E10" s="5"/>
      <c r="F10" s="4"/>
      <c r="G10" s="4"/>
      <c r="H10" s="4"/>
      <c r="I10" s="5"/>
      <c r="J10" s="4"/>
      <c r="K10" s="4"/>
      <c r="L10" s="4"/>
      <c r="N10" s="61"/>
    </row>
    <row r="11" spans="1:23" ht="20.100000000000001" customHeight="1">
      <c r="A11" s="3">
        <f t="shared" si="0"/>
        <v>46363</v>
      </c>
      <c r="B11" s="4"/>
      <c r="C11" s="4"/>
      <c r="D11" s="4"/>
      <c r="E11" s="5"/>
      <c r="F11" s="4"/>
      <c r="G11" s="4"/>
      <c r="H11" s="4"/>
      <c r="I11" s="5"/>
      <c r="J11" s="4"/>
      <c r="K11" s="4"/>
      <c r="L11" s="4"/>
      <c r="N11" s="61"/>
    </row>
    <row r="12" spans="1:23" ht="20.100000000000001" customHeight="1">
      <c r="A12" s="3">
        <f t="shared" si="0"/>
        <v>46364</v>
      </c>
      <c r="B12" s="4"/>
      <c r="C12" s="4"/>
      <c r="D12" s="4"/>
      <c r="E12" s="5"/>
      <c r="F12" s="4"/>
      <c r="G12" s="4"/>
      <c r="H12" s="4"/>
      <c r="I12" s="5"/>
      <c r="J12" s="4"/>
      <c r="K12" s="4"/>
      <c r="L12" s="4"/>
      <c r="N12" s="61"/>
    </row>
    <row r="13" spans="1:23" ht="20.100000000000001" customHeight="1">
      <c r="A13" s="3">
        <f t="shared" si="0"/>
        <v>46365</v>
      </c>
      <c r="B13" s="4"/>
      <c r="C13" s="4"/>
      <c r="D13" s="4"/>
      <c r="E13" s="5"/>
      <c r="F13" s="4"/>
      <c r="G13" s="4"/>
      <c r="H13" s="4"/>
      <c r="I13" s="5"/>
      <c r="J13" s="4"/>
      <c r="K13" s="4"/>
      <c r="L13" s="4"/>
      <c r="N13" s="61"/>
    </row>
    <row r="14" spans="1:23" ht="20.100000000000001" customHeight="1">
      <c r="A14" s="3">
        <f t="shared" si="0"/>
        <v>46366</v>
      </c>
      <c r="B14" s="4"/>
      <c r="C14" s="4"/>
      <c r="D14" s="4"/>
      <c r="E14" s="5"/>
      <c r="F14" s="4"/>
      <c r="G14" s="4"/>
      <c r="H14" s="4"/>
      <c r="I14" s="5"/>
      <c r="J14" s="4"/>
      <c r="K14" s="4"/>
      <c r="L14" s="4"/>
      <c r="N14" s="61"/>
    </row>
    <row r="15" spans="1:23" ht="20.100000000000001" customHeight="1">
      <c r="A15" s="3">
        <f t="shared" si="0"/>
        <v>46367</v>
      </c>
      <c r="B15" s="4"/>
      <c r="C15" s="4"/>
      <c r="D15" s="4"/>
      <c r="E15" s="5"/>
      <c r="F15" s="4"/>
      <c r="G15" s="4"/>
      <c r="H15" s="4"/>
      <c r="I15" s="5"/>
      <c r="J15" s="4"/>
      <c r="K15" s="4"/>
      <c r="L15" s="4"/>
      <c r="N15" s="61"/>
    </row>
    <row r="16" spans="1:23" ht="20.100000000000001" customHeight="1">
      <c r="A16" s="3">
        <f t="shared" si="0"/>
        <v>46368</v>
      </c>
      <c r="B16" s="4"/>
      <c r="C16" s="4"/>
      <c r="D16" s="4"/>
      <c r="E16" s="5"/>
      <c r="F16" s="4"/>
      <c r="G16" s="4"/>
      <c r="H16" s="4"/>
      <c r="I16" s="5"/>
      <c r="J16" s="4"/>
      <c r="K16" s="4"/>
      <c r="L16" s="4"/>
      <c r="N16" s="61"/>
    </row>
    <row r="17" spans="1:14" ht="20.100000000000001" customHeight="1">
      <c r="A17" s="3">
        <f t="shared" si="0"/>
        <v>46369</v>
      </c>
      <c r="B17" s="4"/>
      <c r="C17" s="4"/>
      <c r="D17" s="4"/>
      <c r="E17" s="5"/>
      <c r="F17" s="4"/>
      <c r="G17" s="4"/>
      <c r="H17" s="4"/>
      <c r="I17" s="5"/>
      <c r="J17" s="4"/>
      <c r="K17" s="4"/>
      <c r="L17" s="4"/>
      <c r="N17" s="61"/>
    </row>
    <row r="18" spans="1:14" ht="20.100000000000001" customHeight="1">
      <c r="A18" s="3">
        <f t="shared" si="0"/>
        <v>46370</v>
      </c>
      <c r="B18" s="4"/>
      <c r="C18" s="4"/>
      <c r="D18" s="4"/>
      <c r="E18" s="5"/>
      <c r="F18" s="4"/>
      <c r="G18" s="4"/>
      <c r="H18" s="4"/>
      <c r="I18" s="5"/>
      <c r="J18" s="4"/>
      <c r="K18" s="4"/>
      <c r="L18" s="4"/>
      <c r="N18" s="61"/>
    </row>
    <row r="19" spans="1:14" ht="20.100000000000001" customHeight="1">
      <c r="A19" s="3">
        <f t="shared" si="0"/>
        <v>46371</v>
      </c>
      <c r="B19" s="4"/>
      <c r="C19" s="4"/>
      <c r="D19" s="4"/>
      <c r="E19" s="5"/>
      <c r="F19" s="4"/>
      <c r="G19" s="4"/>
      <c r="H19" s="4"/>
      <c r="I19" s="5"/>
      <c r="J19" s="4"/>
      <c r="K19" s="4"/>
      <c r="L19" s="4"/>
      <c r="N19" s="61"/>
    </row>
    <row r="20" spans="1:14" ht="20.100000000000001" customHeight="1">
      <c r="A20" s="3">
        <f t="shared" si="0"/>
        <v>46372</v>
      </c>
      <c r="B20" s="4"/>
      <c r="C20" s="4"/>
      <c r="D20" s="4"/>
      <c r="E20" s="5"/>
      <c r="F20" s="4"/>
      <c r="G20" s="4"/>
      <c r="H20" s="4"/>
      <c r="I20" s="5"/>
      <c r="J20" s="4"/>
      <c r="K20" s="4"/>
      <c r="L20" s="4"/>
      <c r="N20" s="61"/>
    </row>
    <row r="21" spans="1:14" ht="20.100000000000001" customHeight="1">
      <c r="A21" s="3">
        <f t="shared" si="0"/>
        <v>46373</v>
      </c>
      <c r="B21" s="4"/>
      <c r="C21" s="4"/>
      <c r="D21" s="4"/>
      <c r="E21" s="5"/>
      <c r="F21" s="4"/>
      <c r="G21" s="4"/>
      <c r="H21" s="4"/>
      <c r="I21" s="5"/>
      <c r="J21" s="4"/>
      <c r="K21" s="4"/>
      <c r="L21" s="4"/>
      <c r="N21" s="61"/>
    </row>
    <row r="22" spans="1:14" ht="20.100000000000001" customHeight="1">
      <c r="A22" s="3">
        <f t="shared" si="0"/>
        <v>46374</v>
      </c>
      <c r="B22" s="4"/>
      <c r="C22" s="4"/>
      <c r="D22" s="4"/>
      <c r="E22" s="5"/>
      <c r="F22" s="4"/>
      <c r="G22" s="4"/>
      <c r="H22" s="4"/>
      <c r="I22" s="5"/>
      <c r="J22" s="4"/>
      <c r="K22" s="4"/>
      <c r="L22" s="4"/>
      <c r="N22" s="61"/>
    </row>
    <row r="23" spans="1:14" ht="20.100000000000001" customHeight="1">
      <c r="A23" s="3">
        <f t="shared" si="0"/>
        <v>46375</v>
      </c>
      <c r="B23" s="4"/>
      <c r="C23" s="4"/>
      <c r="D23" s="4"/>
      <c r="E23" s="5"/>
      <c r="F23" s="4"/>
      <c r="G23" s="4"/>
      <c r="H23" s="4"/>
      <c r="I23" s="5"/>
      <c r="J23" s="4"/>
      <c r="K23" s="4"/>
      <c r="L23" s="4"/>
      <c r="N23" s="61"/>
    </row>
    <row r="24" spans="1:14" ht="20.100000000000001" customHeight="1">
      <c r="A24" s="3">
        <f t="shared" si="0"/>
        <v>46376</v>
      </c>
      <c r="B24" s="4"/>
      <c r="C24" s="4"/>
      <c r="D24" s="4"/>
      <c r="E24" s="5"/>
      <c r="F24" s="4"/>
      <c r="G24" s="4"/>
      <c r="H24" s="4"/>
      <c r="I24" s="5"/>
      <c r="J24" s="4"/>
      <c r="K24" s="4"/>
      <c r="L24" s="4"/>
      <c r="N24" s="61"/>
    </row>
    <row r="25" spans="1:14" ht="20.100000000000001" customHeight="1">
      <c r="A25" s="3">
        <f t="shared" si="0"/>
        <v>46377</v>
      </c>
      <c r="B25" s="4"/>
      <c r="C25" s="4"/>
      <c r="D25" s="4"/>
      <c r="E25" s="5"/>
      <c r="F25" s="4"/>
      <c r="G25" s="4"/>
      <c r="H25" s="4"/>
      <c r="I25" s="5"/>
      <c r="J25" s="4"/>
      <c r="K25" s="4"/>
      <c r="L25" s="4"/>
      <c r="N25" s="61"/>
    </row>
    <row r="26" spans="1:14" ht="20.100000000000001" customHeight="1">
      <c r="A26" s="3">
        <f t="shared" si="0"/>
        <v>46378</v>
      </c>
      <c r="B26" s="4"/>
      <c r="C26" s="4"/>
      <c r="D26" s="4"/>
      <c r="E26" s="5"/>
      <c r="F26" s="4"/>
      <c r="G26" s="4"/>
      <c r="H26" s="4"/>
      <c r="I26" s="5"/>
      <c r="J26" s="4"/>
      <c r="K26" s="4"/>
      <c r="L26" s="4"/>
      <c r="N26" s="61"/>
    </row>
    <row r="27" spans="1:14" ht="20.100000000000001" customHeight="1">
      <c r="A27" s="3">
        <f t="shared" si="0"/>
        <v>46379</v>
      </c>
      <c r="B27" s="4"/>
      <c r="C27" s="4"/>
      <c r="D27" s="4"/>
      <c r="E27" s="5"/>
      <c r="F27" s="4"/>
      <c r="G27" s="4"/>
      <c r="H27" s="4"/>
      <c r="I27" s="5"/>
      <c r="J27" s="4"/>
      <c r="K27" s="4"/>
      <c r="L27" s="4"/>
      <c r="N27" s="61"/>
    </row>
    <row r="28" spans="1:14" ht="20.100000000000001" customHeight="1">
      <c r="A28" s="3">
        <f t="shared" si="0"/>
        <v>46380</v>
      </c>
      <c r="B28" s="4"/>
      <c r="C28" s="4"/>
      <c r="D28" s="4"/>
      <c r="E28" s="5"/>
      <c r="F28" s="4"/>
      <c r="G28" s="4"/>
      <c r="H28" s="4"/>
      <c r="I28" s="5"/>
      <c r="J28" s="4"/>
      <c r="K28" s="4"/>
      <c r="L28" s="4"/>
      <c r="N28" s="61"/>
    </row>
    <row r="29" spans="1:14" ht="20.100000000000001" customHeight="1">
      <c r="A29" s="3">
        <f t="shared" si="0"/>
        <v>46381</v>
      </c>
      <c r="B29" s="4"/>
      <c r="C29" s="4"/>
      <c r="D29" s="4"/>
      <c r="E29" s="5"/>
      <c r="F29" s="4"/>
      <c r="G29" s="4"/>
      <c r="H29" s="4"/>
      <c r="I29" s="5"/>
      <c r="J29" s="4"/>
      <c r="K29" s="4"/>
      <c r="L29" s="4"/>
      <c r="N29" s="61"/>
    </row>
    <row r="30" spans="1:14" ht="20.100000000000001" customHeight="1">
      <c r="A30" s="3">
        <f t="shared" si="0"/>
        <v>46382</v>
      </c>
      <c r="B30" s="4"/>
      <c r="C30" s="4"/>
      <c r="D30" s="4"/>
      <c r="E30" s="5"/>
      <c r="F30" s="4"/>
      <c r="G30" s="4"/>
      <c r="H30" s="4"/>
      <c r="I30" s="5"/>
      <c r="J30" s="4"/>
      <c r="K30" s="4"/>
      <c r="L30" s="4"/>
      <c r="N30" s="61"/>
    </row>
    <row r="31" spans="1:14" ht="20.100000000000001" customHeight="1">
      <c r="A31" s="3">
        <f t="shared" si="0"/>
        <v>46383</v>
      </c>
      <c r="B31" s="4"/>
      <c r="C31" s="4"/>
      <c r="D31" s="4"/>
      <c r="E31" s="5"/>
      <c r="F31" s="4"/>
      <c r="G31" s="4"/>
      <c r="H31" s="4"/>
      <c r="I31" s="5"/>
      <c r="J31" s="4"/>
      <c r="K31" s="4"/>
      <c r="L31" s="4"/>
      <c r="N31" s="61"/>
    </row>
    <row r="32" spans="1:14" ht="20.100000000000001" customHeight="1">
      <c r="A32" s="3">
        <f t="shared" si="0"/>
        <v>46384</v>
      </c>
      <c r="B32" s="4"/>
      <c r="C32" s="4"/>
      <c r="D32" s="4"/>
      <c r="E32" s="5"/>
      <c r="F32" s="4"/>
      <c r="G32" s="4"/>
      <c r="H32" s="4"/>
      <c r="I32" s="5"/>
      <c r="J32" s="4"/>
      <c r="K32" s="4"/>
      <c r="L32" s="4"/>
      <c r="N32" s="61"/>
    </row>
    <row r="33" spans="1:23" ht="20.100000000000001" customHeight="1">
      <c r="A33" s="3">
        <f>IF(MONTH(A32+1)=MONTH(A32),A32+1,"")</f>
        <v>46385</v>
      </c>
      <c r="B33" s="4"/>
      <c r="C33" s="4"/>
      <c r="D33" s="4"/>
      <c r="E33" s="5"/>
      <c r="F33" s="4"/>
      <c r="G33" s="4"/>
      <c r="H33" s="4"/>
      <c r="I33" s="5"/>
      <c r="J33" s="4"/>
      <c r="K33" s="4"/>
      <c r="L33" s="4"/>
      <c r="N33" s="61"/>
    </row>
    <row r="34" spans="1:23" ht="20.100000000000001" customHeight="1">
      <c r="A34" s="3">
        <f t="shared" ref="A34:A35" si="1">IF(MONTH(A33+1)=MONTH(A33),A33+1,"")</f>
        <v>46386</v>
      </c>
      <c r="B34" s="4"/>
      <c r="C34" s="4"/>
      <c r="D34" s="4"/>
      <c r="E34" s="5"/>
      <c r="F34" s="4"/>
      <c r="G34" s="4"/>
      <c r="H34" s="4"/>
      <c r="I34" s="5"/>
      <c r="J34" s="4"/>
      <c r="K34" s="4"/>
      <c r="L34" s="4"/>
      <c r="N34" s="61"/>
    </row>
    <row r="35" spans="1:23" ht="20.100000000000001" customHeight="1">
      <c r="A35" s="3">
        <f t="shared" si="1"/>
        <v>46387</v>
      </c>
      <c r="B35" s="4"/>
      <c r="C35" s="4"/>
      <c r="D35" s="4"/>
      <c r="E35" s="5"/>
      <c r="F35" s="4"/>
      <c r="G35" s="4"/>
      <c r="H35" s="4"/>
      <c r="I35" s="5"/>
      <c r="J35" s="4"/>
      <c r="K35" s="4"/>
      <c r="L35" s="4"/>
      <c r="N35" s="61"/>
    </row>
    <row r="36" spans="1:23" ht="20.100000000000001" customHeight="1">
      <c r="A36" s="1"/>
    </row>
    <row r="37" spans="1:23" ht="20.100000000000001" customHeight="1">
      <c r="A37" s="1"/>
      <c r="B37" s="64" t="s">
        <v>6</v>
      </c>
      <c r="C37" s="64"/>
      <c r="D37" s="64"/>
      <c r="F37" s="64" t="s">
        <v>11</v>
      </c>
      <c r="G37" s="64"/>
      <c r="H37" s="64"/>
      <c r="J37" s="64" t="s">
        <v>7</v>
      </c>
      <c r="K37" s="64"/>
      <c r="L37" s="64"/>
    </row>
    <row r="38" spans="1:23" ht="20.100000000000001" customHeight="1">
      <c r="A38" s="16"/>
      <c r="B38" s="9" t="s">
        <v>3</v>
      </c>
      <c r="C38" s="10" t="s">
        <v>4</v>
      </c>
      <c r="D38" s="11" t="s">
        <v>5</v>
      </c>
      <c r="E38" s="8"/>
      <c r="F38" s="9" t="s">
        <v>3</v>
      </c>
      <c r="G38" s="10" t="s">
        <v>4</v>
      </c>
      <c r="H38" s="11" t="s">
        <v>5</v>
      </c>
      <c r="I38" s="8"/>
      <c r="J38" s="9" t="s">
        <v>3</v>
      </c>
      <c r="K38" s="10" t="s">
        <v>4</v>
      </c>
      <c r="L38" s="11" t="s">
        <v>5</v>
      </c>
    </row>
    <row r="39" spans="1:23" ht="20.100000000000001" customHeight="1">
      <c r="A39" s="12" t="s">
        <v>8</v>
      </c>
      <c r="B39" s="15" t="str">
        <f>IFERROR(AVERAGE(B5:B35),"0")</f>
        <v>0</v>
      </c>
      <c r="C39" s="15" t="str">
        <f>IFERROR(AVERAGE(C5:C35),"0")</f>
        <v>0</v>
      </c>
      <c r="D39" s="15" t="str">
        <f>IFERROR(AVERAGE(D5:D35),"0")</f>
        <v>0</v>
      </c>
      <c r="F39" s="15">
        <f>MAX(B5:B35)</f>
        <v>0</v>
      </c>
      <c r="G39" s="15">
        <f>MAX(C5:C35)</f>
        <v>0</v>
      </c>
      <c r="H39" s="15">
        <f>MAX(D5:D35)</f>
        <v>0</v>
      </c>
      <c r="J39" s="15">
        <f>MIN(B5:B35)</f>
        <v>0</v>
      </c>
      <c r="K39" s="15">
        <f>MIN(C5:C35)</f>
        <v>0</v>
      </c>
      <c r="L39" s="15">
        <f>MIN(D5:D35)</f>
        <v>0</v>
      </c>
    </row>
    <row r="40" spans="1:23" ht="20.100000000000001" customHeight="1">
      <c r="A40" s="13" t="s">
        <v>9</v>
      </c>
      <c r="B40" s="15" t="str">
        <f>IFERROR(AVERAGE(F5:F35),"0")</f>
        <v>0</v>
      </c>
      <c r="C40" s="15" t="str">
        <f>IFERROR(AVERAGE(G5:G35),"0")</f>
        <v>0</v>
      </c>
      <c r="D40" s="15" t="str">
        <f>IFERROR(AVERAGE(H5:H35),"0")</f>
        <v>0</v>
      </c>
      <c r="F40" s="15">
        <f>MAX(F5:F35)</f>
        <v>0</v>
      </c>
      <c r="G40" s="15">
        <f t="shared" ref="G40" si="2">MAX(G5:G35)</f>
        <v>0</v>
      </c>
      <c r="H40" s="15">
        <f>MAX(H5:H35)</f>
        <v>0</v>
      </c>
      <c r="J40" s="15">
        <f>MIN(F5:F35)</f>
        <v>0</v>
      </c>
      <c r="K40" s="15">
        <f>MIN(G5:G35)</f>
        <v>0</v>
      </c>
      <c r="L40" s="15">
        <f>MIN(H5:H35)</f>
        <v>0</v>
      </c>
    </row>
    <row r="41" spans="1:23" ht="20.100000000000001" customHeight="1">
      <c r="A41" s="14" t="s">
        <v>10</v>
      </c>
      <c r="B41" s="15" t="str">
        <f>IFERROR(AVERAGE(J5:J35),"0")</f>
        <v>0</v>
      </c>
      <c r="C41" s="15" t="str">
        <f>IFERROR(AVERAGE(K5:K35),"0")</f>
        <v>0</v>
      </c>
      <c r="D41" s="15" t="str">
        <f>IFERROR(AVERAGE(L5:L35),"0")</f>
        <v>0</v>
      </c>
      <c r="F41" s="15">
        <f>MAX(J5:J35)</f>
        <v>0</v>
      </c>
      <c r="G41" s="15">
        <f t="shared" ref="G41" si="3">MAX(K5:K35)</f>
        <v>0</v>
      </c>
      <c r="H41" s="15">
        <f>MAX(L5:L35)</f>
        <v>0</v>
      </c>
      <c r="J41" s="15">
        <f>MIN(J5:J35)</f>
        <v>0</v>
      </c>
      <c r="K41" s="15">
        <f>MIN(K5:K35)</f>
        <v>0</v>
      </c>
      <c r="L41" s="15">
        <f>MIN(L5:L35)</f>
        <v>0</v>
      </c>
    </row>
    <row r="42" spans="1:23" ht="20.100000000000001" customHeight="1">
      <c r="U42" s="63" t="s">
        <v>13</v>
      </c>
      <c r="V42" s="63"/>
      <c r="W42" s="63"/>
    </row>
    <row r="43" spans="1:23" ht="20.100000000000001" customHeight="1"/>
    <row r="44" spans="1:23" ht="20.100000000000001" customHeight="1"/>
    <row r="45" spans="1:23" ht="20.100000000000001" customHeight="1"/>
    <row r="46" spans="1:23" ht="20.100000000000001" customHeight="1"/>
    <row r="47" spans="1:23" ht="20.100000000000001" customHeight="1"/>
    <row r="48" spans="1:23" ht="20.100000000000001" customHeight="1"/>
  </sheetData>
  <mergeCells count="8">
    <mergeCell ref="U42:W42"/>
    <mergeCell ref="A1:J1"/>
    <mergeCell ref="B3:D3"/>
    <mergeCell ref="F3:H3"/>
    <mergeCell ref="J3:L3"/>
    <mergeCell ref="B37:D37"/>
    <mergeCell ref="F37:H37"/>
    <mergeCell ref="J37:L37"/>
  </mergeCells>
  <hyperlinks>
    <hyperlink ref="U42" r:id="rId1" xr:uid="{E19A8D53-B8CB-4A19-A52D-6528701C063A}"/>
    <hyperlink ref="U42:W42" r:id="rId2" display="www.alle-meine-vorlagen.de" xr:uid="{B7948164-88CF-46C0-B443-030D090E6071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1" orientation="landscape" r:id="rId3"/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0845A-114C-48B5-B025-B1992AAED54F}">
  <sheetPr>
    <pageSetUpPr fitToPage="1"/>
  </sheetPr>
  <dimension ref="A1:W44"/>
  <sheetViews>
    <sheetView showGridLines="0" workbookViewId="0">
      <selection activeCell="A6" sqref="A6"/>
    </sheetView>
  </sheetViews>
  <sheetFormatPr baseColWidth="10" defaultRowHeight="15"/>
  <cols>
    <col min="1" max="1" width="7.140625" customWidth="1"/>
    <col min="2" max="4" width="10.7109375" customWidth="1"/>
    <col min="5" max="5" width="3.7109375" customWidth="1"/>
    <col min="6" max="8" width="10.7109375" customWidth="1"/>
    <col min="9" max="9" width="3.7109375" customWidth="1"/>
    <col min="10" max="12" width="10.7109375" customWidth="1"/>
    <col min="13" max="13" width="4.7109375" customWidth="1"/>
    <col min="14" max="14" width="27.7109375" customWidth="1"/>
    <col min="15" max="15" width="4.7109375" customWidth="1"/>
  </cols>
  <sheetData>
    <row r="1" spans="1:23" ht="36">
      <c r="A1" s="62" t="s">
        <v>15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N1" s="17"/>
      <c r="O1" s="17"/>
    </row>
    <row r="2" spans="1:23" ht="26.25" customHeight="1">
      <c r="A2" s="24" t="s">
        <v>16</v>
      </c>
      <c r="B2" s="23"/>
      <c r="C2" s="23"/>
      <c r="D2" s="23"/>
      <c r="F2" s="24" t="s">
        <v>17</v>
      </c>
      <c r="G2" s="23"/>
      <c r="H2" s="23"/>
      <c r="I2" s="23"/>
      <c r="J2" s="24"/>
      <c r="K2" s="26"/>
      <c r="L2" s="26"/>
      <c r="M2" s="17"/>
      <c r="P2" s="17"/>
      <c r="Q2" s="17"/>
      <c r="R2" s="17"/>
      <c r="S2" s="17"/>
      <c r="T2" s="17"/>
      <c r="U2" s="17"/>
      <c r="V2" s="17"/>
      <c r="W2" s="17"/>
    </row>
    <row r="4" spans="1:23" ht="36">
      <c r="B4" s="65" t="s">
        <v>12</v>
      </c>
      <c r="C4" s="65"/>
      <c r="D4" s="65"/>
      <c r="E4" s="2"/>
      <c r="F4" s="66" t="s">
        <v>1</v>
      </c>
      <c r="G4" s="66"/>
      <c r="H4" s="66"/>
      <c r="I4" s="2"/>
      <c r="J4" s="67" t="s">
        <v>0</v>
      </c>
      <c r="K4" s="67"/>
      <c r="L4" s="67"/>
      <c r="O4" s="17"/>
    </row>
    <row r="5" spans="1:23">
      <c r="B5" s="9" t="s">
        <v>3</v>
      </c>
      <c r="C5" s="10" t="s">
        <v>4</v>
      </c>
      <c r="D5" s="11" t="s">
        <v>5</v>
      </c>
      <c r="E5" s="6"/>
      <c r="F5" s="9" t="s">
        <v>3</v>
      </c>
      <c r="G5" s="10" t="s">
        <v>4</v>
      </c>
      <c r="H5" s="11" t="s">
        <v>5</v>
      </c>
      <c r="I5" s="7"/>
      <c r="J5" s="9" t="s">
        <v>3</v>
      </c>
      <c r="K5" s="10" t="s">
        <v>4</v>
      </c>
      <c r="L5" s="11" t="s">
        <v>5</v>
      </c>
      <c r="N5" s="60" t="s">
        <v>91</v>
      </c>
    </row>
    <row r="6" spans="1:23" ht="26.1" customHeight="1">
      <c r="A6" s="25" t="s">
        <v>48</v>
      </c>
      <c r="B6" s="4"/>
      <c r="C6" s="4"/>
      <c r="D6" s="4"/>
      <c r="E6" s="5"/>
      <c r="F6" s="4"/>
      <c r="G6" s="4"/>
      <c r="H6" s="4"/>
      <c r="I6" s="5"/>
      <c r="J6" s="4"/>
      <c r="K6" s="4"/>
      <c r="L6" s="4"/>
      <c r="N6" s="61"/>
    </row>
    <row r="7" spans="1:23" ht="26.1" customHeight="1">
      <c r="A7" s="25" t="s">
        <v>18</v>
      </c>
      <c r="B7" s="4"/>
      <c r="C7" s="4"/>
      <c r="D7" s="4"/>
      <c r="E7" s="5"/>
      <c r="F7" s="4"/>
      <c r="G7" s="4"/>
      <c r="H7" s="4"/>
      <c r="I7" s="5"/>
      <c r="J7" s="4"/>
      <c r="K7" s="4"/>
      <c r="L7" s="4"/>
      <c r="N7" s="61"/>
    </row>
    <row r="8" spans="1:23" ht="26.1" customHeight="1">
      <c r="A8" s="25" t="s">
        <v>19</v>
      </c>
      <c r="B8" s="4"/>
      <c r="C8" s="4"/>
      <c r="D8" s="4"/>
      <c r="E8" s="5"/>
      <c r="F8" s="4"/>
      <c r="G8" s="4"/>
      <c r="H8" s="4"/>
      <c r="I8" s="5"/>
      <c r="J8" s="4"/>
      <c r="K8" s="4"/>
      <c r="L8" s="4"/>
      <c r="N8" s="61"/>
    </row>
    <row r="9" spans="1:23" ht="26.1" customHeight="1">
      <c r="A9" s="25" t="s">
        <v>20</v>
      </c>
      <c r="B9" s="4"/>
      <c r="C9" s="4"/>
      <c r="D9" s="4"/>
      <c r="E9" s="5"/>
      <c r="F9" s="4"/>
      <c r="G9" s="4"/>
      <c r="H9" s="4"/>
      <c r="I9" s="5"/>
      <c r="J9" s="4"/>
      <c r="K9" s="4"/>
      <c r="L9" s="4"/>
      <c r="N9" s="61"/>
    </row>
    <row r="10" spans="1:23" ht="26.1" customHeight="1">
      <c r="A10" s="25" t="s">
        <v>21</v>
      </c>
      <c r="B10" s="4"/>
      <c r="C10" s="4"/>
      <c r="D10" s="4"/>
      <c r="E10" s="5"/>
      <c r="F10" s="4"/>
      <c r="G10" s="4"/>
      <c r="H10" s="4"/>
      <c r="I10" s="5"/>
      <c r="J10" s="4"/>
      <c r="K10" s="4"/>
      <c r="L10" s="4"/>
      <c r="N10" s="61"/>
    </row>
    <row r="11" spans="1:23" ht="26.1" customHeight="1">
      <c r="A11" s="25" t="s">
        <v>22</v>
      </c>
      <c r="B11" s="4"/>
      <c r="C11" s="4"/>
      <c r="D11" s="4"/>
      <c r="E11" s="5"/>
      <c r="F11" s="4"/>
      <c r="G11" s="4"/>
      <c r="H11" s="4"/>
      <c r="I11" s="5"/>
      <c r="J11" s="4"/>
      <c r="K11" s="4"/>
      <c r="L11" s="4"/>
      <c r="N11" s="61"/>
    </row>
    <row r="12" spans="1:23" ht="26.1" customHeight="1">
      <c r="A12" s="25" t="s">
        <v>23</v>
      </c>
      <c r="B12" s="4"/>
      <c r="C12" s="4"/>
      <c r="D12" s="4"/>
      <c r="E12" s="5"/>
      <c r="F12" s="4"/>
      <c r="G12" s="4"/>
      <c r="H12" s="4"/>
      <c r="I12" s="5"/>
      <c r="J12" s="4"/>
      <c r="K12" s="4"/>
      <c r="L12" s="4"/>
      <c r="N12" s="61"/>
    </row>
    <row r="13" spans="1:23" ht="26.1" customHeight="1">
      <c r="A13" s="25" t="s">
        <v>24</v>
      </c>
      <c r="B13" s="4"/>
      <c r="C13" s="4"/>
      <c r="D13" s="4"/>
      <c r="E13" s="5"/>
      <c r="F13" s="4"/>
      <c r="G13" s="4"/>
      <c r="H13" s="4"/>
      <c r="I13" s="5"/>
      <c r="J13" s="4"/>
      <c r="K13" s="4"/>
      <c r="L13" s="4"/>
      <c r="N13" s="61"/>
    </row>
    <row r="14" spans="1:23" ht="26.1" customHeight="1">
      <c r="A14" s="25" t="s">
        <v>25</v>
      </c>
      <c r="B14" s="4"/>
      <c r="C14" s="4"/>
      <c r="D14" s="4"/>
      <c r="E14" s="5"/>
      <c r="F14" s="4"/>
      <c r="G14" s="4"/>
      <c r="H14" s="4"/>
      <c r="I14" s="5"/>
      <c r="J14" s="4"/>
      <c r="K14" s="4"/>
      <c r="L14" s="4"/>
      <c r="N14" s="61"/>
    </row>
    <row r="15" spans="1:23" ht="26.1" customHeight="1">
      <c r="A15" s="25" t="s">
        <v>26</v>
      </c>
      <c r="B15" s="4"/>
      <c r="C15" s="4"/>
      <c r="D15" s="4"/>
      <c r="E15" s="5"/>
      <c r="F15" s="4"/>
      <c r="G15" s="4"/>
      <c r="H15" s="4"/>
      <c r="I15" s="5"/>
      <c r="J15" s="4"/>
      <c r="K15" s="4"/>
      <c r="L15" s="4"/>
      <c r="N15" s="61"/>
    </row>
    <row r="16" spans="1:23" ht="26.1" customHeight="1">
      <c r="A16" s="25" t="s">
        <v>27</v>
      </c>
      <c r="B16" s="4"/>
      <c r="C16" s="4"/>
      <c r="D16" s="4"/>
      <c r="E16" s="5"/>
      <c r="F16" s="4"/>
      <c r="G16" s="4"/>
      <c r="H16" s="4"/>
      <c r="I16" s="5"/>
      <c r="J16" s="4"/>
      <c r="K16" s="4"/>
      <c r="L16" s="4"/>
      <c r="N16" s="61"/>
    </row>
    <row r="17" spans="1:14" ht="26.1" customHeight="1">
      <c r="A17" s="25" t="s">
        <v>28</v>
      </c>
      <c r="B17" s="4"/>
      <c r="C17" s="4"/>
      <c r="D17" s="4"/>
      <c r="E17" s="5"/>
      <c r="F17" s="4"/>
      <c r="G17" s="4"/>
      <c r="H17" s="4"/>
      <c r="I17" s="5"/>
      <c r="J17" s="4"/>
      <c r="K17" s="4"/>
      <c r="L17" s="4"/>
      <c r="N17" s="61"/>
    </row>
    <row r="18" spans="1:14" ht="26.1" customHeight="1">
      <c r="A18" s="25" t="s">
        <v>29</v>
      </c>
      <c r="B18" s="4"/>
      <c r="C18" s="4"/>
      <c r="D18" s="4"/>
      <c r="E18" s="5"/>
      <c r="F18" s="4"/>
      <c r="G18" s="4"/>
      <c r="H18" s="4"/>
      <c r="I18" s="5"/>
      <c r="J18" s="4"/>
      <c r="K18" s="4"/>
      <c r="L18" s="4"/>
      <c r="N18" s="61"/>
    </row>
    <row r="19" spans="1:14" ht="26.1" customHeight="1">
      <c r="A19" s="25" t="s">
        <v>30</v>
      </c>
      <c r="B19" s="4"/>
      <c r="C19" s="4"/>
      <c r="D19" s="4"/>
      <c r="E19" s="5"/>
      <c r="F19" s="4"/>
      <c r="G19" s="4"/>
      <c r="H19" s="4"/>
      <c r="I19" s="5"/>
      <c r="J19" s="4"/>
      <c r="K19" s="4"/>
      <c r="L19" s="4"/>
      <c r="N19" s="61"/>
    </row>
    <row r="20" spans="1:14" ht="26.1" customHeight="1">
      <c r="A20" s="25" t="s">
        <v>31</v>
      </c>
      <c r="B20" s="4"/>
      <c r="C20" s="4"/>
      <c r="D20" s="4"/>
      <c r="E20" s="5"/>
      <c r="F20" s="4"/>
      <c r="G20" s="4"/>
      <c r="H20" s="4"/>
      <c r="I20" s="5"/>
      <c r="J20" s="4"/>
      <c r="K20" s="4"/>
      <c r="L20" s="4"/>
      <c r="N20" s="61"/>
    </row>
    <row r="21" spans="1:14" ht="26.1" customHeight="1">
      <c r="A21" s="25" t="s">
        <v>32</v>
      </c>
      <c r="B21" s="4"/>
      <c r="C21" s="4"/>
      <c r="D21" s="4"/>
      <c r="E21" s="5"/>
      <c r="F21" s="4"/>
      <c r="G21" s="4"/>
      <c r="H21" s="4"/>
      <c r="I21" s="5"/>
      <c r="J21" s="4"/>
      <c r="K21" s="4"/>
      <c r="L21" s="4"/>
      <c r="N21" s="61"/>
    </row>
    <row r="22" spans="1:14" ht="26.1" customHeight="1">
      <c r="A22" s="25" t="s">
        <v>33</v>
      </c>
      <c r="B22" s="4"/>
      <c r="C22" s="4"/>
      <c r="D22" s="4"/>
      <c r="E22" s="5"/>
      <c r="F22" s="4"/>
      <c r="G22" s="4"/>
      <c r="H22" s="4"/>
      <c r="I22" s="5"/>
      <c r="J22" s="4"/>
      <c r="K22" s="4"/>
      <c r="L22" s="4"/>
      <c r="N22" s="61"/>
    </row>
    <row r="23" spans="1:14" ht="26.1" customHeight="1">
      <c r="A23" s="25" t="s">
        <v>34</v>
      </c>
      <c r="B23" s="4"/>
      <c r="C23" s="4"/>
      <c r="D23" s="4"/>
      <c r="E23" s="5"/>
      <c r="F23" s="4"/>
      <c r="G23" s="4"/>
      <c r="H23" s="4"/>
      <c r="I23" s="5"/>
      <c r="J23" s="4"/>
      <c r="K23" s="4"/>
      <c r="L23" s="4"/>
      <c r="N23" s="61"/>
    </row>
    <row r="24" spans="1:14" ht="26.1" customHeight="1">
      <c r="A24" s="25" t="s">
        <v>35</v>
      </c>
      <c r="B24" s="4"/>
      <c r="C24" s="4"/>
      <c r="D24" s="4"/>
      <c r="E24" s="5"/>
      <c r="F24" s="4"/>
      <c r="G24" s="4"/>
      <c r="H24" s="4"/>
      <c r="I24" s="5"/>
      <c r="J24" s="4"/>
      <c r="K24" s="4"/>
      <c r="L24" s="4"/>
      <c r="N24" s="61"/>
    </row>
    <row r="25" spans="1:14" ht="26.1" customHeight="1">
      <c r="A25" s="25" t="s">
        <v>36</v>
      </c>
      <c r="B25" s="4"/>
      <c r="C25" s="4"/>
      <c r="D25" s="4"/>
      <c r="E25" s="5"/>
      <c r="F25" s="4"/>
      <c r="G25" s="4"/>
      <c r="H25" s="4"/>
      <c r="I25" s="5"/>
      <c r="J25" s="4"/>
      <c r="K25" s="4"/>
      <c r="L25" s="4"/>
      <c r="N25" s="61"/>
    </row>
    <row r="26" spans="1:14" ht="26.1" customHeight="1">
      <c r="A26" s="25" t="s">
        <v>37</v>
      </c>
      <c r="B26" s="4"/>
      <c r="C26" s="4"/>
      <c r="D26" s="4"/>
      <c r="E26" s="5"/>
      <c r="F26" s="4"/>
      <c r="G26" s="4"/>
      <c r="H26" s="4"/>
      <c r="I26" s="5"/>
      <c r="J26" s="4"/>
      <c r="K26" s="4"/>
      <c r="L26" s="4"/>
      <c r="N26" s="61"/>
    </row>
    <row r="27" spans="1:14" ht="26.1" customHeight="1">
      <c r="A27" s="25" t="s">
        <v>38</v>
      </c>
      <c r="B27" s="4"/>
      <c r="C27" s="4"/>
      <c r="D27" s="4"/>
      <c r="E27" s="5"/>
      <c r="F27" s="4"/>
      <c r="G27" s="4"/>
      <c r="H27" s="4"/>
      <c r="I27" s="5"/>
      <c r="J27" s="4"/>
      <c r="K27" s="4"/>
      <c r="L27" s="4"/>
      <c r="N27" s="61"/>
    </row>
    <row r="28" spans="1:14" ht="26.1" customHeight="1">
      <c r="A28" s="25" t="s">
        <v>39</v>
      </c>
      <c r="B28" s="4"/>
      <c r="C28" s="4"/>
      <c r="D28" s="4"/>
      <c r="E28" s="5"/>
      <c r="F28" s="4"/>
      <c r="G28" s="4"/>
      <c r="H28" s="4"/>
      <c r="I28" s="5"/>
      <c r="J28" s="4"/>
      <c r="K28" s="4"/>
      <c r="L28" s="4"/>
      <c r="N28" s="61"/>
    </row>
    <row r="29" spans="1:14" ht="26.1" customHeight="1">
      <c r="A29" s="25" t="s">
        <v>40</v>
      </c>
      <c r="B29" s="4"/>
      <c r="C29" s="4"/>
      <c r="D29" s="4"/>
      <c r="E29" s="5"/>
      <c r="F29" s="4"/>
      <c r="G29" s="4"/>
      <c r="H29" s="4"/>
      <c r="I29" s="5"/>
      <c r="J29" s="4"/>
      <c r="K29" s="4"/>
      <c r="L29" s="4"/>
      <c r="N29" s="61"/>
    </row>
    <row r="30" spans="1:14" ht="26.1" customHeight="1">
      <c r="A30" s="25" t="s">
        <v>41</v>
      </c>
      <c r="B30" s="4"/>
      <c r="C30" s="4"/>
      <c r="D30" s="4"/>
      <c r="E30" s="5"/>
      <c r="F30" s="4"/>
      <c r="G30" s="4"/>
      <c r="H30" s="4"/>
      <c r="I30" s="5"/>
      <c r="J30" s="4"/>
      <c r="K30" s="4"/>
      <c r="L30" s="4"/>
      <c r="N30" s="61"/>
    </row>
    <row r="31" spans="1:14" ht="26.1" customHeight="1">
      <c r="A31" s="25" t="s">
        <v>42</v>
      </c>
      <c r="B31" s="4"/>
      <c r="C31" s="4"/>
      <c r="D31" s="4"/>
      <c r="E31" s="5"/>
      <c r="F31" s="4"/>
      <c r="G31" s="4"/>
      <c r="H31" s="4"/>
      <c r="I31" s="5"/>
      <c r="J31" s="4"/>
      <c r="K31" s="4"/>
      <c r="L31" s="4"/>
      <c r="N31" s="61"/>
    </row>
    <row r="32" spans="1:14" ht="26.1" customHeight="1">
      <c r="A32" s="25" t="s">
        <v>43</v>
      </c>
      <c r="B32" s="4"/>
      <c r="C32" s="4"/>
      <c r="D32" s="4"/>
      <c r="E32" s="5"/>
      <c r="F32" s="4"/>
      <c r="G32" s="4"/>
      <c r="H32" s="4"/>
      <c r="I32" s="5"/>
      <c r="J32" s="4"/>
      <c r="K32" s="4"/>
      <c r="L32" s="4"/>
      <c r="N32" s="61"/>
    </row>
    <row r="33" spans="1:14" ht="26.1" customHeight="1">
      <c r="A33" s="25" t="s">
        <v>44</v>
      </c>
      <c r="B33" s="4"/>
      <c r="C33" s="4"/>
      <c r="D33" s="4"/>
      <c r="E33" s="5"/>
      <c r="F33" s="4"/>
      <c r="G33" s="4"/>
      <c r="H33" s="4"/>
      <c r="I33" s="5"/>
      <c r="J33" s="4"/>
      <c r="K33" s="4"/>
      <c r="L33" s="4"/>
      <c r="N33" s="61"/>
    </row>
    <row r="34" spans="1:14" ht="26.1" customHeight="1">
      <c r="A34" s="25" t="s">
        <v>45</v>
      </c>
      <c r="B34" s="4"/>
      <c r="C34" s="4"/>
      <c r="D34" s="4"/>
      <c r="E34" s="5"/>
      <c r="F34" s="4"/>
      <c r="G34" s="4"/>
      <c r="H34" s="4"/>
      <c r="I34" s="5"/>
      <c r="J34" s="4"/>
      <c r="K34" s="4"/>
      <c r="L34" s="4"/>
      <c r="N34" s="61"/>
    </row>
    <row r="35" spans="1:14" ht="26.1" customHeight="1">
      <c r="A35" s="25" t="s">
        <v>46</v>
      </c>
      <c r="B35" s="4"/>
      <c r="C35" s="4"/>
      <c r="D35" s="4"/>
      <c r="E35" s="5"/>
      <c r="F35" s="4"/>
      <c r="G35" s="4"/>
      <c r="H35" s="4"/>
      <c r="I35" s="5"/>
      <c r="J35" s="4"/>
      <c r="K35" s="4"/>
      <c r="L35" s="4"/>
      <c r="N35" s="61"/>
    </row>
    <row r="36" spans="1:14" ht="26.1" customHeight="1">
      <c r="A36" s="25" t="s">
        <v>47</v>
      </c>
      <c r="B36" s="4"/>
      <c r="C36" s="4"/>
      <c r="D36" s="4"/>
      <c r="E36" s="5"/>
      <c r="F36" s="4"/>
      <c r="G36" s="4"/>
      <c r="H36" s="4"/>
      <c r="I36" s="5"/>
      <c r="J36" s="4"/>
      <c r="K36" s="4"/>
      <c r="L36" s="4"/>
      <c r="N36" s="61"/>
    </row>
    <row r="37" spans="1:14" ht="20.100000000000001" customHeight="1">
      <c r="A37" s="1"/>
      <c r="J37" s="63" t="s">
        <v>13</v>
      </c>
      <c r="K37" s="63"/>
      <c r="L37" s="63"/>
    </row>
    <row r="38" spans="1:14" ht="20.100000000000001" customHeight="1"/>
    <row r="39" spans="1:14" ht="20.100000000000001" customHeight="1"/>
    <row r="40" spans="1:14" ht="20.100000000000001" customHeight="1"/>
    <row r="41" spans="1:14" ht="20.100000000000001" customHeight="1"/>
    <row r="42" spans="1:14" ht="20.100000000000001" customHeight="1"/>
    <row r="43" spans="1:14" ht="20.100000000000001" customHeight="1"/>
    <row r="44" spans="1:14" ht="20.100000000000001" customHeight="1"/>
  </sheetData>
  <mergeCells count="5">
    <mergeCell ref="J37:L37"/>
    <mergeCell ref="A1:L1"/>
    <mergeCell ref="B4:D4"/>
    <mergeCell ref="F4:H4"/>
    <mergeCell ref="J4:L4"/>
  </mergeCells>
  <phoneticPr fontId="8" type="noConversion"/>
  <hyperlinks>
    <hyperlink ref="J37" r:id="rId1" xr:uid="{8AB24EAD-FA87-495D-AEE3-EC5943D01EC2}"/>
    <hyperlink ref="J37:L37" r:id="rId2" display="www.alle-meine-vorlagen.de" xr:uid="{798CA8F6-8EE1-4A4F-BD5F-79A97193A90A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5" orientation="portrait"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29771-1E29-4B24-9DEB-4A0BFC33697D}">
  <dimension ref="B3:D3"/>
  <sheetViews>
    <sheetView showGridLines="0" workbookViewId="0">
      <selection activeCell="C3" sqref="C3"/>
    </sheetView>
  </sheetViews>
  <sheetFormatPr baseColWidth="10" defaultRowHeight="15"/>
  <sheetData>
    <row r="3" spans="2:4" s="21" customFormat="1" ht="18.75">
      <c r="B3" s="19" t="s">
        <v>2</v>
      </c>
      <c r="C3" s="20">
        <v>2026</v>
      </c>
      <c r="D3" s="22" t="s">
        <v>14</v>
      </c>
    </row>
  </sheetData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F7CCE-548A-4634-96B2-8F40B5AE8B06}">
  <dimension ref="A1:E44"/>
  <sheetViews>
    <sheetView showGridLines="0" workbookViewId="0">
      <selection activeCell="A4" sqref="A4"/>
    </sheetView>
  </sheetViews>
  <sheetFormatPr baseColWidth="10" defaultColWidth="0" defaultRowHeight="0" customHeight="1" zeroHeight="1"/>
  <cols>
    <col min="1" max="1" width="66.140625" style="28" customWidth="1"/>
    <col min="2" max="4" width="11.42578125" style="28" customWidth="1"/>
    <col min="5" max="5" width="23.28515625" style="28" customWidth="1"/>
    <col min="6" max="16384" width="11.42578125" style="28" hidden="1"/>
  </cols>
  <sheetData>
    <row r="1" spans="1:5" ht="20.25">
      <c r="A1" s="27" t="s">
        <v>67</v>
      </c>
      <c r="C1" s="29"/>
    </row>
    <row r="2" spans="1:5" ht="15">
      <c r="A2" s="30" t="s">
        <v>90</v>
      </c>
    </row>
    <row r="3" spans="1:5" ht="15.75" customHeight="1">
      <c r="A3" s="68"/>
      <c r="B3" s="68"/>
      <c r="C3" s="68"/>
    </row>
    <row r="4" spans="1:5" ht="15">
      <c r="A4" s="31" t="s">
        <v>49</v>
      </c>
      <c r="B4" s="32"/>
      <c r="C4" s="33"/>
      <c r="D4" s="59"/>
      <c r="E4" s="59"/>
    </row>
    <row r="5" spans="1:5" ht="51">
      <c r="A5" s="51" t="s">
        <v>68</v>
      </c>
    </row>
    <row r="6" spans="1:5" ht="15">
      <c r="A6" s="51" t="s">
        <v>50</v>
      </c>
    </row>
    <row r="7" spans="1:5" ht="15">
      <c r="A7" s="35"/>
      <c r="B7" s="36"/>
    </row>
    <row r="8" spans="1:5" ht="15">
      <c r="A8" s="31" t="s">
        <v>51</v>
      </c>
      <c r="B8" s="32"/>
      <c r="C8" s="32"/>
      <c r="D8" s="59"/>
      <c r="E8" s="59"/>
    </row>
    <row r="9" spans="1:5" ht="38.25">
      <c r="A9" s="51" t="s">
        <v>69</v>
      </c>
    </row>
    <row r="10" spans="1:5" ht="15">
      <c r="A10" s="37"/>
      <c r="B10" s="36"/>
    </row>
    <row r="11" spans="1:5" ht="15">
      <c r="A11" s="31" t="s">
        <v>52</v>
      </c>
      <c r="B11" s="38"/>
      <c r="C11" s="38"/>
      <c r="D11" s="59"/>
      <c r="E11" s="59"/>
    </row>
    <row r="12" spans="1:5" ht="25.5">
      <c r="A12" s="51" t="s">
        <v>53</v>
      </c>
    </row>
    <row r="13" spans="1:5" ht="15">
      <c r="A13" s="39"/>
    </row>
    <row r="14" spans="1:5" ht="15">
      <c r="A14" s="34"/>
      <c r="B14" s="36"/>
    </row>
    <row r="15" spans="1:5" ht="15.75" thickBot="1">
      <c r="A15" s="40"/>
      <c r="B15" s="41"/>
      <c r="C15" s="40"/>
      <c r="D15" s="40"/>
      <c r="E15" s="40"/>
    </row>
    <row r="16" spans="1:5" ht="15.75" thickTop="1">
      <c r="A16" s="42" t="s">
        <v>54</v>
      </c>
    </row>
    <row r="17" spans="1:5" ht="15">
      <c r="A17" s="52" t="s">
        <v>55</v>
      </c>
      <c r="B17" s="43"/>
      <c r="C17" s="43"/>
    </row>
    <row r="18" spans="1:5" ht="15">
      <c r="A18" s="44"/>
      <c r="B18" s="43"/>
      <c r="C18" s="43"/>
    </row>
    <row r="19" spans="1:5" ht="15">
      <c r="A19" s="45" t="s">
        <v>56</v>
      </c>
      <c r="B19" s="46"/>
    </row>
    <row r="20" spans="1:5" ht="15">
      <c r="A20" s="45" t="s">
        <v>57</v>
      </c>
      <c r="B20" s="46"/>
    </row>
    <row r="21" spans="1:5" ht="15">
      <c r="A21" s="45" t="s">
        <v>58</v>
      </c>
      <c r="B21" s="46"/>
    </row>
    <row r="22" spans="1:5" ht="15">
      <c r="A22" s="45" t="s">
        <v>59</v>
      </c>
      <c r="B22" s="46"/>
    </row>
    <row r="23" spans="1:5" ht="15.75">
      <c r="A23" s="47" t="s">
        <v>60</v>
      </c>
      <c r="B23" s="46"/>
    </row>
    <row r="24" spans="1:5" ht="15.75">
      <c r="A24" s="47" t="s">
        <v>61</v>
      </c>
      <c r="B24" s="46"/>
    </row>
    <row r="25" spans="1:5" ht="15">
      <c r="A25" s="45"/>
      <c r="B25" s="46"/>
    </row>
    <row r="26" spans="1:5" ht="15">
      <c r="A26" s="48" t="s">
        <v>62</v>
      </c>
      <c r="B26" s="46"/>
    </row>
    <row r="27" spans="1:5" ht="15">
      <c r="A27" s="53" t="s">
        <v>70</v>
      </c>
      <c r="B27" s="55"/>
      <c r="C27" s="55"/>
      <c r="D27" s="55"/>
      <c r="E27" s="56"/>
    </row>
    <row r="28" spans="1:5" ht="15">
      <c r="A28" s="54" t="s">
        <v>71</v>
      </c>
      <c r="B28" s="54" t="s">
        <v>80</v>
      </c>
      <c r="C28" s="57"/>
      <c r="D28" s="57"/>
      <c r="E28" s="57"/>
    </row>
    <row r="29" spans="1:5" ht="15">
      <c r="A29" s="54" t="s">
        <v>63</v>
      </c>
      <c r="B29" s="54" t="s">
        <v>81</v>
      </c>
      <c r="C29" s="57"/>
      <c r="D29" s="57"/>
      <c r="E29" s="57"/>
    </row>
    <row r="30" spans="1:5" ht="15">
      <c r="A30" s="54" t="s">
        <v>72</v>
      </c>
      <c r="B30" s="54" t="s">
        <v>82</v>
      </c>
      <c r="C30" s="57"/>
      <c r="D30" s="57"/>
      <c r="E30" s="57"/>
    </row>
    <row r="31" spans="1:5" ht="15">
      <c r="A31" s="54" t="s">
        <v>73</v>
      </c>
      <c r="B31" s="54" t="s">
        <v>83</v>
      </c>
      <c r="C31" s="57"/>
      <c r="D31" s="57"/>
      <c r="E31" s="57"/>
    </row>
    <row r="32" spans="1:5" ht="15">
      <c r="A32" s="54" t="s">
        <v>74</v>
      </c>
      <c r="B32" s="54" t="s">
        <v>84</v>
      </c>
      <c r="C32" s="58"/>
      <c r="D32" s="57"/>
      <c r="E32" s="57"/>
    </row>
    <row r="33" spans="1:5" ht="15">
      <c r="A33" s="54" t="s">
        <v>75</v>
      </c>
      <c r="B33" s="54" t="s">
        <v>85</v>
      </c>
      <c r="C33" s="57"/>
      <c r="D33" s="57"/>
      <c r="E33" s="57"/>
    </row>
    <row r="34" spans="1:5" ht="15">
      <c r="A34" s="54" t="s">
        <v>76</v>
      </c>
      <c r="B34" s="54" t="s">
        <v>86</v>
      </c>
      <c r="C34" s="57"/>
      <c r="D34" s="57"/>
      <c r="E34" s="57"/>
    </row>
    <row r="35" spans="1:5" ht="15">
      <c r="A35" s="54" t="s">
        <v>77</v>
      </c>
      <c r="B35" s="54" t="s">
        <v>87</v>
      </c>
      <c r="C35" s="57"/>
      <c r="D35" s="57"/>
      <c r="E35" s="57"/>
    </row>
    <row r="36" spans="1:5" ht="15">
      <c r="A36" s="54" t="s">
        <v>78</v>
      </c>
      <c r="B36" s="54" t="s">
        <v>88</v>
      </c>
      <c r="C36" s="57"/>
      <c r="D36" s="57"/>
      <c r="E36" s="57"/>
    </row>
    <row r="37" spans="1:5" ht="15">
      <c r="A37" s="54" t="s">
        <v>79</v>
      </c>
      <c r="B37" s="54" t="s">
        <v>89</v>
      </c>
      <c r="C37" s="57"/>
      <c r="D37" s="57"/>
      <c r="E37" s="57"/>
    </row>
    <row r="38" spans="1:5" ht="15">
      <c r="A38" s="45"/>
    </row>
    <row r="39" spans="1:5" ht="15" customHeight="1"/>
    <row r="40" spans="1:5" ht="15" customHeight="1">
      <c r="A40" s="49" t="s">
        <v>64</v>
      </c>
    </row>
    <row r="41" spans="1:5" ht="15" customHeight="1" thickBot="1">
      <c r="A41" s="40"/>
      <c r="B41" s="40"/>
      <c r="C41" s="40"/>
      <c r="D41" s="40"/>
      <c r="E41" s="40"/>
    </row>
    <row r="42" spans="1:5" ht="15" customHeight="1" thickTop="1">
      <c r="A42" s="50" t="s">
        <v>65</v>
      </c>
    </row>
    <row r="43" spans="1:5" ht="15" customHeight="1">
      <c r="A43" s="45" t="s">
        <v>66</v>
      </c>
    </row>
    <row r="44" spans="1:5" ht="15" customHeight="1"/>
  </sheetData>
  <mergeCells count="1">
    <mergeCell ref="A3:C3"/>
  </mergeCells>
  <hyperlinks>
    <hyperlink ref="A19" r:id="rId1" xr:uid="{0793156B-B65E-4F27-A97A-792105D144AE}"/>
    <hyperlink ref="A20" r:id="rId2" xr:uid="{CD6BF3AB-EC3B-4752-AC0A-BAD302D190C0}"/>
    <hyperlink ref="A21" r:id="rId3" xr:uid="{2A6714CF-636F-4A32-A960-68EBC8A1E15A}"/>
    <hyperlink ref="A22" r:id="rId4" xr:uid="{6DD96A25-917A-4ADB-843C-28DC621729FD}"/>
    <hyperlink ref="A43" r:id="rId5" xr:uid="{4E5B864C-4EC5-4D94-8F3E-74E7C83C5EFA}"/>
    <hyperlink ref="A23" r:id="rId6" xr:uid="{0A677E62-B0EC-435B-A81B-D087E3B7AC56}"/>
    <hyperlink ref="A17" r:id="rId7" xr:uid="{1DD0540C-0385-40E7-BB64-8D78D9849B6B}"/>
    <hyperlink ref="A24" r:id="rId8" xr:uid="{9CF26792-77A6-452E-9FF2-B98CF5E16BD9}"/>
  </hyperlinks>
  <pageMargins left="0.7" right="0.7" top="0.78740157499999996" bottom="0.78740157499999996" header="0.3" footer="0.3"/>
  <pageSetup paperSize="9" orientation="portrait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283CB-AEC4-43C1-AB03-16CDF4D5E111}">
  <sheetPr>
    <pageSetUpPr fitToPage="1"/>
  </sheetPr>
  <dimension ref="A1:W48"/>
  <sheetViews>
    <sheetView showGridLines="0" workbookViewId="0">
      <selection activeCell="A5" sqref="A5"/>
    </sheetView>
  </sheetViews>
  <sheetFormatPr baseColWidth="10" defaultRowHeight="15"/>
  <cols>
    <col min="2" max="4" width="8.7109375" customWidth="1"/>
    <col min="5" max="5" width="3.7109375" customWidth="1"/>
    <col min="6" max="8" width="8.7109375" customWidth="1"/>
    <col min="9" max="9" width="3.7109375" customWidth="1"/>
    <col min="10" max="12" width="8.7109375" customWidth="1"/>
    <col min="13" max="13" width="4.7109375" customWidth="1"/>
    <col min="14" max="14" width="27.7109375" customWidth="1"/>
    <col min="15" max="15" width="4.7109375" customWidth="1"/>
  </cols>
  <sheetData>
    <row r="1" spans="1:23" ht="42.75" customHeight="1">
      <c r="A1" s="62" t="str">
        <f>"Blutdruckwerte Februar "&amp;Stammdaten!$C$3</f>
        <v>Blutdruckwerte Februar 2026</v>
      </c>
      <c r="B1" s="62"/>
      <c r="C1" s="62"/>
      <c r="D1" s="62"/>
      <c r="E1" s="62"/>
      <c r="F1" s="62"/>
      <c r="G1" s="62"/>
      <c r="H1" s="62"/>
      <c r="I1" s="62"/>
      <c r="J1" s="62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3" spans="1:23">
      <c r="B3" s="65" t="s">
        <v>12</v>
      </c>
      <c r="C3" s="65"/>
      <c r="D3" s="65"/>
      <c r="E3" s="2"/>
      <c r="F3" s="66" t="s">
        <v>1</v>
      </c>
      <c r="G3" s="66"/>
      <c r="H3" s="66"/>
      <c r="I3" s="2"/>
      <c r="J3" s="67" t="s">
        <v>0</v>
      </c>
      <c r="K3" s="67"/>
      <c r="L3" s="67"/>
    </row>
    <row r="4" spans="1:23" ht="15" customHeight="1">
      <c r="B4" s="9" t="s">
        <v>3</v>
      </c>
      <c r="C4" s="10" t="s">
        <v>4</v>
      </c>
      <c r="D4" s="11" t="s">
        <v>5</v>
      </c>
      <c r="E4" s="6"/>
      <c r="F4" s="9" t="s">
        <v>3</v>
      </c>
      <c r="G4" s="10" t="s">
        <v>4</v>
      </c>
      <c r="H4" s="11" t="s">
        <v>5</v>
      </c>
      <c r="I4" s="7"/>
      <c r="J4" s="9" t="s">
        <v>3</v>
      </c>
      <c r="K4" s="10" t="s">
        <v>4</v>
      </c>
      <c r="L4" s="11" t="s">
        <v>5</v>
      </c>
      <c r="N4" s="60" t="s">
        <v>91</v>
      </c>
      <c r="O4" s="17"/>
    </row>
    <row r="5" spans="1:23" ht="20.100000000000001" customHeight="1">
      <c r="A5" s="3" t="str">
        <f>"01.02."&amp;Stammdaten!$C$3</f>
        <v>01.02.2026</v>
      </c>
      <c r="B5" s="4"/>
      <c r="C5" s="4"/>
      <c r="D5" s="4"/>
      <c r="E5" s="5"/>
      <c r="F5" s="4"/>
      <c r="G5" s="4"/>
      <c r="H5" s="4"/>
      <c r="I5" s="5"/>
      <c r="J5" s="4"/>
      <c r="K5" s="4"/>
      <c r="L5" s="4"/>
      <c r="N5" s="61"/>
    </row>
    <row r="6" spans="1:23" ht="20.100000000000001" customHeight="1">
      <c r="A6" s="3">
        <f>A5+1</f>
        <v>46055</v>
      </c>
      <c r="B6" s="4"/>
      <c r="C6" s="4"/>
      <c r="D6" s="4"/>
      <c r="E6" s="5"/>
      <c r="F6" s="4"/>
      <c r="G6" s="4"/>
      <c r="H6" s="4"/>
      <c r="I6" s="5"/>
      <c r="J6" s="4"/>
      <c r="K6" s="4"/>
      <c r="L6" s="4"/>
      <c r="N6" s="61"/>
    </row>
    <row r="7" spans="1:23" ht="20.100000000000001" customHeight="1">
      <c r="A7" s="3">
        <f t="shared" ref="A7:A32" si="0">A6+1</f>
        <v>46056</v>
      </c>
      <c r="B7" s="4"/>
      <c r="C7" s="4"/>
      <c r="D7" s="4"/>
      <c r="E7" s="5"/>
      <c r="F7" s="4"/>
      <c r="G7" s="4"/>
      <c r="H7" s="4"/>
      <c r="I7" s="5"/>
      <c r="J7" s="4"/>
      <c r="K7" s="4"/>
      <c r="L7" s="4"/>
      <c r="N7" s="61"/>
    </row>
    <row r="8" spans="1:23" ht="20.100000000000001" customHeight="1">
      <c r="A8" s="3">
        <f t="shared" si="0"/>
        <v>46057</v>
      </c>
      <c r="B8" s="4"/>
      <c r="C8" s="4"/>
      <c r="D8" s="4"/>
      <c r="E8" s="5"/>
      <c r="F8" s="4"/>
      <c r="G8" s="4"/>
      <c r="H8" s="4"/>
      <c r="I8" s="5"/>
      <c r="J8" s="4"/>
      <c r="K8" s="4"/>
      <c r="L8" s="4"/>
      <c r="N8" s="61"/>
    </row>
    <row r="9" spans="1:23" ht="20.100000000000001" customHeight="1">
      <c r="A9" s="3">
        <f t="shared" si="0"/>
        <v>46058</v>
      </c>
      <c r="B9" s="4"/>
      <c r="C9" s="4"/>
      <c r="D9" s="4"/>
      <c r="E9" s="5"/>
      <c r="F9" s="4"/>
      <c r="G9" s="4"/>
      <c r="H9" s="4"/>
      <c r="I9" s="5"/>
      <c r="J9" s="4"/>
      <c r="K9" s="4"/>
      <c r="L9" s="4"/>
      <c r="N9" s="61"/>
    </row>
    <row r="10" spans="1:23" ht="20.100000000000001" customHeight="1">
      <c r="A10" s="3">
        <f t="shared" si="0"/>
        <v>46059</v>
      </c>
      <c r="B10" s="4"/>
      <c r="C10" s="4"/>
      <c r="D10" s="4"/>
      <c r="E10" s="5"/>
      <c r="F10" s="4"/>
      <c r="G10" s="4"/>
      <c r="H10" s="4"/>
      <c r="I10" s="5"/>
      <c r="J10" s="4"/>
      <c r="K10" s="4"/>
      <c r="L10" s="4"/>
      <c r="N10" s="61"/>
    </row>
    <row r="11" spans="1:23" ht="20.100000000000001" customHeight="1">
      <c r="A11" s="3">
        <f t="shared" si="0"/>
        <v>46060</v>
      </c>
      <c r="B11" s="4"/>
      <c r="C11" s="4"/>
      <c r="D11" s="4"/>
      <c r="E11" s="5"/>
      <c r="F11" s="4"/>
      <c r="G11" s="4"/>
      <c r="H11" s="4"/>
      <c r="I11" s="5"/>
      <c r="J11" s="4"/>
      <c r="K11" s="4"/>
      <c r="L11" s="4"/>
      <c r="N11" s="61"/>
    </row>
    <row r="12" spans="1:23" ht="20.100000000000001" customHeight="1">
      <c r="A12" s="3">
        <f t="shared" si="0"/>
        <v>46061</v>
      </c>
      <c r="B12" s="4"/>
      <c r="C12" s="4"/>
      <c r="D12" s="4"/>
      <c r="E12" s="5"/>
      <c r="F12" s="4"/>
      <c r="G12" s="4"/>
      <c r="H12" s="4"/>
      <c r="I12" s="5"/>
      <c r="J12" s="4"/>
      <c r="K12" s="4"/>
      <c r="L12" s="4"/>
      <c r="N12" s="61"/>
    </row>
    <row r="13" spans="1:23" ht="20.100000000000001" customHeight="1">
      <c r="A13" s="3">
        <f t="shared" si="0"/>
        <v>46062</v>
      </c>
      <c r="B13" s="4"/>
      <c r="C13" s="4"/>
      <c r="D13" s="4"/>
      <c r="E13" s="5"/>
      <c r="F13" s="4"/>
      <c r="G13" s="4"/>
      <c r="H13" s="4"/>
      <c r="I13" s="5"/>
      <c r="J13" s="4"/>
      <c r="K13" s="4"/>
      <c r="L13" s="4"/>
      <c r="N13" s="61"/>
    </row>
    <row r="14" spans="1:23" ht="20.100000000000001" customHeight="1">
      <c r="A14" s="3">
        <f t="shared" si="0"/>
        <v>46063</v>
      </c>
      <c r="B14" s="4"/>
      <c r="C14" s="4"/>
      <c r="D14" s="4"/>
      <c r="E14" s="5"/>
      <c r="F14" s="4"/>
      <c r="G14" s="4"/>
      <c r="H14" s="4"/>
      <c r="I14" s="5"/>
      <c r="J14" s="4"/>
      <c r="K14" s="4"/>
      <c r="L14" s="4"/>
      <c r="N14" s="61"/>
    </row>
    <row r="15" spans="1:23" ht="20.100000000000001" customHeight="1">
      <c r="A15" s="3">
        <f t="shared" si="0"/>
        <v>46064</v>
      </c>
      <c r="B15" s="4"/>
      <c r="C15" s="4"/>
      <c r="D15" s="4"/>
      <c r="E15" s="5"/>
      <c r="F15" s="4"/>
      <c r="G15" s="4"/>
      <c r="H15" s="4"/>
      <c r="I15" s="5"/>
      <c r="J15" s="4"/>
      <c r="K15" s="4"/>
      <c r="L15" s="4"/>
      <c r="N15" s="61"/>
    </row>
    <row r="16" spans="1:23" ht="20.100000000000001" customHeight="1">
      <c r="A16" s="3">
        <f t="shared" si="0"/>
        <v>46065</v>
      </c>
      <c r="B16" s="4"/>
      <c r="C16" s="4"/>
      <c r="D16" s="4"/>
      <c r="E16" s="5"/>
      <c r="F16" s="4"/>
      <c r="G16" s="4"/>
      <c r="H16" s="4"/>
      <c r="I16" s="5"/>
      <c r="J16" s="4"/>
      <c r="K16" s="4"/>
      <c r="L16" s="4"/>
      <c r="N16" s="61"/>
    </row>
    <row r="17" spans="1:14" ht="20.100000000000001" customHeight="1">
      <c r="A17" s="3">
        <f t="shared" si="0"/>
        <v>46066</v>
      </c>
      <c r="B17" s="4"/>
      <c r="C17" s="4"/>
      <c r="D17" s="4"/>
      <c r="E17" s="5"/>
      <c r="F17" s="4"/>
      <c r="G17" s="4"/>
      <c r="H17" s="4"/>
      <c r="I17" s="5"/>
      <c r="J17" s="4"/>
      <c r="K17" s="4"/>
      <c r="L17" s="4"/>
      <c r="N17" s="61"/>
    </row>
    <row r="18" spans="1:14" ht="20.100000000000001" customHeight="1">
      <c r="A18" s="3">
        <f t="shared" si="0"/>
        <v>46067</v>
      </c>
      <c r="B18" s="4"/>
      <c r="C18" s="4"/>
      <c r="D18" s="4"/>
      <c r="E18" s="5"/>
      <c r="F18" s="4"/>
      <c r="G18" s="4"/>
      <c r="H18" s="4"/>
      <c r="I18" s="5"/>
      <c r="J18" s="4"/>
      <c r="K18" s="4"/>
      <c r="L18" s="4"/>
      <c r="N18" s="61"/>
    </row>
    <row r="19" spans="1:14" ht="20.100000000000001" customHeight="1">
      <c r="A19" s="3">
        <f t="shared" si="0"/>
        <v>46068</v>
      </c>
      <c r="B19" s="4"/>
      <c r="C19" s="4"/>
      <c r="D19" s="4"/>
      <c r="E19" s="5"/>
      <c r="F19" s="4"/>
      <c r="G19" s="4"/>
      <c r="H19" s="4"/>
      <c r="I19" s="5"/>
      <c r="J19" s="4"/>
      <c r="K19" s="4"/>
      <c r="L19" s="4"/>
      <c r="N19" s="61"/>
    </row>
    <row r="20" spans="1:14" ht="20.100000000000001" customHeight="1">
      <c r="A20" s="3">
        <f t="shared" si="0"/>
        <v>46069</v>
      </c>
      <c r="B20" s="4"/>
      <c r="C20" s="4"/>
      <c r="D20" s="4"/>
      <c r="E20" s="5"/>
      <c r="F20" s="4"/>
      <c r="G20" s="4"/>
      <c r="H20" s="4"/>
      <c r="I20" s="5"/>
      <c r="J20" s="4"/>
      <c r="K20" s="4"/>
      <c r="L20" s="4"/>
      <c r="N20" s="61"/>
    </row>
    <row r="21" spans="1:14" ht="20.100000000000001" customHeight="1">
      <c r="A21" s="3">
        <f t="shared" si="0"/>
        <v>46070</v>
      </c>
      <c r="B21" s="4"/>
      <c r="C21" s="4"/>
      <c r="D21" s="4"/>
      <c r="E21" s="5"/>
      <c r="F21" s="4"/>
      <c r="G21" s="4"/>
      <c r="H21" s="4"/>
      <c r="I21" s="5"/>
      <c r="J21" s="4"/>
      <c r="K21" s="4"/>
      <c r="L21" s="4"/>
      <c r="N21" s="61"/>
    </row>
    <row r="22" spans="1:14" ht="20.100000000000001" customHeight="1">
      <c r="A22" s="3">
        <f t="shared" si="0"/>
        <v>46071</v>
      </c>
      <c r="B22" s="4"/>
      <c r="C22" s="4"/>
      <c r="D22" s="4"/>
      <c r="E22" s="5"/>
      <c r="F22" s="4"/>
      <c r="G22" s="4"/>
      <c r="H22" s="4"/>
      <c r="I22" s="5"/>
      <c r="J22" s="4"/>
      <c r="K22" s="4"/>
      <c r="L22" s="4"/>
      <c r="N22" s="61"/>
    </row>
    <row r="23" spans="1:14" ht="20.100000000000001" customHeight="1">
      <c r="A23" s="3">
        <f t="shared" si="0"/>
        <v>46072</v>
      </c>
      <c r="B23" s="4"/>
      <c r="C23" s="4"/>
      <c r="D23" s="4"/>
      <c r="E23" s="5"/>
      <c r="F23" s="4"/>
      <c r="G23" s="4"/>
      <c r="H23" s="4"/>
      <c r="I23" s="5"/>
      <c r="J23" s="4"/>
      <c r="K23" s="4"/>
      <c r="L23" s="4"/>
      <c r="N23" s="61"/>
    </row>
    <row r="24" spans="1:14" ht="20.100000000000001" customHeight="1">
      <c r="A24" s="3">
        <f t="shared" si="0"/>
        <v>46073</v>
      </c>
      <c r="B24" s="4"/>
      <c r="C24" s="4"/>
      <c r="D24" s="4"/>
      <c r="E24" s="5"/>
      <c r="F24" s="4"/>
      <c r="G24" s="4"/>
      <c r="H24" s="4"/>
      <c r="I24" s="5"/>
      <c r="J24" s="4"/>
      <c r="K24" s="4"/>
      <c r="L24" s="4"/>
      <c r="N24" s="61"/>
    </row>
    <row r="25" spans="1:14" ht="20.100000000000001" customHeight="1">
      <c r="A25" s="3">
        <f t="shared" si="0"/>
        <v>46074</v>
      </c>
      <c r="B25" s="4"/>
      <c r="C25" s="4"/>
      <c r="D25" s="4"/>
      <c r="E25" s="5"/>
      <c r="F25" s="4"/>
      <c r="G25" s="4"/>
      <c r="H25" s="4"/>
      <c r="I25" s="5"/>
      <c r="J25" s="4"/>
      <c r="K25" s="4"/>
      <c r="L25" s="4"/>
      <c r="N25" s="61"/>
    </row>
    <row r="26" spans="1:14" ht="20.100000000000001" customHeight="1">
      <c r="A26" s="3">
        <f t="shared" si="0"/>
        <v>46075</v>
      </c>
      <c r="B26" s="4"/>
      <c r="C26" s="4"/>
      <c r="D26" s="4"/>
      <c r="E26" s="5"/>
      <c r="F26" s="4"/>
      <c r="G26" s="4"/>
      <c r="H26" s="4"/>
      <c r="I26" s="5"/>
      <c r="J26" s="4"/>
      <c r="K26" s="4"/>
      <c r="L26" s="4"/>
      <c r="N26" s="61"/>
    </row>
    <row r="27" spans="1:14" ht="20.100000000000001" customHeight="1">
      <c r="A27" s="3">
        <f t="shared" si="0"/>
        <v>46076</v>
      </c>
      <c r="B27" s="4"/>
      <c r="C27" s="4"/>
      <c r="D27" s="4"/>
      <c r="E27" s="5"/>
      <c r="F27" s="4"/>
      <c r="G27" s="4"/>
      <c r="H27" s="4"/>
      <c r="I27" s="5"/>
      <c r="J27" s="4"/>
      <c r="K27" s="4"/>
      <c r="L27" s="4"/>
      <c r="N27" s="61"/>
    </row>
    <row r="28" spans="1:14" ht="20.100000000000001" customHeight="1">
      <c r="A28" s="3">
        <f t="shared" si="0"/>
        <v>46077</v>
      </c>
      <c r="B28" s="4"/>
      <c r="C28" s="4"/>
      <c r="D28" s="4"/>
      <c r="E28" s="5"/>
      <c r="F28" s="4"/>
      <c r="G28" s="4"/>
      <c r="H28" s="4"/>
      <c r="I28" s="5"/>
      <c r="J28" s="4"/>
      <c r="K28" s="4"/>
      <c r="L28" s="4"/>
      <c r="N28" s="61"/>
    </row>
    <row r="29" spans="1:14" ht="20.100000000000001" customHeight="1">
      <c r="A29" s="3">
        <f t="shared" si="0"/>
        <v>46078</v>
      </c>
      <c r="B29" s="4"/>
      <c r="C29" s="4"/>
      <c r="D29" s="4"/>
      <c r="E29" s="5"/>
      <c r="F29" s="4"/>
      <c r="G29" s="4"/>
      <c r="H29" s="4"/>
      <c r="I29" s="5"/>
      <c r="J29" s="4"/>
      <c r="K29" s="4"/>
      <c r="L29" s="4"/>
      <c r="N29" s="61"/>
    </row>
    <row r="30" spans="1:14" ht="20.100000000000001" customHeight="1">
      <c r="A30" s="3">
        <f t="shared" si="0"/>
        <v>46079</v>
      </c>
      <c r="B30" s="4"/>
      <c r="C30" s="4"/>
      <c r="D30" s="4"/>
      <c r="E30" s="5"/>
      <c r="F30" s="4"/>
      <c r="G30" s="4"/>
      <c r="H30" s="4"/>
      <c r="I30" s="5"/>
      <c r="J30" s="4"/>
      <c r="K30" s="4"/>
      <c r="L30" s="4"/>
      <c r="N30" s="61"/>
    </row>
    <row r="31" spans="1:14" ht="20.100000000000001" customHeight="1">
      <c r="A31" s="3">
        <f t="shared" si="0"/>
        <v>46080</v>
      </c>
      <c r="B31" s="4"/>
      <c r="C31" s="4"/>
      <c r="D31" s="4"/>
      <c r="E31" s="5"/>
      <c r="F31" s="4"/>
      <c r="G31" s="4"/>
      <c r="H31" s="4"/>
      <c r="I31" s="5"/>
      <c r="J31" s="4"/>
      <c r="K31" s="4"/>
      <c r="L31" s="4"/>
      <c r="N31" s="61"/>
    </row>
    <row r="32" spans="1:14" ht="20.100000000000001" customHeight="1">
      <c r="A32" s="3">
        <f t="shared" si="0"/>
        <v>46081</v>
      </c>
      <c r="B32" s="4"/>
      <c r="C32" s="4"/>
      <c r="D32" s="4"/>
      <c r="E32" s="5"/>
      <c r="F32" s="4"/>
      <c r="G32" s="4"/>
      <c r="H32" s="4"/>
      <c r="I32" s="5"/>
      <c r="J32" s="4"/>
      <c r="K32" s="4"/>
      <c r="L32" s="4"/>
      <c r="N32" s="61"/>
    </row>
    <row r="33" spans="1:23" ht="20.100000000000001" customHeight="1">
      <c r="A33" s="3" t="str">
        <f>IF(MONTH(A32+1)=MONTH(A32),A32+1,"")</f>
        <v/>
      </c>
      <c r="B33" s="4"/>
      <c r="C33" s="4"/>
      <c r="D33" s="4"/>
      <c r="E33" s="5"/>
      <c r="F33" s="4"/>
      <c r="G33" s="4"/>
      <c r="H33" s="4"/>
      <c r="I33" s="5"/>
      <c r="J33" s="4"/>
      <c r="K33" s="4"/>
      <c r="L33" s="4"/>
      <c r="N33" s="61"/>
    </row>
    <row r="34" spans="1:23" ht="20.100000000000001" customHeight="1">
      <c r="A34" s="3" t="str">
        <f>IF(A33&lt;&gt;"",IF(MONTH(A33+1)=MONTH(A33),A33+1,""),"")</f>
        <v/>
      </c>
      <c r="B34" s="4"/>
      <c r="C34" s="4"/>
      <c r="D34" s="4"/>
      <c r="E34" s="5"/>
      <c r="F34" s="4"/>
      <c r="G34" s="4"/>
      <c r="H34" s="4"/>
      <c r="I34" s="5"/>
      <c r="J34" s="4"/>
      <c r="K34" s="4"/>
      <c r="L34" s="4"/>
      <c r="N34" s="61"/>
    </row>
    <row r="35" spans="1:23" ht="20.100000000000001" customHeight="1">
      <c r="A35" s="3"/>
      <c r="B35" s="4"/>
      <c r="C35" s="4"/>
      <c r="D35" s="4"/>
      <c r="E35" s="5"/>
      <c r="F35" s="4"/>
      <c r="G35" s="4"/>
      <c r="H35" s="4"/>
      <c r="I35" s="5"/>
      <c r="J35" s="4"/>
      <c r="K35" s="4"/>
      <c r="L35" s="4"/>
      <c r="N35" s="61"/>
    </row>
    <row r="36" spans="1:23" ht="20.100000000000001" customHeight="1">
      <c r="A36" s="1"/>
    </row>
    <row r="37" spans="1:23" ht="20.100000000000001" customHeight="1">
      <c r="A37" s="1"/>
      <c r="B37" s="64" t="s">
        <v>6</v>
      </c>
      <c r="C37" s="64"/>
      <c r="D37" s="64"/>
      <c r="F37" s="64" t="s">
        <v>11</v>
      </c>
      <c r="G37" s="64"/>
      <c r="H37" s="64"/>
      <c r="J37" s="64" t="s">
        <v>7</v>
      </c>
      <c r="K37" s="64"/>
      <c r="L37" s="64"/>
    </row>
    <row r="38" spans="1:23" ht="20.100000000000001" customHeight="1">
      <c r="A38" s="16"/>
      <c r="B38" s="9" t="s">
        <v>3</v>
      </c>
      <c r="C38" s="10" t="s">
        <v>4</v>
      </c>
      <c r="D38" s="11" t="s">
        <v>5</v>
      </c>
      <c r="E38" s="8"/>
      <c r="F38" s="9" t="s">
        <v>3</v>
      </c>
      <c r="G38" s="10" t="s">
        <v>4</v>
      </c>
      <c r="H38" s="11" t="s">
        <v>5</v>
      </c>
      <c r="I38" s="8"/>
      <c r="J38" s="9" t="s">
        <v>3</v>
      </c>
      <c r="K38" s="10" t="s">
        <v>4</v>
      </c>
      <c r="L38" s="11" t="s">
        <v>5</v>
      </c>
    </row>
    <row r="39" spans="1:23" ht="20.100000000000001" customHeight="1">
      <c r="A39" s="12" t="s">
        <v>8</v>
      </c>
      <c r="B39" s="15" t="str">
        <f>IFERROR(AVERAGE(B5:B35),"0")</f>
        <v>0</v>
      </c>
      <c r="C39" s="15" t="str">
        <f>IFERROR(AVERAGE(C5:C35),"0")</f>
        <v>0</v>
      </c>
      <c r="D39" s="15" t="str">
        <f>IFERROR(AVERAGE(D5:D35),"0")</f>
        <v>0</v>
      </c>
      <c r="F39" s="15">
        <f>MAX(B5:B35)</f>
        <v>0</v>
      </c>
      <c r="G39" s="15">
        <f t="shared" ref="G39:H39" si="1">MAX(C5:C35)</f>
        <v>0</v>
      </c>
      <c r="H39" s="15">
        <f t="shared" si="1"/>
        <v>0</v>
      </c>
      <c r="J39" s="15">
        <f>MIN(B5:B35)</f>
        <v>0</v>
      </c>
      <c r="K39" s="15">
        <f>MIN(C5:C35)</f>
        <v>0</v>
      </c>
      <c r="L39" s="15">
        <f>MIN(D5:D35)</f>
        <v>0</v>
      </c>
    </row>
    <row r="40" spans="1:23" ht="20.100000000000001" customHeight="1">
      <c r="A40" s="13" t="s">
        <v>9</v>
      </c>
      <c r="B40" s="15" t="str">
        <f>IFERROR(AVERAGE(F5:F35),"0")</f>
        <v>0</v>
      </c>
      <c r="C40" s="15" t="str">
        <f>IFERROR(AVERAGE(G5:G35),"0")</f>
        <v>0</v>
      </c>
      <c r="D40" s="15" t="str">
        <f>IFERROR(AVERAGE(H5:H35),"0")</f>
        <v>0</v>
      </c>
      <c r="F40" s="15">
        <f>MAX(F5:F35)</f>
        <v>0</v>
      </c>
      <c r="G40" s="15">
        <f t="shared" ref="G40:H40" si="2">MAX(G5:G35)</f>
        <v>0</v>
      </c>
      <c r="H40" s="15">
        <f t="shared" si="2"/>
        <v>0</v>
      </c>
      <c r="J40" s="15">
        <f>MIN(F5:F35)</f>
        <v>0</v>
      </c>
      <c r="K40" s="15">
        <f>MIN(G5:G35)</f>
        <v>0</v>
      </c>
      <c r="L40" s="15">
        <f>MIN(H5:H35)</f>
        <v>0</v>
      </c>
    </row>
    <row r="41" spans="1:23" ht="20.100000000000001" customHeight="1">
      <c r="A41" s="14" t="s">
        <v>10</v>
      </c>
      <c r="B41" s="15" t="str">
        <f>IFERROR(AVERAGE(J5:J35),"0")</f>
        <v>0</v>
      </c>
      <c r="C41" s="15" t="str">
        <f>IFERROR(AVERAGE(K5:K35),"0")</f>
        <v>0</v>
      </c>
      <c r="D41" s="15" t="str">
        <f>IFERROR(AVERAGE(L5:L35),"0")</f>
        <v>0</v>
      </c>
      <c r="F41" s="15">
        <f>MAX(J5:J35)</f>
        <v>0</v>
      </c>
      <c r="G41" s="15">
        <f t="shared" ref="G41:H41" si="3">MAX(K5:K35)</f>
        <v>0</v>
      </c>
      <c r="H41" s="15">
        <f t="shared" si="3"/>
        <v>0</v>
      </c>
      <c r="J41" s="15">
        <f>MIN(J5:J35)</f>
        <v>0</v>
      </c>
      <c r="K41" s="15">
        <f>MIN(K5:K35)</f>
        <v>0</v>
      </c>
      <c r="L41" s="15">
        <f>MIN(L5:L35)</f>
        <v>0</v>
      </c>
    </row>
    <row r="42" spans="1:23" ht="20.100000000000001" customHeight="1">
      <c r="U42" s="63" t="s">
        <v>13</v>
      </c>
      <c r="V42" s="63"/>
      <c r="W42" s="63"/>
    </row>
    <row r="43" spans="1:23" ht="20.100000000000001" customHeight="1"/>
    <row r="44" spans="1:23" ht="20.100000000000001" customHeight="1"/>
    <row r="45" spans="1:23" ht="20.100000000000001" customHeight="1"/>
    <row r="46" spans="1:23" ht="20.100000000000001" customHeight="1"/>
    <row r="47" spans="1:23" ht="20.100000000000001" customHeight="1"/>
    <row r="48" spans="1:23" ht="20.100000000000001" customHeight="1"/>
  </sheetData>
  <mergeCells count="8">
    <mergeCell ref="U42:W42"/>
    <mergeCell ref="A1:J1"/>
    <mergeCell ref="B3:D3"/>
    <mergeCell ref="F3:H3"/>
    <mergeCell ref="J3:L3"/>
    <mergeCell ref="B37:D37"/>
    <mergeCell ref="F37:H37"/>
    <mergeCell ref="J37:L37"/>
  </mergeCells>
  <hyperlinks>
    <hyperlink ref="U42" r:id="rId1" xr:uid="{64D07695-07AE-41E7-A24C-0495825E0DE8}"/>
    <hyperlink ref="U42:W42" r:id="rId2" display="www.alle-meine-vorlagen.de" xr:uid="{30D2ECCB-6827-421E-B1BC-CB2A872F906A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1" orientation="landscape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6EC54-290D-4DC7-BE4E-7B94E6FE8923}">
  <sheetPr>
    <pageSetUpPr fitToPage="1"/>
  </sheetPr>
  <dimension ref="A1:W48"/>
  <sheetViews>
    <sheetView showGridLines="0" workbookViewId="0">
      <selection activeCell="A5" sqref="A5"/>
    </sheetView>
  </sheetViews>
  <sheetFormatPr baseColWidth="10" defaultRowHeight="15"/>
  <cols>
    <col min="2" max="4" width="8.7109375" customWidth="1"/>
    <col min="5" max="5" width="3.7109375" customWidth="1"/>
    <col min="6" max="8" width="8.7109375" customWidth="1"/>
    <col min="9" max="9" width="3.7109375" customWidth="1"/>
    <col min="10" max="12" width="8.7109375" customWidth="1"/>
    <col min="13" max="13" width="4.7109375" customWidth="1"/>
    <col min="14" max="14" width="27.7109375" customWidth="1"/>
    <col min="15" max="15" width="4.7109375" customWidth="1"/>
  </cols>
  <sheetData>
    <row r="1" spans="1:23" ht="42.75" customHeight="1">
      <c r="A1" s="62" t="str">
        <f>"Blutdruckwerte März "&amp;Stammdaten!$C$3</f>
        <v>Blutdruckwerte März 2026</v>
      </c>
      <c r="B1" s="62"/>
      <c r="C1" s="62"/>
      <c r="D1" s="62"/>
      <c r="E1" s="62"/>
      <c r="F1" s="62"/>
      <c r="G1" s="62"/>
      <c r="H1" s="62"/>
      <c r="I1" s="62"/>
      <c r="J1" s="62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3" spans="1:23">
      <c r="B3" s="65" t="s">
        <v>12</v>
      </c>
      <c r="C3" s="65"/>
      <c r="D3" s="65"/>
      <c r="E3" s="2"/>
      <c r="F3" s="66" t="s">
        <v>1</v>
      </c>
      <c r="G3" s="66"/>
      <c r="H3" s="66"/>
      <c r="I3" s="2"/>
      <c r="J3" s="67" t="s">
        <v>0</v>
      </c>
      <c r="K3" s="67"/>
      <c r="L3" s="67"/>
    </row>
    <row r="4" spans="1:23" ht="15" customHeight="1">
      <c r="B4" s="9" t="s">
        <v>3</v>
      </c>
      <c r="C4" s="10" t="s">
        <v>4</v>
      </c>
      <c r="D4" s="11" t="s">
        <v>5</v>
      </c>
      <c r="E4" s="6"/>
      <c r="F4" s="9" t="s">
        <v>3</v>
      </c>
      <c r="G4" s="10" t="s">
        <v>4</v>
      </c>
      <c r="H4" s="11" t="s">
        <v>5</v>
      </c>
      <c r="I4" s="7"/>
      <c r="J4" s="9" t="s">
        <v>3</v>
      </c>
      <c r="K4" s="10" t="s">
        <v>4</v>
      </c>
      <c r="L4" s="11" t="s">
        <v>5</v>
      </c>
      <c r="N4" s="60" t="s">
        <v>91</v>
      </c>
      <c r="O4" s="17"/>
    </row>
    <row r="5" spans="1:23" ht="20.100000000000001" customHeight="1">
      <c r="A5" s="3" t="str">
        <f>"01.03."&amp;Stammdaten!$C$3</f>
        <v>01.03.2026</v>
      </c>
      <c r="B5" s="4"/>
      <c r="C5" s="4"/>
      <c r="D5" s="4"/>
      <c r="E5" s="5"/>
      <c r="F5" s="4"/>
      <c r="G5" s="4"/>
      <c r="H5" s="4"/>
      <c r="I5" s="5"/>
      <c r="J5" s="4"/>
      <c r="K5" s="4"/>
      <c r="L5" s="4"/>
      <c r="N5" s="61"/>
    </row>
    <row r="6" spans="1:23" ht="20.100000000000001" customHeight="1">
      <c r="A6" s="3">
        <f>A5+1</f>
        <v>46083</v>
      </c>
      <c r="B6" s="4"/>
      <c r="C6" s="4"/>
      <c r="D6" s="4"/>
      <c r="E6" s="5"/>
      <c r="F6" s="4"/>
      <c r="G6" s="4"/>
      <c r="H6" s="4"/>
      <c r="I6" s="5"/>
      <c r="J6" s="4"/>
      <c r="K6" s="4"/>
      <c r="L6" s="4"/>
      <c r="N6" s="61"/>
    </row>
    <row r="7" spans="1:23" ht="20.100000000000001" customHeight="1">
      <c r="A7" s="3">
        <f t="shared" ref="A7:A32" si="0">A6+1</f>
        <v>46084</v>
      </c>
      <c r="B7" s="4"/>
      <c r="C7" s="4"/>
      <c r="D7" s="4"/>
      <c r="E7" s="5"/>
      <c r="F7" s="4"/>
      <c r="G7" s="4"/>
      <c r="H7" s="4"/>
      <c r="I7" s="5"/>
      <c r="J7" s="4"/>
      <c r="K7" s="4"/>
      <c r="L7" s="4"/>
      <c r="N7" s="61"/>
    </row>
    <row r="8" spans="1:23" ht="20.100000000000001" customHeight="1">
      <c r="A8" s="3">
        <f t="shared" si="0"/>
        <v>46085</v>
      </c>
      <c r="B8" s="4"/>
      <c r="C8" s="4"/>
      <c r="D8" s="4"/>
      <c r="E8" s="5"/>
      <c r="F8" s="4"/>
      <c r="G8" s="4"/>
      <c r="H8" s="4"/>
      <c r="I8" s="5"/>
      <c r="J8" s="4"/>
      <c r="K8" s="4"/>
      <c r="L8" s="4"/>
      <c r="N8" s="61"/>
    </row>
    <row r="9" spans="1:23" ht="20.100000000000001" customHeight="1">
      <c r="A9" s="3">
        <f t="shared" si="0"/>
        <v>46086</v>
      </c>
      <c r="B9" s="4"/>
      <c r="C9" s="4"/>
      <c r="D9" s="4"/>
      <c r="E9" s="5"/>
      <c r="F9" s="4"/>
      <c r="G9" s="4"/>
      <c r="H9" s="4"/>
      <c r="I9" s="5"/>
      <c r="J9" s="4"/>
      <c r="K9" s="4"/>
      <c r="L9" s="4"/>
      <c r="N9" s="61"/>
    </row>
    <row r="10" spans="1:23" ht="20.100000000000001" customHeight="1">
      <c r="A10" s="3">
        <f t="shared" si="0"/>
        <v>46087</v>
      </c>
      <c r="B10" s="4"/>
      <c r="C10" s="4"/>
      <c r="D10" s="4"/>
      <c r="E10" s="5"/>
      <c r="F10" s="4"/>
      <c r="G10" s="4"/>
      <c r="H10" s="4"/>
      <c r="I10" s="5"/>
      <c r="J10" s="4"/>
      <c r="K10" s="4"/>
      <c r="L10" s="4"/>
      <c r="N10" s="61"/>
    </row>
    <row r="11" spans="1:23" ht="20.100000000000001" customHeight="1">
      <c r="A11" s="3">
        <f t="shared" si="0"/>
        <v>46088</v>
      </c>
      <c r="B11" s="4"/>
      <c r="C11" s="4"/>
      <c r="D11" s="4"/>
      <c r="E11" s="5"/>
      <c r="F11" s="4"/>
      <c r="G11" s="4"/>
      <c r="H11" s="4"/>
      <c r="I11" s="5"/>
      <c r="J11" s="4"/>
      <c r="K11" s="4"/>
      <c r="L11" s="4"/>
      <c r="N11" s="61"/>
    </row>
    <row r="12" spans="1:23" ht="20.100000000000001" customHeight="1">
      <c r="A12" s="3">
        <f t="shared" si="0"/>
        <v>46089</v>
      </c>
      <c r="B12" s="4"/>
      <c r="C12" s="4"/>
      <c r="D12" s="4"/>
      <c r="E12" s="5"/>
      <c r="F12" s="4"/>
      <c r="G12" s="4"/>
      <c r="H12" s="4"/>
      <c r="I12" s="5"/>
      <c r="J12" s="4"/>
      <c r="K12" s="4"/>
      <c r="L12" s="4"/>
      <c r="N12" s="61"/>
    </row>
    <row r="13" spans="1:23" ht="20.100000000000001" customHeight="1">
      <c r="A13" s="3">
        <f t="shared" si="0"/>
        <v>46090</v>
      </c>
      <c r="B13" s="4"/>
      <c r="C13" s="4"/>
      <c r="D13" s="4"/>
      <c r="E13" s="5"/>
      <c r="F13" s="4"/>
      <c r="G13" s="4"/>
      <c r="H13" s="4"/>
      <c r="I13" s="5"/>
      <c r="J13" s="4"/>
      <c r="K13" s="4"/>
      <c r="L13" s="4"/>
      <c r="N13" s="61"/>
    </row>
    <row r="14" spans="1:23" ht="20.100000000000001" customHeight="1">
      <c r="A14" s="3">
        <f t="shared" si="0"/>
        <v>46091</v>
      </c>
      <c r="B14" s="4"/>
      <c r="C14" s="4"/>
      <c r="D14" s="4"/>
      <c r="E14" s="5"/>
      <c r="F14" s="4"/>
      <c r="G14" s="4"/>
      <c r="H14" s="4"/>
      <c r="I14" s="5"/>
      <c r="J14" s="4"/>
      <c r="K14" s="4"/>
      <c r="L14" s="4"/>
      <c r="N14" s="61"/>
    </row>
    <row r="15" spans="1:23" ht="20.100000000000001" customHeight="1">
      <c r="A15" s="3">
        <f t="shared" si="0"/>
        <v>46092</v>
      </c>
      <c r="B15" s="4"/>
      <c r="C15" s="4"/>
      <c r="D15" s="4"/>
      <c r="E15" s="5"/>
      <c r="F15" s="4"/>
      <c r="G15" s="4"/>
      <c r="H15" s="4"/>
      <c r="I15" s="5"/>
      <c r="J15" s="4"/>
      <c r="K15" s="4"/>
      <c r="L15" s="4"/>
      <c r="N15" s="61"/>
    </row>
    <row r="16" spans="1:23" ht="20.100000000000001" customHeight="1">
      <c r="A16" s="3">
        <f t="shared" si="0"/>
        <v>46093</v>
      </c>
      <c r="B16" s="4"/>
      <c r="C16" s="4"/>
      <c r="D16" s="4"/>
      <c r="E16" s="5"/>
      <c r="F16" s="4"/>
      <c r="G16" s="4"/>
      <c r="H16" s="4"/>
      <c r="I16" s="5"/>
      <c r="J16" s="4"/>
      <c r="K16" s="4"/>
      <c r="L16" s="4"/>
      <c r="N16" s="61"/>
    </row>
    <row r="17" spans="1:14" ht="20.100000000000001" customHeight="1">
      <c r="A17" s="3">
        <f t="shared" si="0"/>
        <v>46094</v>
      </c>
      <c r="B17" s="4"/>
      <c r="C17" s="4"/>
      <c r="D17" s="4"/>
      <c r="E17" s="5"/>
      <c r="F17" s="4"/>
      <c r="G17" s="4"/>
      <c r="H17" s="4"/>
      <c r="I17" s="5"/>
      <c r="J17" s="4"/>
      <c r="K17" s="4"/>
      <c r="L17" s="4"/>
      <c r="N17" s="61"/>
    </row>
    <row r="18" spans="1:14" ht="20.100000000000001" customHeight="1">
      <c r="A18" s="3">
        <f t="shared" si="0"/>
        <v>46095</v>
      </c>
      <c r="B18" s="4"/>
      <c r="C18" s="4"/>
      <c r="D18" s="4"/>
      <c r="E18" s="5"/>
      <c r="F18" s="4"/>
      <c r="G18" s="4"/>
      <c r="H18" s="4"/>
      <c r="I18" s="5"/>
      <c r="J18" s="4"/>
      <c r="K18" s="4"/>
      <c r="L18" s="4"/>
      <c r="N18" s="61"/>
    </row>
    <row r="19" spans="1:14" ht="20.100000000000001" customHeight="1">
      <c r="A19" s="3">
        <f t="shared" si="0"/>
        <v>46096</v>
      </c>
      <c r="B19" s="4"/>
      <c r="C19" s="4"/>
      <c r="D19" s="4"/>
      <c r="E19" s="5"/>
      <c r="F19" s="4"/>
      <c r="G19" s="4"/>
      <c r="H19" s="4"/>
      <c r="I19" s="5"/>
      <c r="J19" s="4"/>
      <c r="K19" s="4"/>
      <c r="L19" s="4"/>
      <c r="N19" s="61"/>
    </row>
    <row r="20" spans="1:14" ht="20.100000000000001" customHeight="1">
      <c r="A20" s="3">
        <f t="shared" si="0"/>
        <v>46097</v>
      </c>
      <c r="B20" s="4"/>
      <c r="C20" s="4"/>
      <c r="D20" s="4"/>
      <c r="E20" s="5"/>
      <c r="F20" s="4"/>
      <c r="G20" s="4"/>
      <c r="H20" s="4"/>
      <c r="I20" s="5"/>
      <c r="J20" s="4"/>
      <c r="K20" s="4"/>
      <c r="L20" s="4"/>
      <c r="N20" s="61"/>
    </row>
    <row r="21" spans="1:14" ht="20.100000000000001" customHeight="1">
      <c r="A21" s="3">
        <f t="shared" si="0"/>
        <v>46098</v>
      </c>
      <c r="B21" s="4"/>
      <c r="C21" s="4"/>
      <c r="D21" s="4"/>
      <c r="E21" s="5"/>
      <c r="F21" s="4"/>
      <c r="G21" s="4"/>
      <c r="H21" s="4"/>
      <c r="I21" s="5"/>
      <c r="J21" s="4"/>
      <c r="K21" s="4"/>
      <c r="L21" s="4"/>
      <c r="N21" s="61"/>
    </row>
    <row r="22" spans="1:14" ht="20.100000000000001" customHeight="1">
      <c r="A22" s="3">
        <f t="shared" si="0"/>
        <v>46099</v>
      </c>
      <c r="B22" s="4"/>
      <c r="C22" s="4"/>
      <c r="D22" s="4"/>
      <c r="E22" s="5"/>
      <c r="F22" s="4"/>
      <c r="G22" s="4"/>
      <c r="H22" s="4"/>
      <c r="I22" s="5"/>
      <c r="J22" s="4"/>
      <c r="K22" s="4"/>
      <c r="L22" s="4"/>
      <c r="N22" s="61"/>
    </row>
    <row r="23" spans="1:14" ht="20.100000000000001" customHeight="1">
      <c r="A23" s="3">
        <f t="shared" si="0"/>
        <v>46100</v>
      </c>
      <c r="B23" s="4"/>
      <c r="C23" s="4"/>
      <c r="D23" s="4"/>
      <c r="E23" s="5"/>
      <c r="F23" s="4"/>
      <c r="G23" s="4"/>
      <c r="H23" s="4"/>
      <c r="I23" s="5"/>
      <c r="J23" s="4"/>
      <c r="K23" s="4"/>
      <c r="L23" s="4"/>
      <c r="N23" s="61"/>
    </row>
    <row r="24" spans="1:14" ht="20.100000000000001" customHeight="1">
      <c r="A24" s="3">
        <f t="shared" si="0"/>
        <v>46101</v>
      </c>
      <c r="B24" s="4"/>
      <c r="C24" s="4"/>
      <c r="D24" s="4"/>
      <c r="E24" s="5"/>
      <c r="F24" s="4"/>
      <c r="G24" s="4"/>
      <c r="H24" s="4"/>
      <c r="I24" s="5"/>
      <c r="J24" s="4"/>
      <c r="K24" s="4"/>
      <c r="L24" s="4"/>
      <c r="N24" s="61"/>
    </row>
    <row r="25" spans="1:14" ht="20.100000000000001" customHeight="1">
      <c r="A25" s="3">
        <f t="shared" si="0"/>
        <v>46102</v>
      </c>
      <c r="B25" s="4"/>
      <c r="C25" s="4"/>
      <c r="D25" s="4"/>
      <c r="E25" s="5"/>
      <c r="F25" s="4"/>
      <c r="G25" s="4"/>
      <c r="H25" s="4"/>
      <c r="I25" s="5"/>
      <c r="J25" s="4"/>
      <c r="K25" s="4"/>
      <c r="L25" s="4"/>
      <c r="N25" s="61"/>
    </row>
    <row r="26" spans="1:14" ht="20.100000000000001" customHeight="1">
      <c r="A26" s="3">
        <f t="shared" si="0"/>
        <v>46103</v>
      </c>
      <c r="B26" s="4"/>
      <c r="C26" s="4"/>
      <c r="D26" s="4"/>
      <c r="E26" s="5"/>
      <c r="F26" s="4"/>
      <c r="G26" s="4"/>
      <c r="H26" s="4"/>
      <c r="I26" s="5"/>
      <c r="J26" s="4"/>
      <c r="K26" s="4"/>
      <c r="L26" s="4"/>
      <c r="N26" s="61"/>
    </row>
    <row r="27" spans="1:14" ht="20.100000000000001" customHeight="1">
      <c r="A27" s="3">
        <f t="shared" si="0"/>
        <v>46104</v>
      </c>
      <c r="B27" s="4"/>
      <c r="C27" s="4"/>
      <c r="D27" s="4"/>
      <c r="E27" s="5"/>
      <c r="F27" s="4"/>
      <c r="G27" s="4"/>
      <c r="H27" s="4"/>
      <c r="I27" s="5"/>
      <c r="J27" s="4"/>
      <c r="K27" s="4"/>
      <c r="L27" s="4"/>
      <c r="N27" s="61"/>
    </row>
    <row r="28" spans="1:14" ht="20.100000000000001" customHeight="1">
      <c r="A28" s="3">
        <f t="shared" si="0"/>
        <v>46105</v>
      </c>
      <c r="B28" s="4"/>
      <c r="C28" s="4"/>
      <c r="D28" s="4"/>
      <c r="E28" s="5"/>
      <c r="F28" s="4"/>
      <c r="G28" s="4"/>
      <c r="H28" s="4"/>
      <c r="I28" s="5"/>
      <c r="J28" s="4"/>
      <c r="K28" s="4"/>
      <c r="L28" s="4"/>
      <c r="N28" s="61"/>
    </row>
    <row r="29" spans="1:14" ht="20.100000000000001" customHeight="1">
      <c r="A29" s="3">
        <f t="shared" si="0"/>
        <v>46106</v>
      </c>
      <c r="B29" s="4"/>
      <c r="C29" s="4"/>
      <c r="D29" s="4"/>
      <c r="E29" s="5"/>
      <c r="F29" s="4"/>
      <c r="G29" s="4"/>
      <c r="H29" s="4"/>
      <c r="I29" s="5"/>
      <c r="J29" s="4"/>
      <c r="K29" s="4"/>
      <c r="L29" s="4"/>
      <c r="N29" s="61"/>
    </row>
    <row r="30" spans="1:14" ht="20.100000000000001" customHeight="1">
      <c r="A30" s="3">
        <f t="shared" si="0"/>
        <v>46107</v>
      </c>
      <c r="B30" s="4"/>
      <c r="C30" s="4"/>
      <c r="D30" s="4"/>
      <c r="E30" s="5"/>
      <c r="F30" s="4"/>
      <c r="G30" s="4"/>
      <c r="H30" s="4"/>
      <c r="I30" s="5"/>
      <c r="J30" s="4"/>
      <c r="K30" s="4"/>
      <c r="L30" s="4"/>
      <c r="N30" s="61"/>
    </row>
    <row r="31" spans="1:14" ht="20.100000000000001" customHeight="1">
      <c r="A31" s="3">
        <f t="shared" si="0"/>
        <v>46108</v>
      </c>
      <c r="B31" s="4"/>
      <c r="C31" s="4"/>
      <c r="D31" s="4"/>
      <c r="E31" s="5"/>
      <c r="F31" s="4"/>
      <c r="G31" s="4"/>
      <c r="H31" s="4"/>
      <c r="I31" s="5"/>
      <c r="J31" s="4"/>
      <c r="K31" s="4"/>
      <c r="L31" s="4"/>
      <c r="N31" s="61"/>
    </row>
    <row r="32" spans="1:14" ht="20.100000000000001" customHeight="1">
      <c r="A32" s="3">
        <f t="shared" si="0"/>
        <v>46109</v>
      </c>
      <c r="B32" s="4"/>
      <c r="C32" s="4"/>
      <c r="D32" s="4"/>
      <c r="E32" s="5"/>
      <c r="F32" s="4"/>
      <c r="G32" s="4"/>
      <c r="H32" s="4"/>
      <c r="I32" s="5"/>
      <c r="J32" s="4"/>
      <c r="K32" s="4"/>
      <c r="L32" s="4"/>
      <c r="N32" s="61"/>
    </row>
    <row r="33" spans="1:23" ht="20.100000000000001" customHeight="1">
      <c r="A33" s="3">
        <f>IF(MONTH(A32+1)=MONTH(A32),A32+1,"")</f>
        <v>46110</v>
      </c>
      <c r="B33" s="4"/>
      <c r="C33" s="4"/>
      <c r="D33" s="4"/>
      <c r="E33" s="5"/>
      <c r="F33" s="4"/>
      <c r="G33" s="4"/>
      <c r="H33" s="4"/>
      <c r="I33" s="5"/>
      <c r="J33" s="4"/>
      <c r="K33" s="4"/>
      <c r="L33" s="4"/>
      <c r="N33" s="61"/>
    </row>
    <row r="34" spans="1:23" ht="20.100000000000001" customHeight="1">
      <c r="A34" s="3">
        <f>IF(A33&lt;&gt;"",IF(MONTH(A33+1)=MONTH(A33),A33+1,""),"")</f>
        <v>46111</v>
      </c>
      <c r="B34" s="4"/>
      <c r="C34" s="4"/>
      <c r="D34" s="4"/>
      <c r="E34" s="5"/>
      <c r="F34" s="4"/>
      <c r="G34" s="4"/>
      <c r="H34" s="4"/>
      <c r="I34" s="5"/>
      <c r="J34" s="4"/>
      <c r="K34" s="4"/>
      <c r="L34" s="4"/>
      <c r="N34" s="61"/>
    </row>
    <row r="35" spans="1:23" ht="20.100000000000001" customHeight="1">
      <c r="A35" s="3">
        <f>IF(A34&lt;&gt;"",IF(MONTH(A34+1)=MONTH(A34),A34+1,""),"")</f>
        <v>46112</v>
      </c>
      <c r="B35" s="4"/>
      <c r="C35" s="4"/>
      <c r="D35" s="4"/>
      <c r="E35" s="5"/>
      <c r="F35" s="4"/>
      <c r="G35" s="4"/>
      <c r="H35" s="4"/>
      <c r="I35" s="5"/>
      <c r="J35" s="4"/>
      <c r="K35" s="4"/>
      <c r="L35" s="4"/>
      <c r="N35" s="61"/>
    </row>
    <row r="36" spans="1:23" ht="20.100000000000001" customHeight="1">
      <c r="A36" s="1"/>
    </row>
    <row r="37" spans="1:23" ht="20.100000000000001" customHeight="1">
      <c r="A37" s="1"/>
      <c r="B37" s="64" t="s">
        <v>6</v>
      </c>
      <c r="C37" s="64"/>
      <c r="D37" s="64"/>
      <c r="F37" s="64" t="s">
        <v>11</v>
      </c>
      <c r="G37" s="64"/>
      <c r="H37" s="64"/>
      <c r="J37" s="64" t="s">
        <v>7</v>
      </c>
      <c r="K37" s="64"/>
      <c r="L37" s="64"/>
    </row>
    <row r="38" spans="1:23" ht="20.100000000000001" customHeight="1">
      <c r="A38" s="16"/>
      <c r="B38" s="9" t="s">
        <v>3</v>
      </c>
      <c r="C38" s="10" t="s">
        <v>4</v>
      </c>
      <c r="D38" s="11" t="s">
        <v>5</v>
      </c>
      <c r="E38" s="8"/>
      <c r="F38" s="9" t="s">
        <v>3</v>
      </c>
      <c r="G38" s="10" t="s">
        <v>4</v>
      </c>
      <c r="H38" s="11" t="s">
        <v>5</v>
      </c>
      <c r="I38" s="8"/>
      <c r="J38" s="9" t="s">
        <v>3</v>
      </c>
      <c r="K38" s="10" t="s">
        <v>4</v>
      </c>
      <c r="L38" s="11" t="s">
        <v>5</v>
      </c>
    </row>
    <row r="39" spans="1:23" ht="20.100000000000001" customHeight="1">
      <c r="A39" s="12" t="s">
        <v>8</v>
      </c>
      <c r="B39" s="15" t="str">
        <f>IFERROR(AVERAGE(B5:B35),"0")</f>
        <v>0</v>
      </c>
      <c r="C39" s="15" t="str">
        <f>IFERROR(AVERAGE(C5:C35),"0")</f>
        <v>0</v>
      </c>
      <c r="D39" s="15" t="str">
        <f>IFERROR(AVERAGE(D5:D35),"0")</f>
        <v>0</v>
      </c>
      <c r="F39" s="15">
        <f>MAX(B5:B35)</f>
        <v>0</v>
      </c>
      <c r="G39" s="15">
        <f>MAX(C5:C35)</f>
        <v>0</v>
      </c>
      <c r="H39" s="15">
        <f>MAX(D5:D35)</f>
        <v>0</v>
      </c>
      <c r="J39" s="15">
        <f>MIN(B5:B35)</f>
        <v>0</v>
      </c>
      <c r="K39" s="15">
        <f>MIN(C5:C35)</f>
        <v>0</v>
      </c>
      <c r="L39" s="15">
        <f>MIN(D5:D35)</f>
        <v>0</v>
      </c>
    </row>
    <row r="40" spans="1:23" ht="20.100000000000001" customHeight="1">
      <c r="A40" s="13" t="s">
        <v>9</v>
      </c>
      <c r="B40" s="15" t="str">
        <f>IFERROR(AVERAGE(F5:F35),"0")</f>
        <v>0</v>
      </c>
      <c r="C40" s="15" t="str">
        <f>IFERROR(AVERAGE(G5:G35),"0")</f>
        <v>0</v>
      </c>
      <c r="D40" s="15" t="str">
        <f>IFERROR(AVERAGE(H5:H35),"0")</f>
        <v>0</v>
      </c>
      <c r="F40" s="15">
        <f>MAX(F5:F35)</f>
        <v>0</v>
      </c>
      <c r="G40" s="15">
        <f t="shared" ref="G40:H40" si="1">MAX(G5:G35)</f>
        <v>0</v>
      </c>
      <c r="H40" s="15">
        <f t="shared" si="1"/>
        <v>0</v>
      </c>
      <c r="J40" s="15">
        <f>MIN(F5:F35)</f>
        <v>0</v>
      </c>
      <c r="K40" s="15">
        <f>MIN(G5:G35)</f>
        <v>0</v>
      </c>
      <c r="L40" s="15">
        <f>MIN(H5:H35)</f>
        <v>0</v>
      </c>
    </row>
    <row r="41" spans="1:23" ht="20.100000000000001" customHeight="1">
      <c r="A41" s="14" t="s">
        <v>10</v>
      </c>
      <c r="B41" s="15" t="str">
        <f>IFERROR(AVERAGE(J5:J35),"0")</f>
        <v>0</v>
      </c>
      <c r="C41" s="15" t="str">
        <f>IFERROR(AVERAGE(K5:K35),"0")</f>
        <v>0</v>
      </c>
      <c r="D41" s="15" t="str">
        <f>IFERROR(AVERAGE(L5:L35),"0")</f>
        <v>0</v>
      </c>
      <c r="F41" s="15">
        <f>MAX(J5:J35)</f>
        <v>0</v>
      </c>
      <c r="G41" s="15">
        <f t="shared" ref="G41:H41" si="2">MAX(K5:K35)</f>
        <v>0</v>
      </c>
      <c r="H41" s="15">
        <f t="shared" si="2"/>
        <v>0</v>
      </c>
      <c r="J41" s="15">
        <f>MIN(J5:J35)</f>
        <v>0</v>
      </c>
      <c r="K41" s="15">
        <f>MIN(K5:K35)</f>
        <v>0</v>
      </c>
      <c r="L41" s="15">
        <f>MIN(L5:L35)</f>
        <v>0</v>
      </c>
    </row>
    <row r="42" spans="1:23" ht="20.100000000000001" customHeight="1">
      <c r="U42" s="63" t="s">
        <v>13</v>
      </c>
      <c r="V42" s="63"/>
      <c r="W42" s="63"/>
    </row>
    <row r="43" spans="1:23" ht="20.100000000000001" customHeight="1"/>
    <row r="44" spans="1:23" ht="20.100000000000001" customHeight="1"/>
    <row r="45" spans="1:23" ht="20.100000000000001" customHeight="1"/>
    <row r="46" spans="1:23" ht="20.100000000000001" customHeight="1"/>
    <row r="47" spans="1:23" ht="20.100000000000001" customHeight="1"/>
    <row r="48" spans="1:23" ht="20.100000000000001" customHeight="1"/>
  </sheetData>
  <mergeCells count="8">
    <mergeCell ref="U42:W42"/>
    <mergeCell ref="A1:J1"/>
    <mergeCell ref="B3:D3"/>
    <mergeCell ref="F3:H3"/>
    <mergeCell ref="J3:L3"/>
    <mergeCell ref="B37:D37"/>
    <mergeCell ref="F37:H37"/>
    <mergeCell ref="J37:L37"/>
  </mergeCells>
  <hyperlinks>
    <hyperlink ref="U42" r:id="rId1" xr:uid="{2B2A6E7C-C87D-4F81-A55E-994A477296AB}"/>
    <hyperlink ref="U42:W42" r:id="rId2" display="www.alle-meine-vorlagen.de" xr:uid="{E16FB6E9-8DE0-4307-9488-D9049116107A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landscape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DABC2-52FD-4DF1-8FBE-3428D84195D3}">
  <sheetPr>
    <pageSetUpPr fitToPage="1"/>
  </sheetPr>
  <dimension ref="A1:W48"/>
  <sheetViews>
    <sheetView showGridLines="0" workbookViewId="0">
      <selection activeCell="A5" sqref="A5"/>
    </sheetView>
  </sheetViews>
  <sheetFormatPr baseColWidth="10" defaultRowHeight="15"/>
  <cols>
    <col min="2" max="4" width="8.7109375" customWidth="1"/>
    <col min="5" max="5" width="3.7109375" customWidth="1"/>
    <col min="6" max="8" width="8.7109375" customWidth="1"/>
    <col min="9" max="9" width="3.7109375" customWidth="1"/>
    <col min="10" max="12" width="8.7109375" customWidth="1"/>
    <col min="13" max="13" width="4.7109375" customWidth="1"/>
    <col min="14" max="14" width="27.7109375" customWidth="1"/>
    <col min="15" max="15" width="4.7109375" customWidth="1"/>
  </cols>
  <sheetData>
    <row r="1" spans="1:23" ht="42.75" customHeight="1">
      <c r="A1" s="62" t="str">
        <f>"Blutdruckwerte April "&amp;Stammdaten!$C$3</f>
        <v>Blutdruckwerte April 2026</v>
      </c>
      <c r="B1" s="62"/>
      <c r="C1" s="62"/>
      <c r="D1" s="62"/>
      <c r="E1" s="62"/>
      <c r="F1" s="62"/>
      <c r="G1" s="62"/>
      <c r="H1" s="62"/>
      <c r="I1" s="62"/>
      <c r="J1" s="62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3" spans="1:23">
      <c r="B3" s="65" t="s">
        <v>12</v>
      </c>
      <c r="C3" s="65"/>
      <c r="D3" s="65"/>
      <c r="E3" s="2"/>
      <c r="F3" s="66" t="s">
        <v>1</v>
      </c>
      <c r="G3" s="66"/>
      <c r="H3" s="66"/>
      <c r="I3" s="2"/>
      <c r="J3" s="67" t="s">
        <v>0</v>
      </c>
      <c r="K3" s="67"/>
      <c r="L3" s="67"/>
    </row>
    <row r="4" spans="1:23" ht="15" customHeight="1">
      <c r="B4" s="9" t="s">
        <v>3</v>
      </c>
      <c r="C4" s="10" t="s">
        <v>4</v>
      </c>
      <c r="D4" s="11" t="s">
        <v>5</v>
      </c>
      <c r="E4" s="6"/>
      <c r="F4" s="9" t="s">
        <v>3</v>
      </c>
      <c r="G4" s="10" t="s">
        <v>4</v>
      </c>
      <c r="H4" s="11" t="s">
        <v>5</v>
      </c>
      <c r="I4" s="7"/>
      <c r="J4" s="9" t="s">
        <v>3</v>
      </c>
      <c r="K4" s="10" t="s">
        <v>4</v>
      </c>
      <c r="L4" s="11" t="s">
        <v>5</v>
      </c>
      <c r="N4" s="60" t="s">
        <v>91</v>
      </c>
      <c r="O4" s="17"/>
    </row>
    <row r="5" spans="1:23" ht="20.100000000000001" customHeight="1">
      <c r="A5" s="3" t="str">
        <f>"01.04."&amp;Stammdaten!$C$3</f>
        <v>01.04.2026</v>
      </c>
      <c r="B5" s="4"/>
      <c r="C5" s="4"/>
      <c r="D5" s="4"/>
      <c r="E5" s="5"/>
      <c r="F5" s="4"/>
      <c r="G5" s="4"/>
      <c r="H5" s="4"/>
      <c r="I5" s="5"/>
      <c r="J5" s="4"/>
      <c r="K5" s="4"/>
      <c r="L5" s="4"/>
      <c r="N5" s="61"/>
    </row>
    <row r="6" spans="1:23" ht="20.100000000000001" customHeight="1">
      <c r="A6" s="3">
        <f>A5+1</f>
        <v>46114</v>
      </c>
      <c r="B6" s="4"/>
      <c r="C6" s="4"/>
      <c r="D6" s="4"/>
      <c r="E6" s="5"/>
      <c r="F6" s="4"/>
      <c r="G6" s="4"/>
      <c r="H6" s="4"/>
      <c r="I6" s="5"/>
      <c r="J6" s="4"/>
      <c r="K6" s="4"/>
      <c r="L6" s="4"/>
      <c r="N6" s="61"/>
    </row>
    <row r="7" spans="1:23" ht="20.100000000000001" customHeight="1">
      <c r="A7" s="3">
        <f t="shared" ref="A7:A32" si="0">A6+1</f>
        <v>46115</v>
      </c>
      <c r="B7" s="4"/>
      <c r="C7" s="4"/>
      <c r="D7" s="4"/>
      <c r="E7" s="5"/>
      <c r="F7" s="4"/>
      <c r="G7" s="4"/>
      <c r="H7" s="4"/>
      <c r="I7" s="5"/>
      <c r="J7" s="4"/>
      <c r="K7" s="4"/>
      <c r="L7" s="4"/>
      <c r="N7" s="61"/>
    </row>
    <row r="8" spans="1:23" ht="20.100000000000001" customHeight="1">
      <c r="A8" s="3">
        <f t="shared" si="0"/>
        <v>46116</v>
      </c>
      <c r="B8" s="4"/>
      <c r="C8" s="4"/>
      <c r="D8" s="4"/>
      <c r="E8" s="5"/>
      <c r="F8" s="4"/>
      <c r="G8" s="4"/>
      <c r="H8" s="4"/>
      <c r="I8" s="5"/>
      <c r="J8" s="4"/>
      <c r="K8" s="4"/>
      <c r="L8" s="4"/>
      <c r="N8" s="61"/>
    </row>
    <row r="9" spans="1:23" ht="20.100000000000001" customHeight="1">
      <c r="A9" s="3">
        <f t="shared" si="0"/>
        <v>46117</v>
      </c>
      <c r="B9" s="4"/>
      <c r="C9" s="4"/>
      <c r="D9" s="4"/>
      <c r="E9" s="5"/>
      <c r="F9" s="4"/>
      <c r="G9" s="4"/>
      <c r="H9" s="4"/>
      <c r="I9" s="5"/>
      <c r="J9" s="4"/>
      <c r="K9" s="4"/>
      <c r="L9" s="4"/>
      <c r="N9" s="61"/>
    </row>
    <row r="10" spans="1:23" ht="20.100000000000001" customHeight="1">
      <c r="A10" s="3">
        <f t="shared" si="0"/>
        <v>46118</v>
      </c>
      <c r="B10" s="4"/>
      <c r="C10" s="4"/>
      <c r="D10" s="4"/>
      <c r="E10" s="5"/>
      <c r="F10" s="4"/>
      <c r="G10" s="4"/>
      <c r="H10" s="4"/>
      <c r="I10" s="5"/>
      <c r="J10" s="4"/>
      <c r="K10" s="4"/>
      <c r="L10" s="4"/>
      <c r="N10" s="61"/>
    </row>
    <row r="11" spans="1:23" ht="20.100000000000001" customHeight="1">
      <c r="A11" s="3">
        <f t="shared" si="0"/>
        <v>46119</v>
      </c>
      <c r="B11" s="4"/>
      <c r="C11" s="4"/>
      <c r="D11" s="4"/>
      <c r="E11" s="5"/>
      <c r="F11" s="4"/>
      <c r="G11" s="4"/>
      <c r="H11" s="4"/>
      <c r="I11" s="5"/>
      <c r="J11" s="4"/>
      <c r="K11" s="4"/>
      <c r="L11" s="4"/>
      <c r="N11" s="61"/>
    </row>
    <row r="12" spans="1:23" ht="20.100000000000001" customHeight="1">
      <c r="A12" s="3">
        <f t="shared" si="0"/>
        <v>46120</v>
      </c>
      <c r="B12" s="4"/>
      <c r="C12" s="4"/>
      <c r="D12" s="4"/>
      <c r="E12" s="5"/>
      <c r="F12" s="4"/>
      <c r="G12" s="4"/>
      <c r="H12" s="4"/>
      <c r="I12" s="5"/>
      <c r="J12" s="4"/>
      <c r="K12" s="4"/>
      <c r="L12" s="4"/>
      <c r="N12" s="61"/>
    </row>
    <row r="13" spans="1:23" ht="20.100000000000001" customHeight="1">
      <c r="A13" s="3">
        <f t="shared" si="0"/>
        <v>46121</v>
      </c>
      <c r="B13" s="4"/>
      <c r="C13" s="4"/>
      <c r="D13" s="4"/>
      <c r="E13" s="5"/>
      <c r="F13" s="4"/>
      <c r="G13" s="4"/>
      <c r="H13" s="4"/>
      <c r="I13" s="5"/>
      <c r="J13" s="4"/>
      <c r="K13" s="4"/>
      <c r="L13" s="4"/>
      <c r="N13" s="61"/>
    </row>
    <row r="14" spans="1:23" ht="20.100000000000001" customHeight="1">
      <c r="A14" s="3">
        <f t="shared" si="0"/>
        <v>46122</v>
      </c>
      <c r="B14" s="4"/>
      <c r="C14" s="4"/>
      <c r="D14" s="4"/>
      <c r="E14" s="5"/>
      <c r="F14" s="4"/>
      <c r="G14" s="4"/>
      <c r="H14" s="4"/>
      <c r="I14" s="5"/>
      <c r="J14" s="4"/>
      <c r="K14" s="4"/>
      <c r="L14" s="4"/>
      <c r="N14" s="61"/>
    </row>
    <row r="15" spans="1:23" ht="20.100000000000001" customHeight="1">
      <c r="A15" s="3">
        <f t="shared" si="0"/>
        <v>46123</v>
      </c>
      <c r="B15" s="4"/>
      <c r="C15" s="4"/>
      <c r="D15" s="4"/>
      <c r="E15" s="5"/>
      <c r="F15" s="4"/>
      <c r="G15" s="4"/>
      <c r="H15" s="4"/>
      <c r="I15" s="5"/>
      <c r="J15" s="4"/>
      <c r="K15" s="4"/>
      <c r="L15" s="4"/>
      <c r="N15" s="61"/>
    </row>
    <row r="16" spans="1:23" ht="20.100000000000001" customHeight="1">
      <c r="A16" s="3">
        <f t="shared" si="0"/>
        <v>46124</v>
      </c>
      <c r="B16" s="4"/>
      <c r="C16" s="4"/>
      <c r="D16" s="4"/>
      <c r="E16" s="5"/>
      <c r="F16" s="4"/>
      <c r="G16" s="4"/>
      <c r="H16" s="4"/>
      <c r="I16" s="5"/>
      <c r="J16" s="4"/>
      <c r="K16" s="4"/>
      <c r="L16" s="4"/>
      <c r="N16" s="61"/>
    </row>
    <row r="17" spans="1:14" ht="20.100000000000001" customHeight="1">
      <c r="A17" s="3">
        <f t="shared" si="0"/>
        <v>46125</v>
      </c>
      <c r="B17" s="4"/>
      <c r="C17" s="4"/>
      <c r="D17" s="4"/>
      <c r="E17" s="5"/>
      <c r="F17" s="4"/>
      <c r="G17" s="4"/>
      <c r="H17" s="4"/>
      <c r="I17" s="5"/>
      <c r="J17" s="4"/>
      <c r="K17" s="4"/>
      <c r="L17" s="4"/>
      <c r="N17" s="61"/>
    </row>
    <row r="18" spans="1:14" ht="20.100000000000001" customHeight="1">
      <c r="A18" s="3">
        <f t="shared" si="0"/>
        <v>46126</v>
      </c>
      <c r="B18" s="4"/>
      <c r="C18" s="4"/>
      <c r="D18" s="4"/>
      <c r="E18" s="5"/>
      <c r="F18" s="4"/>
      <c r="G18" s="4"/>
      <c r="H18" s="4"/>
      <c r="I18" s="5"/>
      <c r="J18" s="4"/>
      <c r="K18" s="4"/>
      <c r="L18" s="4"/>
      <c r="N18" s="61"/>
    </row>
    <row r="19" spans="1:14" ht="20.100000000000001" customHeight="1">
      <c r="A19" s="3">
        <f t="shared" si="0"/>
        <v>46127</v>
      </c>
      <c r="B19" s="4"/>
      <c r="C19" s="4"/>
      <c r="D19" s="4"/>
      <c r="E19" s="5"/>
      <c r="F19" s="4"/>
      <c r="G19" s="4"/>
      <c r="H19" s="4"/>
      <c r="I19" s="5"/>
      <c r="J19" s="4"/>
      <c r="K19" s="4"/>
      <c r="L19" s="4"/>
      <c r="N19" s="61"/>
    </row>
    <row r="20" spans="1:14" ht="20.100000000000001" customHeight="1">
      <c r="A20" s="3">
        <f t="shared" si="0"/>
        <v>46128</v>
      </c>
      <c r="B20" s="4"/>
      <c r="C20" s="4"/>
      <c r="D20" s="4"/>
      <c r="E20" s="5"/>
      <c r="F20" s="4"/>
      <c r="G20" s="4"/>
      <c r="H20" s="4"/>
      <c r="I20" s="5"/>
      <c r="J20" s="4"/>
      <c r="K20" s="4"/>
      <c r="L20" s="4"/>
      <c r="N20" s="61"/>
    </row>
    <row r="21" spans="1:14" ht="20.100000000000001" customHeight="1">
      <c r="A21" s="3">
        <f t="shared" si="0"/>
        <v>46129</v>
      </c>
      <c r="B21" s="4"/>
      <c r="C21" s="4"/>
      <c r="D21" s="4"/>
      <c r="E21" s="5"/>
      <c r="F21" s="4"/>
      <c r="G21" s="4"/>
      <c r="H21" s="4"/>
      <c r="I21" s="5"/>
      <c r="J21" s="4"/>
      <c r="K21" s="4"/>
      <c r="L21" s="4"/>
      <c r="N21" s="61"/>
    </row>
    <row r="22" spans="1:14" ht="20.100000000000001" customHeight="1">
      <c r="A22" s="3">
        <f t="shared" si="0"/>
        <v>46130</v>
      </c>
      <c r="B22" s="4"/>
      <c r="C22" s="4"/>
      <c r="D22" s="4"/>
      <c r="E22" s="5"/>
      <c r="F22" s="4"/>
      <c r="G22" s="4"/>
      <c r="H22" s="4"/>
      <c r="I22" s="5"/>
      <c r="J22" s="4"/>
      <c r="K22" s="4"/>
      <c r="L22" s="4"/>
      <c r="N22" s="61"/>
    </row>
    <row r="23" spans="1:14" ht="20.100000000000001" customHeight="1">
      <c r="A23" s="3">
        <f t="shared" si="0"/>
        <v>46131</v>
      </c>
      <c r="B23" s="4"/>
      <c r="C23" s="4"/>
      <c r="D23" s="4"/>
      <c r="E23" s="5"/>
      <c r="F23" s="4"/>
      <c r="G23" s="4"/>
      <c r="H23" s="4"/>
      <c r="I23" s="5"/>
      <c r="J23" s="4"/>
      <c r="K23" s="4"/>
      <c r="L23" s="4"/>
      <c r="N23" s="61"/>
    </row>
    <row r="24" spans="1:14" ht="20.100000000000001" customHeight="1">
      <c r="A24" s="3">
        <f t="shared" si="0"/>
        <v>46132</v>
      </c>
      <c r="B24" s="4"/>
      <c r="C24" s="4"/>
      <c r="D24" s="4"/>
      <c r="E24" s="5"/>
      <c r="F24" s="4"/>
      <c r="G24" s="4"/>
      <c r="H24" s="4"/>
      <c r="I24" s="5"/>
      <c r="J24" s="4"/>
      <c r="K24" s="4"/>
      <c r="L24" s="4"/>
      <c r="N24" s="61"/>
    </row>
    <row r="25" spans="1:14" ht="20.100000000000001" customHeight="1">
      <c r="A25" s="3">
        <f t="shared" si="0"/>
        <v>46133</v>
      </c>
      <c r="B25" s="4"/>
      <c r="C25" s="4"/>
      <c r="D25" s="4"/>
      <c r="E25" s="5"/>
      <c r="F25" s="4"/>
      <c r="G25" s="4"/>
      <c r="H25" s="4"/>
      <c r="I25" s="5"/>
      <c r="J25" s="4"/>
      <c r="K25" s="4"/>
      <c r="L25" s="4"/>
      <c r="N25" s="61"/>
    </row>
    <row r="26" spans="1:14" ht="20.100000000000001" customHeight="1">
      <c r="A26" s="3">
        <f t="shared" si="0"/>
        <v>46134</v>
      </c>
      <c r="B26" s="4"/>
      <c r="C26" s="4"/>
      <c r="D26" s="4"/>
      <c r="E26" s="5"/>
      <c r="F26" s="4"/>
      <c r="G26" s="4"/>
      <c r="H26" s="4"/>
      <c r="I26" s="5"/>
      <c r="J26" s="4"/>
      <c r="K26" s="4"/>
      <c r="L26" s="4"/>
      <c r="N26" s="61"/>
    </row>
    <row r="27" spans="1:14" ht="20.100000000000001" customHeight="1">
      <c r="A27" s="3">
        <f t="shared" si="0"/>
        <v>46135</v>
      </c>
      <c r="B27" s="4"/>
      <c r="C27" s="4"/>
      <c r="D27" s="4"/>
      <c r="E27" s="5"/>
      <c r="F27" s="4"/>
      <c r="G27" s="4"/>
      <c r="H27" s="4"/>
      <c r="I27" s="5"/>
      <c r="J27" s="4"/>
      <c r="K27" s="4"/>
      <c r="L27" s="4"/>
      <c r="N27" s="61"/>
    </row>
    <row r="28" spans="1:14" ht="20.100000000000001" customHeight="1">
      <c r="A28" s="3">
        <f t="shared" si="0"/>
        <v>46136</v>
      </c>
      <c r="B28" s="4"/>
      <c r="C28" s="4"/>
      <c r="D28" s="4"/>
      <c r="E28" s="5"/>
      <c r="F28" s="4"/>
      <c r="G28" s="4"/>
      <c r="H28" s="4"/>
      <c r="I28" s="5"/>
      <c r="J28" s="4"/>
      <c r="K28" s="4"/>
      <c r="L28" s="4"/>
      <c r="N28" s="61"/>
    </row>
    <row r="29" spans="1:14" ht="20.100000000000001" customHeight="1">
      <c r="A29" s="3">
        <f t="shared" si="0"/>
        <v>46137</v>
      </c>
      <c r="B29" s="4"/>
      <c r="C29" s="4"/>
      <c r="D29" s="4"/>
      <c r="E29" s="5"/>
      <c r="F29" s="4"/>
      <c r="G29" s="4"/>
      <c r="H29" s="4"/>
      <c r="I29" s="5"/>
      <c r="J29" s="4"/>
      <c r="K29" s="4"/>
      <c r="L29" s="4"/>
      <c r="N29" s="61"/>
    </row>
    <row r="30" spans="1:14" ht="20.100000000000001" customHeight="1">
      <c r="A30" s="3">
        <f t="shared" si="0"/>
        <v>46138</v>
      </c>
      <c r="B30" s="4"/>
      <c r="C30" s="4"/>
      <c r="D30" s="4"/>
      <c r="E30" s="5"/>
      <c r="F30" s="4"/>
      <c r="G30" s="4"/>
      <c r="H30" s="4"/>
      <c r="I30" s="5"/>
      <c r="J30" s="4"/>
      <c r="K30" s="4"/>
      <c r="L30" s="4"/>
      <c r="N30" s="61"/>
    </row>
    <row r="31" spans="1:14" ht="20.100000000000001" customHeight="1">
      <c r="A31" s="3">
        <f t="shared" si="0"/>
        <v>46139</v>
      </c>
      <c r="B31" s="4"/>
      <c r="C31" s="4"/>
      <c r="D31" s="4"/>
      <c r="E31" s="5"/>
      <c r="F31" s="4"/>
      <c r="G31" s="4"/>
      <c r="H31" s="4"/>
      <c r="I31" s="5"/>
      <c r="J31" s="4"/>
      <c r="K31" s="4"/>
      <c r="L31" s="4"/>
      <c r="N31" s="61"/>
    </row>
    <row r="32" spans="1:14" ht="20.100000000000001" customHeight="1">
      <c r="A32" s="3">
        <f t="shared" si="0"/>
        <v>46140</v>
      </c>
      <c r="B32" s="4"/>
      <c r="C32" s="4"/>
      <c r="D32" s="4"/>
      <c r="E32" s="5"/>
      <c r="F32" s="4"/>
      <c r="G32" s="4"/>
      <c r="H32" s="4"/>
      <c r="I32" s="5"/>
      <c r="J32" s="4"/>
      <c r="K32" s="4"/>
      <c r="L32" s="4"/>
      <c r="N32" s="61"/>
    </row>
    <row r="33" spans="1:23" ht="20.100000000000001" customHeight="1">
      <c r="A33" s="3">
        <f>IF(MONTH(A32+1)=MONTH(A32),A32+1,"")</f>
        <v>46141</v>
      </c>
      <c r="B33" s="4"/>
      <c r="C33" s="4"/>
      <c r="D33" s="4"/>
      <c r="E33" s="5"/>
      <c r="F33" s="4"/>
      <c r="G33" s="4"/>
      <c r="H33" s="4"/>
      <c r="I33" s="5"/>
      <c r="J33" s="4"/>
      <c r="K33" s="4"/>
      <c r="L33" s="4"/>
      <c r="N33" s="61"/>
    </row>
    <row r="34" spans="1:23" ht="20.100000000000001" customHeight="1">
      <c r="A34" s="3">
        <f>IF(A33&lt;&gt;"",IF(MONTH(A33+1)=MONTH(A33),A33+1,""),"")</f>
        <v>46142</v>
      </c>
      <c r="B34" s="4"/>
      <c r="C34" s="4"/>
      <c r="D34" s="4"/>
      <c r="E34" s="5"/>
      <c r="F34" s="4"/>
      <c r="G34" s="4"/>
      <c r="H34" s="4"/>
      <c r="I34" s="5"/>
      <c r="J34" s="4"/>
      <c r="K34" s="4"/>
      <c r="L34" s="4"/>
      <c r="N34" s="61"/>
    </row>
    <row r="35" spans="1:23" ht="20.100000000000001" customHeight="1">
      <c r="A35" s="3" t="str">
        <f>IF(A34&lt;&gt;"",IF(MONTH(A34+1)=MONTH(A34),A34+1,""),"")</f>
        <v/>
      </c>
      <c r="B35" s="4"/>
      <c r="C35" s="4"/>
      <c r="D35" s="4"/>
      <c r="E35" s="5"/>
      <c r="F35" s="4"/>
      <c r="G35" s="4"/>
      <c r="H35" s="4"/>
      <c r="I35" s="5"/>
      <c r="J35" s="4"/>
      <c r="K35" s="4"/>
      <c r="L35" s="4"/>
      <c r="N35" s="61"/>
    </row>
    <row r="36" spans="1:23" ht="20.100000000000001" customHeight="1">
      <c r="A36" s="1"/>
    </row>
    <row r="37" spans="1:23" ht="20.100000000000001" customHeight="1">
      <c r="A37" s="1"/>
      <c r="B37" s="64" t="s">
        <v>6</v>
      </c>
      <c r="C37" s="64"/>
      <c r="D37" s="64"/>
      <c r="F37" s="64" t="s">
        <v>11</v>
      </c>
      <c r="G37" s="64"/>
      <c r="H37" s="64"/>
      <c r="J37" s="64" t="s">
        <v>7</v>
      </c>
      <c r="K37" s="64"/>
      <c r="L37" s="64"/>
    </row>
    <row r="38" spans="1:23" ht="20.100000000000001" customHeight="1">
      <c r="A38" s="16"/>
      <c r="B38" s="9" t="s">
        <v>3</v>
      </c>
      <c r="C38" s="10" t="s">
        <v>4</v>
      </c>
      <c r="D38" s="11" t="s">
        <v>5</v>
      </c>
      <c r="E38" s="8"/>
      <c r="F38" s="9" t="s">
        <v>3</v>
      </c>
      <c r="G38" s="10" t="s">
        <v>4</v>
      </c>
      <c r="H38" s="11" t="s">
        <v>5</v>
      </c>
      <c r="I38" s="8"/>
      <c r="J38" s="9" t="s">
        <v>3</v>
      </c>
      <c r="K38" s="10" t="s">
        <v>4</v>
      </c>
      <c r="L38" s="11" t="s">
        <v>5</v>
      </c>
    </row>
    <row r="39" spans="1:23" ht="20.100000000000001" customHeight="1">
      <c r="A39" s="12" t="s">
        <v>8</v>
      </c>
      <c r="B39" s="15" t="str">
        <f>IFERROR(AVERAGE(B5:B35),"0")</f>
        <v>0</v>
      </c>
      <c r="C39" s="15" t="str">
        <f>IFERROR(AVERAGE(C5:C35),"0")</f>
        <v>0</v>
      </c>
      <c r="D39" s="15" t="str">
        <f>IFERROR(AVERAGE(D5:D35),"0")</f>
        <v>0</v>
      </c>
      <c r="F39" s="15">
        <f>MAX(B5:B35)</f>
        <v>0</v>
      </c>
      <c r="G39" s="15">
        <f t="shared" ref="G39:H39" si="1">MAX(C5:C35)</f>
        <v>0</v>
      </c>
      <c r="H39" s="15">
        <f t="shared" si="1"/>
        <v>0</v>
      </c>
      <c r="J39" s="15">
        <f>MIN(B5:B35)</f>
        <v>0</v>
      </c>
      <c r="K39" s="15">
        <f>MIN(C5:C35)</f>
        <v>0</v>
      </c>
      <c r="L39" s="15">
        <f>MIN(D5:D35)</f>
        <v>0</v>
      </c>
    </row>
    <row r="40" spans="1:23" ht="20.100000000000001" customHeight="1">
      <c r="A40" s="13" t="s">
        <v>9</v>
      </c>
      <c r="B40" s="15" t="str">
        <f>IFERROR(AVERAGE(F5:F35),"0")</f>
        <v>0</v>
      </c>
      <c r="C40" s="15" t="str">
        <f>IFERROR(AVERAGE(G5:G35),"0")</f>
        <v>0</v>
      </c>
      <c r="D40" s="15" t="str">
        <f>IFERROR(AVERAGE(H5:H35),"0")</f>
        <v>0</v>
      </c>
      <c r="F40" s="15">
        <f>MAX(F5:F35)</f>
        <v>0</v>
      </c>
      <c r="G40" s="15">
        <f t="shared" ref="G40:H40" si="2">MAX(G5:G35)</f>
        <v>0</v>
      </c>
      <c r="H40" s="15">
        <f t="shared" si="2"/>
        <v>0</v>
      </c>
      <c r="J40" s="15">
        <f>MIN(F5:F35)</f>
        <v>0</v>
      </c>
      <c r="K40" s="15">
        <f>MIN(G5:G35)</f>
        <v>0</v>
      </c>
      <c r="L40" s="15">
        <f>MIN(H5:H35)</f>
        <v>0</v>
      </c>
    </row>
    <row r="41" spans="1:23" ht="20.100000000000001" customHeight="1">
      <c r="A41" s="14" t="s">
        <v>10</v>
      </c>
      <c r="B41" s="15" t="str">
        <f>IFERROR(AVERAGE(J5:J35),"0")</f>
        <v>0</v>
      </c>
      <c r="C41" s="15" t="str">
        <f>IFERROR(AVERAGE(K5:K35),"0")</f>
        <v>0</v>
      </c>
      <c r="D41" s="15" t="str">
        <f>IFERROR(AVERAGE(L5:L35),"0")</f>
        <v>0</v>
      </c>
      <c r="F41" s="15">
        <f>MAX(J5:J35)</f>
        <v>0</v>
      </c>
      <c r="G41" s="15">
        <f t="shared" ref="G41:H41" si="3">MAX(K5:K35)</f>
        <v>0</v>
      </c>
      <c r="H41" s="15">
        <f t="shared" si="3"/>
        <v>0</v>
      </c>
      <c r="J41" s="15">
        <f>MIN(J5:J35)</f>
        <v>0</v>
      </c>
      <c r="K41" s="15">
        <f>MIN(K5:K35)</f>
        <v>0</v>
      </c>
      <c r="L41" s="15">
        <f>MIN(L5:L35)</f>
        <v>0</v>
      </c>
    </row>
    <row r="42" spans="1:23" ht="20.100000000000001" customHeight="1">
      <c r="U42" s="63" t="s">
        <v>13</v>
      </c>
      <c r="V42" s="63"/>
      <c r="W42" s="63"/>
    </row>
    <row r="43" spans="1:23" ht="20.100000000000001" customHeight="1"/>
    <row r="44" spans="1:23" ht="20.100000000000001" customHeight="1"/>
    <row r="45" spans="1:23" ht="20.100000000000001" customHeight="1"/>
    <row r="46" spans="1:23" ht="20.100000000000001" customHeight="1"/>
    <row r="47" spans="1:23" ht="20.100000000000001" customHeight="1"/>
    <row r="48" spans="1:23" ht="20.100000000000001" customHeight="1"/>
  </sheetData>
  <mergeCells count="8">
    <mergeCell ref="U42:W42"/>
    <mergeCell ref="A1:J1"/>
    <mergeCell ref="B3:D3"/>
    <mergeCell ref="F3:H3"/>
    <mergeCell ref="J3:L3"/>
    <mergeCell ref="B37:D37"/>
    <mergeCell ref="F37:H37"/>
    <mergeCell ref="J37:L37"/>
  </mergeCells>
  <hyperlinks>
    <hyperlink ref="U42" r:id="rId1" xr:uid="{6AA61FFC-D075-455B-A5A7-E8478447F092}"/>
    <hyperlink ref="U42:W42" r:id="rId2" display="www.alle-meine-vorlagen.de" xr:uid="{6C7DD0F9-330E-41D3-99A7-4D6694BF6BA3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landscape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1BA4-0C1D-4D86-A941-AB60B354609D}">
  <sheetPr>
    <pageSetUpPr fitToPage="1"/>
  </sheetPr>
  <dimension ref="A1:W48"/>
  <sheetViews>
    <sheetView showGridLines="0" workbookViewId="0">
      <selection activeCell="A5" sqref="A5"/>
    </sheetView>
  </sheetViews>
  <sheetFormatPr baseColWidth="10" defaultRowHeight="15"/>
  <cols>
    <col min="2" max="4" width="8.7109375" customWidth="1"/>
    <col min="5" max="5" width="3.7109375" customWidth="1"/>
    <col min="6" max="8" width="8.7109375" customWidth="1"/>
    <col min="9" max="9" width="3.7109375" customWidth="1"/>
    <col min="10" max="12" width="8.7109375" customWidth="1"/>
    <col min="13" max="13" width="4.7109375" customWidth="1"/>
    <col min="14" max="14" width="27.7109375" customWidth="1"/>
    <col min="15" max="15" width="4.7109375" customWidth="1"/>
  </cols>
  <sheetData>
    <row r="1" spans="1:23" ht="42.75" customHeight="1">
      <c r="A1" s="62" t="str">
        <f>"Blutdruckwerte Mai "&amp;Stammdaten!$C$3</f>
        <v>Blutdruckwerte Mai 2026</v>
      </c>
      <c r="B1" s="62"/>
      <c r="C1" s="62"/>
      <c r="D1" s="62"/>
      <c r="E1" s="62"/>
      <c r="F1" s="62"/>
      <c r="G1" s="62"/>
      <c r="H1" s="62"/>
      <c r="I1" s="62"/>
      <c r="J1" s="62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3" spans="1:23">
      <c r="B3" s="65" t="s">
        <v>12</v>
      </c>
      <c r="C3" s="65"/>
      <c r="D3" s="65"/>
      <c r="E3" s="2"/>
      <c r="F3" s="66" t="s">
        <v>1</v>
      </c>
      <c r="G3" s="66"/>
      <c r="H3" s="66"/>
      <c r="I3" s="2"/>
      <c r="J3" s="67" t="s">
        <v>0</v>
      </c>
      <c r="K3" s="67"/>
      <c r="L3" s="67"/>
    </row>
    <row r="4" spans="1:23" ht="15" customHeight="1">
      <c r="B4" s="9" t="s">
        <v>3</v>
      </c>
      <c r="C4" s="10" t="s">
        <v>4</v>
      </c>
      <c r="D4" s="11" t="s">
        <v>5</v>
      </c>
      <c r="E4" s="6"/>
      <c r="F4" s="9" t="s">
        <v>3</v>
      </c>
      <c r="G4" s="10" t="s">
        <v>4</v>
      </c>
      <c r="H4" s="11" t="s">
        <v>5</v>
      </c>
      <c r="I4" s="7"/>
      <c r="J4" s="9" t="s">
        <v>3</v>
      </c>
      <c r="K4" s="10" t="s">
        <v>4</v>
      </c>
      <c r="L4" s="11" t="s">
        <v>5</v>
      </c>
      <c r="N4" s="60" t="s">
        <v>91</v>
      </c>
      <c r="O4" s="17"/>
    </row>
    <row r="5" spans="1:23" ht="20.100000000000001" customHeight="1">
      <c r="A5" s="3" t="str">
        <f>"01.05."&amp;Stammdaten!$C$3</f>
        <v>01.05.2026</v>
      </c>
      <c r="B5" s="4"/>
      <c r="C5" s="4"/>
      <c r="D5" s="4"/>
      <c r="E5" s="5"/>
      <c r="F5" s="4"/>
      <c r="G5" s="4"/>
      <c r="H5" s="4"/>
      <c r="I5" s="5"/>
      <c r="J5" s="4"/>
      <c r="K5" s="4"/>
      <c r="L5" s="4"/>
      <c r="N5" s="61"/>
    </row>
    <row r="6" spans="1:23" ht="20.100000000000001" customHeight="1">
      <c r="A6" s="3">
        <f>A5+1</f>
        <v>46144</v>
      </c>
      <c r="B6" s="4"/>
      <c r="C6" s="4"/>
      <c r="D6" s="4"/>
      <c r="E6" s="5"/>
      <c r="F6" s="4"/>
      <c r="G6" s="4"/>
      <c r="H6" s="4"/>
      <c r="I6" s="5"/>
      <c r="J6" s="4"/>
      <c r="K6" s="4"/>
      <c r="L6" s="4"/>
      <c r="N6" s="61"/>
    </row>
    <row r="7" spans="1:23" ht="20.100000000000001" customHeight="1">
      <c r="A7" s="3">
        <f t="shared" ref="A7:A32" si="0">A6+1</f>
        <v>46145</v>
      </c>
      <c r="B7" s="4"/>
      <c r="C7" s="4"/>
      <c r="D7" s="4"/>
      <c r="E7" s="5"/>
      <c r="F7" s="4"/>
      <c r="G7" s="4"/>
      <c r="H7" s="4"/>
      <c r="I7" s="5"/>
      <c r="J7" s="4"/>
      <c r="K7" s="4"/>
      <c r="L7" s="4"/>
      <c r="N7" s="61"/>
    </row>
    <row r="8" spans="1:23" ht="20.100000000000001" customHeight="1">
      <c r="A8" s="3">
        <f t="shared" si="0"/>
        <v>46146</v>
      </c>
      <c r="B8" s="4"/>
      <c r="C8" s="4"/>
      <c r="D8" s="4"/>
      <c r="E8" s="5"/>
      <c r="F8" s="4"/>
      <c r="G8" s="4"/>
      <c r="H8" s="4"/>
      <c r="I8" s="5"/>
      <c r="J8" s="4"/>
      <c r="K8" s="4"/>
      <c r="L8" s="4"/>
      <c r="N8" s="61"/>
    </row>
    <row r="9" spans="1:23" ht="20.100000000000001" customHeight="1">
      <c r="A9" s="3">
        <f t="shared" si="0"/>
        <v>46147</v>
      </c>
      <c r="B9" s="4"/>
      <c r="C9" s="4"/>
      <c r="D9" s="4"/>
      <c r="E9" s="5"/>
      <c r="F9" s="4"/>
      <c r="G9" s="4"/>
      <c r="H9" s="4"/>
      <c r="I9" s="5"/>
      <c r="J9" s="4"/>
      <c r="K9" s="4"/>
      <c r="L9" s="4"/>
      <c r="N9" s="61"/>
    </row>
    <row r="10" spans="1:23" ht="20.100000000000001" customHeight="1">
      <c r="A10" s="3">
        <f t="shared" si="0"/>
        <v>46148</v>
      </c>
      <c r="B10" s="4"/>
      <c r="C10" s="4"/>
      <c r="D10" s="4"/>
      <c r="E10" s="5"/>
      <c r="F10" s="4"/>
      <c r="G10" s="4"/>
      <c r="H10" s="4"/>
      <c r="I10" s="5"/>
      <c r="J10" s="4"/>
      <c r="K10" s="4"/>
      <c r="L10" s="4"/>
      <c r="N10" s="61"/>
    </row>
    <row r="11" spans="1:23" ht="20.100000000000001" customHeight="1">
      <c r="A11" s="3">
        <f t="shared" si="0"/>
        <v>46149</v>
      </c>
      <c r="B11" s="4"/>
      <c r="C11" s="4"/>
      <c r="D11" s="4"/>
      <c r="E11" s="5"/>
      <c r="F11" s="4"/>
      <c r="G11" s="4"/>
      <c r="H11" s="4"/>
      <c r="I11" s="5"/>
      <c r="J11" s="4"/>
      <c r="K11" s="4"/>
      <c r="L11" s="4"/>
      <c r="N11" s="61"/>
    </row>
    <row r="12" spans="1:23" ht="20.100000000000001" customHeight="1">
      <c r="A12" s="3">
        <f t="shared" si="0"/>
        <v>46150</v>
      </c>
      <c r="B12" s="4"/>
      <c r="C12" s="4"/>
      <c r="D12" s="4"/>
      <c r="E12" s="5"/>
      <c r="F12" s="4"/>
      <c r="G12" s="4"/>
      <c r="H12" s="4"/>
      <c r="I12" s="5"/>
      <c r="J12" s="4"/>
      <c r="K12" s="4"/>
      <c r="L12" s="4"/>
      <c r="N12" s="61"/>
    </row>
    <row r="13" spans="1:23" ht="20.100000000000001" customHeight="1">
      <c r="A13" s="3">
        <f t="shared" si="0"/>
        <v>46151</v>
      </c>
      <c r="B13" s="4"/>
      <c r="C13" s="4"/>
      <c r="D13" s="4"/>
      <c r="E13" s="5"/>
      <c r="F13" s="4"/>
      <c r="G13" s="4"/>
      <c r="H13" s="4"/>
      <c r="I13" s="5"/>
      <c r="J13" s="4"/>
      <c r="K13" s="4"/>
      <c r="L13" s="4"/>
      <c r="N13" s="61"/>
    </row>
    <row r="14" spans="1:23" ht="20.100000000000001" customHeight="1">
      <c r="A14" s="3">
        <f t="shared" si="0"/>
        <v>46152</v>
      </c>
      <c r="B14" s="4"/>
      <c r="C14" s="4"/>
      <c r="D14" s="4"/>
      <c r="E14" s="5"/>
      <c r="F14" s="4"/>
      <c r="G14" s="4"/>
      <c r="H14" s="4"/>
      <c r="I14" s="5"/>
      <c r="J14" s="4"/>
      <c r="K14" s="4"/>
      <c r="L14" s="4"/>
      <c r="N14" s="61"/>
    </row>
    <row r="15" spans="1:23" ht="20.100000000000001" customHeight="1">
      <c r="A15" s="3">
        <f t="shared" si="0"/>
        <v>46153</v>
      </c>
      <c r="B15" s="4"/>
      <c r="C15" s="4"/>
      <c r="D15" s="4"/>
      <c r="E15" s="5"/>
      <c r="F15" s="4"/>
      <c r="G15" s="4"/>
      <c r="H15" s="4"/>
      <c r="I15" s="5"/>
      <c r="J15" s="4"/>
      <c r="K15" s="4"/>
      <c r="L15" s="4"/>
      <c r="N15" s="61"/>
    </row>
    <row r="16" spans="1:23" ht="20.100000000000001" customHeight="1">
      <c r="A16" s="3">
        <f t="shared" si="0"/>
        <v>46154</v>
      </c>
      <c r="B16" s="4"/>
      <c r="C16" s="4"/>
      <c r="D16" s="4"/>
      <c r="E16" s="5"/>
      <c r="F16" s="4"/>
      <c r="G16" s="4"/>
      <c r="H16" s="4"/>
      <c r="I16" s="5"/>
      <c r="J16" s="4"/>
      <c r="K16" s="4"/>
      <c r="L16" s="4"/>
      <c r="N16" s="61"/>
    </row>
    <row r="17" spans="1:14" ht="20.100000000000001" customHeight="1">
      <c r="A17" s="3">
        <f t="shared" si="0"/>
        <v>46155</v>
      </c>
      <c r="B17" s="4"/>
      <c r="C17" s="4"/>
      <c r="D17" s="4"/>
      <c r="E17" s="5"/>
      <c r="F17" s="4"/>
      <c r="G17" s="4"/>
      <c r="H17" s="4"/>
      <c r="I17" s="5"/>
      <c r="J17" s="4"/>
      <c r="K17" s="4"/>
      <c r="L17" s="4"/>
      <c r="N17" s="61"/>
    </row>
    <row r="18" spans="1:14" ht="20.100000000000001" customHeight="1">
      <c r="A18" s="3">
        <f t="shared" si="0"/>
        <v>46156</v>
      </c>
      <c r="B18" s="4"/>
      <c r="C18" s="4"/>
      <c r="D18" s="4"/>
      <c r="E18" s="5"/>
      <c r="F18" s="4"/>
      <c r="G18" s="4"/>
      <c r="H18" s="4"/>
      <c r="I18" s="5"/>
      <c r="J18" s="4"/>
      <c r="K18" s="4"/>
      <c r="L18" s="4"/>
      <c r="N18" s="61"/>
    </row>
    <row r="19" spans="1:14" ht="20.100000000000001" customHeight="1">
      <c r="A19" s="3">
        <f t="shared" si="0"/>
        <v>46157</v>
      </c>
      <c r="B19" s="4"/>
      <c r="C19" s="4"/>
      <c r="D19" s="4"/>
      <c r="E19" s="5"/>
      <c r="F19" s="4"/>
      <c r="G19" s="4"/>
      <c r="H19" s="4"/>
      <c r="I19" s="5"/>
      <c r="J19" s="4"/>
      <c r="K19" s="4"/>
      <c r="L19" s="4"/>
      <c r="N19" s="61"/>
    </row>
    <row r="20" spans="1:14" ht="20.100000000000001" customHeight="1">
      <c r="A20" s="3">
        <f t="shared" si="0"/>
        <v>46158</v>
      </c>
      <c r="B20" s="4"/>
      <c r="C20" s="4"/>
      <c r="D20" s="4"/>
      <c r="E20" s="5"/>
      <c r="F20" s="4"/>
      <c r="G20" s="4"/>
      <c r="H20" s="4"/>
      <c r="I20" s="5"/>
      <c r="J20" s="4"/>
      <c r="K20" s="4"/>
      <c r="L20" s="4"/>
      <c r="N20" s="61"/>
    </row>
    <row r="21" spans="1:14" ht="20.100000000000001" customHeight="1">
      <c r="A21" s="3">
        <f t="shared" si="0"/>
        <v>46159</v>
      </c>
      <c r="B21" s="4"/>
      <c r="C21" s="4"/>
      <c r="D21" s="4"/>
      <c r="E21" s="5"/>
      <c r="F21" s="4"/>
      <c r="G21" s="4"/>
      <c r="H21" s="4"/>
      <c r="I21" s="5"/>
      <c r="J21" s="4"/>
      <c r="K21" s="4"/>
      <c r="L21" s="4"/>
      <c r="N21" s="61"/>
    </row>
    <row r="22" spans="1:14" ht="20.100000000000001" customHeight="1">
      <c r="A22" s="3">
        <f t="shared" si="0"/>
        <v>46160</v>
      </c>
      <c r="B22" s="4"/>
      <c r="C22" s="4"/>
      <c r="D22" s="4"/>
      <c r="E22" s="5"/>
      <c r="F22" s="4"/>
      <c r="G22" s="4"/>
      <c r="H22" s="4"/>
      <c r="I22" s="5"/>
      <c r="J22" s="4"/>
      <c r="K22" s="4"/>
      <c r="L22" s="4"/>
      <c r="N22" s="61"/>
    </row>
    <row r="23" spans="1:14" ht="20.100000000000001" customHeight="1">
      <c r="A23" s="3">
        <f t="shared" si="0"/>
        <v>46161</v>
      </c>
      <c r="B23" s="4"/>
      <c r="C23" s="4"/>
      <c r="D23" s="4"/>
      <c r="E23" s="5"/>
      <c r="F23" s="4"/>
      <c r="G23" s="4"/>
      <c r="H23" s="4"/>
      <c r="I23" s="5"/>
      <c r="J23" s="4"/>
      <c r="K23" s="4"/>
      <c r="L23" s="4"/>
      <c r="N23" s="61"/>
    </row>
    <row r="24" spans="1:14" ht="20.100000000000001" customHeight="1">
      <c r="A24" s="3">
        <f t="shared" si="0"/>
        <v>46162</v>
      </c>
      <c r="B24" s="4"/>
      <c r="C24" s="4"/>
      <c r="D24" s="4"/>
      <c r="E24" s="5"/>
      <c r="F24" s="4"/>
      <c r="G24" s="4"/>
      <c r="H24" s="4"/>
      <c r="I24" s="5"/>
      <c r="J24" s="4"/>
      <c r="K24" s="4"/>
      <c r="L24" s="4"/>
      <c r="N24" s="61"/>
    </row>
    <row r="25" spans="1:14" ht="20.100000000000001" customHeight="1">
      <c r="A25" s="3">
        <f t="shared" si="0"/>
        <v>46163</v>
      </c>
      <c r="B25" s="4"/>
      <c r="C25" s="4"/>
      <c r="D25" s="4"/>
      <c r="E25" s="5"/>
      <c r="F25" s="4"/>
      <c r="G25" s="4"/>
      <c r="H25" s="4"/>
      <c r="I25" s="5"/>
      <c r="J25" s="4"/>
      <c r="K25" s="4"/>
      <c r="L25" s="4"/>
      <c r="N25" s="61"/>
    </row>
    <row r="26" spans="1:14" ht="20.100000000000001" customHeight="1">
      <c r="A26" s="3">
        <f t="shared" si="0"/>
        <v>46164</v>
      </c>
      <c r="B26" s="4"/>
      <c r="C26" s="4"/>
      <c r="D26" s="4"/>
      <c r="E26" s="5"/>
      <c r="F26" s="4"/>
      <c r="G26" s="4"/>
      <c r="H26" s="4"/>
      <c r="I26" s="5"/>
      <c r="J26" s="4"/>
      <c r="K26" s="4"/>
      <c r="L26" s="4"/>
      <c r="N26" s="61"/>
    </row>
    <row r="27" spans="1:14" ht="20.100000000000001" customHeight="1">
      <c r="A27" s="3">
        <f t="shared" si="0"/>
        <v>46165</v>
      </c>
      <c r="B27" s="4"/>
      <c r="C27" s="4"/>
      <c r="D27" s="4"/>
      <c r="E27" s="5"/>
      <c r="F27" s="4"/>
      <c r="G27" s="4"/>
      <c r="H27" s="4"/>
      <c r="I27" s="5"/>
      <c r="J27" s="4"/>
      <c r="K27" s="4"/>
      <c r="L27" s="4"/>
      <c r="N27" s="61"/>
    </row>
    <row r="28" spans="1:14" ht="20.100000000000001" customHeight="1">
      <c r="A28" s="3">
        <f t="shared" si="0"/>
        <v>46166</v>
      </c>
      <c r="B28" s="4"/>
      <c r="C28" s="4"/>
      <c r="D28" s="4"/>
      <c r="E28" s="5"/>
      <c r="F28" s="4"/>
      <c r="G28" s="4"/>
      <c r="H28" s="4"/>
      <c r="I28" s="5"/>
      <c r="J28" s="4"/>
      <c r="K28" s="4"/>
      <c r="L28" s="4"/>
      <c r="N28" s="61"/>
    </row>
    <row r="29" spans="1:14" ht="20.100000000000001" customHeight="1">
      <c r="A29" s="3">
        <f t="shared" si="0"/>
        <v>46167</v>
      </c>
      <c r="B29" s="4"/>
      <c r="C29" s="4"/>
      <c r="D29" s="4"/>
      <c r="E29" s="5"/>
      <c r="F29" s="4"/>
      <c r="G29" s="4"/>
      <c r="H29" s="4"/>
      <c r="I29" s="5"/>
      <c r="J29" s="4"/>
      <c r="K29" s="4"/>
      <c r="L29" s="4"/>
      <c r="N29" s="61"/>
    </row>
    <row r="30" spans="1:14" ht="20.100000000000001" customHeight="1">
      <c r="A30" s="3">
        <f t="shared" si="0"/>
        <v>46168</v>
      </c>
      <c r="B30" s="4"/>
      <c r="C30" s="4"/>
      <c r="D30" s="4"/>
      <c r="E30" s="5"/>
      <c r="F30" s="4"/>
      <c r="G30" s="4"/>
      <c r="H30" s="4"/>
      <c r="I30" s="5"/>
      <c r="J30" s="4"/>
      <c r="K30" s="4"/>
      <c r="L30" s="4"/>
      <c r="N30" s="61"/>
    </row>
    <row r="31" spans="1:14" ht="20.100000000000001" customHeight="1">
      <c r="A31" s="3">
        <f t="shared" si="0"/>
        <v>46169</v>
      </c>
      <c r="B31" s="4"/>
      <c r="C31" s="4"/>
      <c r="D31" s="4"/>
      <c r="E31" s="5"/>
      <c r="F31" s="4"/>
      <c r="G31" s="4"/>
      <c r="H31" s="4"/>
      <c r="I31" s="5"/>
      <c r="J31" s="4"/>
      <c r="K31" s="4"/>
      <c r="L31" s="4"/>
      <c r="N31" s="61"/>
    </row>
    <row r="32" spans="1:14" ht="20.100000000000001" customHeight="1">
      <c r="A32" s="3">
        <f t="shared" si="0"/>
        <v>46170</v>
      </c>
      <c r="B32" s="4"/>
      <c r="C32" s="4"/>
      <c r="D32" s="4"/>
      <c r="E32" s="5"/>
      <c r="F32" s="4"/>
      <c r="G32" s="4"/>
      <c r="H32" s="4"/>
      <c r="I32" s="5"/>
      <c r="J32" s="4"/>
      <c r="K32" s="4"/>
      <c r="L32" s="4"/>
      <c r="N32" s="61"/>
    </row>
    <row r="33" spans="1:23" ht="20.100000000000001" customHeight="1">
      <c r="A33" s="3">
        <f>IF(MONTH(A32+1)=MONTH(A32),A32+1,"")</f>
        <v>46171</v>
      </c>
      <c r="B33" s="4"/>
      <c r="C33" s="4"/>
      <c r="D33" s="4"/>
      <c r="E33" s="5"/>
      <c r="F33" s="4"/>
      <c r="G33" s="4"/>
      <c r="H33" s="4"/>
      <c r="I33" s="5"/>
      <c r="J33" s="4"/>
      <c r="K33" s="4"/>
      <c r="L33" s="4"/>
      <c r="N33" s="61"/>
    </row>
    <row r="34" spans="1:23" ht="20.100000000000001" customHeight="1">
      <c r="A34" s="3">
        <f>IF(A33&lt;&gt;"",IF(MONTH(A33+1)=MONTH(A33),A33+1,""),"")</f>
        <v>46172</v>
      </c>
      <c r="B34" s="4"/>
      <c r="C34" s="4"/>
      <c r="D34" s="4"/>
      <c r="E34" s="5"/>
      <c r="F34" s="4"/>
      <c r="G34" s="4"/>
      <c r="H34" s="4"/>
      <c r="I34" s="5"/>
      <c r="J34" s="4"/>
      <c r="K34" s="4"/>
      <c r="L34" s="4"/>
      <c r="N34" s="61"/>
    </row>
    <row r="35" spans="1:23" ht="20.100000000000001" customHeight="1">
      <c r="A35" s="3">
        <f>IF(A34&lt;&gt;"",IF(MONTH(A34+1)=MONTH(A34),A34+1,""),"")</f>
        <v>46173</v>
      </c>
      <c r="B35" s="4"/>
      <c r="C35" s="4"/>
      <c r="D35" s="4"/>
      <c r="E35" s="5"/>
      <c r="F35" s="4"/>
      <c r="G35" s="4"/>
      <c r="H35" s="4"/>
      <c r="I35" s="5"/>
      <c r="J35" s="4"/>
      <c r="K35" s="4"/>
      <c r="L35" s="4"/>
      <c r="N35" s="61"/>
    </row>
    <row r="36" spans="1:23" ht="20.100000000000001" customHeight="1">
      <c r="A36" s="1"/>
    </row>
    <row r="37" spans="1:23" ht="20.100000000000001" customHeight="1">
      <c r="A37" s="1"/>
      <c r="B37" s="64" t="s">
        <v>6</v>
      </c>
      <c r="C37" s="64"/>
      <c r="D37" s="64"/>
      <c r="F37" s="64" t="s">
        <v>11</v>
      </c>
      <c r="G37" s="64"/>
      <c r="H37" s="64"/>
      <c r="J37" s="64" t="s">
        <v>7</v>
      </c>
      <c r="K37" s="64"/>
      <c r="L37" s="64"/>
    </row>
    <row r="38" spans="1:23" ht="20.100000000000001" customHeight="1">
      <c r="A38" s="16"/>
      <c r="B38" s="9" t="s">
        <v>3</v>
      </c>
      <c r="C38" s="10" t="s">
        <v>4</v>
      </c>
      <c r="D38" s="11" t="s">
        <v>5</v>
      </c>
      <c r="E38" s="8"/>
      <c r="F38" s="9" t="s">
        <v>3</v>
      </c>
      <c r="G38" s="10" t="s">
        <v>4</v>
      </c>
      <c r="H38" s="11" t="s">
        <v>5</v>
      </c>
      <c r="I38" s="8"/>
      <c r="J38" s="9" t="s">
        <v>3</v>
      </c>
      <c r="K38" s="10" t="s">
        <v>4</v>
      </c>
      <c r="L38" s="11" t="s">
        <v>5</v>
      </c>
    </row>
    <row r="39" spans="1:23" ht="20.100000000000001" customHeight="1">
      <c r="A39" s="12" t="s">
        <v>8</v>
      </c>
      <c r="B39" s="15" t="str">
        <f>IFERROR(AVERAGE(B5:B35),"0")</f>
        <v>0</v>
      </c>
      <c r="C39" s="15" t="str">
        <f>IFERROR(AVERAGE(C5:C35),"0")</f>
        <v>0</v>
      </c>
      <c r="D39" s="15" t="str">
        <f>IFERROR(AVERAGE(D5:D35),"0")</f>
        <v>0</v>
      </c>
      <c r="F39" s="15">
        <f>MAX(B5:B35)</f>
        <v>0</v>
      </c>
      <c r="G39" s="15">
        <f t="shared" ref="G39:H39" si="1">MAX(C5:C35)</f>
        <v>0</v>
      </c>
      <c r="H39" s="15">
        <f t="shared" si="1"/>
        <v>0</v>
      </c>
      <c r="J39" s="15">
        <f>MIN(B5:B35)</f>
        <v>0</v>
      </c>
      <c r="K39" s="15">
        <f>MIN(C5:C35)</f>
        <v>0</v>
      </c>
      <c r="L39" s="15">
        <f>MIN(D5:D35)</f>
        <v>0</v>
      </c>
    </row>
    <row r="40" spans="1:23" ht="20.100000000000001" customHeight="1">
      <c r="A40" s="13" t="s">
        <v>9</v>
      </c>
      <c r="B40" s="15" t="str">
        <f>IFERROR(AVERAGE(F5:F35),"0")</f>
        <v>0</v>
      </c>
      <c r="C40" s="15" t="str">
        <f>IFERROR(AVERAGE(G5:G35),"0")</f>
        <v>0</v>
      </c>
      <c r="D40" s="15" t="str">
        <f>IFERROR(AVERAGE(H5:H35),"0")</f>
        <v>0</v>
      </c>
      <c r="F40" s="15">
        <f>MAX(F5:F35)</f>
        <v>0</v>
      </c>
      <c r="G40" s="15">
        <f t="shared" ref="G40:H40" si="2">MAX(G5:G35)</f>
        <v>0</v>
      </c>
      <c r="H40" s="15">
        <f t="shared" si="2"/>
        <v>0</v>
      </c>
      <c r="J40" s="15">
        <f>MIN(F5:F35)</f>
        <v>0</v>
      </c>
      <c r="K40" s="15">
        <f>MIN(G5:G35)</f>
        <v>0</v>
      </c>
      <c r="L40" s="15">
        <f>MIN(H5:H35)</f>
        <v>0</v>
      </c>
    </row>
    <row r="41" spans="1:23" ht="20.100000000000001" customHeight="1">
      <c r="A41" s="14" t="s">
        <v>10</v>
      </c>
      <c r="B41" s="15" t="str">
        <f>IFERROR(AVERAGE(J5:J35),"0")</f>
        <v>0</v>
      </c>
      <c r="C41" s="15" t="str">
        <f>IFERROR(AVERAGE(K5:K35),"0")</f>
        <v>0</v>
      </c>
      <c r="D41" s="15" t="str">
        <f>IFERROR(AVERAGE(L5:L35),"0")</f>
        <v>0</v>
      </c>
      <c r="F41" s="15">
        <f>MAX(J5:J35)</f>
        <v>0</v>
      </c>
      <c r="G41" s="15">
        <f t="shared" ref="G41:H41" si="3">MAX(K5:K35)</f>
        <v>0</v>
      </c>
      <c r="H41" s="15">
        <f t="shared" si="3"/>
        <v>0</v>
      </c>
      <c r="J41" s="15">
        <f>MIN(J5:J35)</f>
        <v>0</v>
      </c>
      <c r="K41" s="15">
        <f>MIN(K5:K35)</f>
        <v>0</v>
      </c>
      <c r="L41" s="15">
        <f>MIN(L5:L35)</f>
        <v>0</v>
      </c>
    </row>
    <row r="42" spans="1:23" ht="20.100000000000001" customHeight="1">
      <c r="U42" s="63" t="s">
        <v>13</v>
      </c>
      <c r="V42" s="63"/>
      <c r="W42" s="63"/>
    </row>
    <row r="43" spans="1:23" ht="20.100000000000001" customHeight="1"/>
    <row r="44" spans="1:23" ht="20.100000000000001" customHeight="1"/>
    <row r="45" spans="1:23" ht="20.100000000000001" customHeight="1"/>
    <row r="46" spans="1:23" ht="20.100000000000001" customHeight="1"/>
    <row r="47" spans="1:23" ht="20.100000000000001" customHeight="1"/>
    <row r="48" spans="1:23" ht="20.100000000000001" customHeight="1"/>
  </sheetData>
  <mergeCells count="8">
    <mergeCell ref="U42:W42"/>
    <mergeCell ref="A1:J1"/>
    <mergeCell ref="B3:D3"/>
    <mergeCell ref="F3:H3"/>
    <mergeCell ref="J3:L3"/>
    <mergeCell ref="B37:D37"/>
    <mergeCell ref="F37:H37"/>
    <mergeCell ref="J37:L37"/>
  </mergeCells>
  <hyperlinks>
    <hyperlink ref="U42" r:id="rId1" xr:uid="{0FB9A348-055A-4323-BB86-7DF624C7B3CF}"/>
    <hyperlink ref="U42:W42" r:id="rId2" display="www.alle-meine-vorlagen.de" xr:uid="{418E07CE-9349-4A7A-99FF-05A49872EB99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landscape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8BAC9-D088-44B8-941F-49453039FEF6}">
  <sheetPr>
    <pageSetUpPr fitToPage="1"/>
  </sheetPr>
  <dimension ref="A1:W48"/>
  <sheetViews>
    <sheetView showGridLines="0" workbookViewId="0">
      <selection activeCell="A5" sqref="A5"/>
    </sheetView>
  </sheetViews>
  <sheetFormatPr baseColWidth="10" defaultRowHeight="15"/>
  <cols>
    <col min="2" max="4" width="8.7109375" customWidth="1"/>
    <col min="5" max="5" width="3.7109375" customWidth="1"/>
    <col min="6" max="8" width="8.7109375" customWidth="1"/>
    <col min="9" max="9" width="3.7109375" customWidth="1"/>
    <col min="10" max="12" width="8.7109375" customWidth="1"/>
    <col min="13" max="13" width="4.7109375" customWidth="1"/>
    <col min="14" max="14" width="27.7109375" customWidth="1"/>
    <col min="15" max="15" width="4.7109375" customWidth="1"/>
  </cols>
  <sheetData>
    <row r="1" spans="1:23" ht="42.75" customHeight="1">
      <c r="A1" s="62" t="str">
        <f>"Blutdruckwerte Juni "&amp;Stammdaten!$C$3</f>
        <v>Blutdruckwerte Juni 2026</v>
      </c>
      <c r="B1" s="62"/>
      <c r="C1" s="62"/>
      <c r="D1" s="62"/>
      <c r="E1" s="62"/>
      <c r="F1" s="62"/>
      <c r="G1" s="62"/>
      <c r="H1" s="62"/>
      <c r="I1" s="62"/>
      <c r="J1" s="62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3" spans="1:23">
      <c r="B3" s="65" t="s">
        <v>12</v>
      </c>
      <c r="C3" s="65"/>
      <c r="D3" s="65"/>
      <c r="E3" s="2"/>
      <c r="F3" s="66" t="s">
        <v>1</v>
      </c>
      <c r="G3" s="66"/>
      <c r="H3" s="66"/>
      <c r="I3" s="2"/>
      <c r="J3" s="67" t="s">
        <v>0</v>
      </c>
      <c r="K3" s="67"/>
      <c r="L3" s="67"/>
    </row>
    <row r="4" spans="1:23" ht="15" customHeight="1">
      <c r="B4" s="9" t="s">
        <v>3</v>
      </c>
      <c r="C4" s="10" t="s">
        <v>4</v>
      </c>
      <c r="D4" s="11" t="s">
        <v>5</v>
      </c>
      <c r="E4" s="6"/>
      <c r="F4" s="9" t="s">
        <v>3</v>
      </c>
      <c r="G4" s="10" t="s">
        <v>4</v>
      </c>
      <c r="H4" s="11" t="s">
        <v>5</v>
      </c>
      <c r="I4" s="7"/>
      <c r="J4" s="9" t="s">
        <v>3</v>
      </c>
      <c r="K4" s="10" t="s">
        <v>4</v>
      </c>
      <c r="L4" s="11" t="s">
        <v>5</v>
      </c>
      <c r="N4" s="60" t="s">
        <v>91</v>
      </c>
      <c r="O4" s="17"/>
    </row>
    <row r="5" spans="1:23" ht="20.100000000000001" customHeight="1">
      <c r="A5" s="3" t="str">
        <f>"01.06."&amp;Stammdaten!$C$3</f>
        <v>01.06.2026</v>
      </c>
      <c r="B5" s="4"/>
      <c r="C5" s="4"/>
      <c r="D5" s="4"/>
      <c r="E5" s="5"/>
      <c r="F5" s="4"/>
      <c r="G5" s="4"/>
      <c r="H5" s="4"/>
      <c r="I5" s="5"/>
      <c r="J5" s="4"/>
      <c r="K5" s="4"/>
      <c r="L5" s="4"/>
      <c r="N5" s="61"/>
    </row>
    <row r="6" spans="1:23" ht="20.100000000000001" customHeight="1">
      <c r="A6" s="3">
        <f>A5+1</f>
        <v>46175</v>
      </c>
      <c r="B6" s="4"/>
      <c r="C6" s="4"/>
      <c r="D6" s="4"/>
      <c r="E6" s="5"/>
      <c r="F6" s="4"/>
      <c r="G6" s="4"/>
      <c r="H6" s="4"/>
      <c r="I6" s="5"/>
      <c r="J6" s="4"/>
      <c r="K6" s="4"/>
      <c r="L6" s="4"/>
      <c r="N6" s="61"/>
    </row>
    <row r="7" spans="1:23" ht="20.100000000000001" customHeight="1">
      <c r="A7" s="3">
        <f t="shared" ref="A7:A32" si="0">A6+1</f>
        <v>46176</v>
      </c>
      <c r="B7" s="4"/>
      <c r="C7" s="4"/>
      <c r="D7" s="4"/>
      <c r="E7" s="5"/>
      <c r="F7" s="4"/>
      <c r="G7" s="4"/>
      <c r="H7" s="4"/>
      <c r="I7" s="5"/>
      <c r="J7" s="4"/>
      <c r="K7" s="4"/>
      <c r="L7" s="4"/>
      <c r="N7" s="61"/>
    </row>
    <row r="8" spans="1:23" ht="20.100000000000001" customHeight="1">
      <c r="A8" s="3">
        <f t="shared" si="0"/>
        <v>46177</v>
      </c>
      <c r="B8" s="4"/>
      <c r="C8" s="4"/>
      <c r="D8" s="4"/>
      <c r="E8" s="5"/>
      <c r="F8" s="4"/>
      <c r="G8" s="4"/>
      <c r="H8" s="4"/>
      <c r="I8" s="5"/>
      <c r="J8" s="4"/>
      <c r="K8" s="4"/>
      <c r="L8" s="4"/>
      <c r="N8" s="61"/>
    </row>
    <row r="9" spans="1:23" ht="20.100000000000001" customHeight="1">
      <c r="A9" s="3">
        <f t="shared" si="0"/>
        <v>46178</v>
      </c>
      <c r="B9" s="4"/>
      <c r="C9" s="4"/>
      <c r="D9" s="4"/>
      <c r="E9" s="5"/>
      <c r="F9" s="4"/>
      <c r="G9" s="4"/>
      <c r="H9" s="4"/>
      <c r="I9" s="5"/>
      <c r="J9" s="4"/>
      <c r="K9" s="4"/>
      <c r="L9" s="4"/>
      <c r="N9" s="61"/>
    </row>
    <row r="10" spans="1:23" ht="20.100000000000001" customHeight="1">
      <c r="A10" s="3">
        <f t="shared" si="0"/>
        <v>46179</v>
      </c>
      <c r="B10" s="4"/>
      <c r="C10" s="4"/>
      <c r="D10" s="4"/>
      <c r="E10" s="5"/>
      <c r="F10" s="4"/>
      <c r="G10" s="4"/>
      <c r="H10" s="4"/>
      <c r="I10" s="5"/>
      <c r="J10" s="4"/>
      <c r="K10" s="4"/>
      <c r="L10" s="4"/>
      <c r="N10" s="61"/>
    </row>
    <row r="11" spans="1:23" ht="20.100000000000001" customHeight="1">
      <c r="A11" s="3">
        <f t="shared" si="0"/>
        <v>46180</v>
      </c>
      <c r="B11" s="4"/>
      <c r="C11" s="4"/>
      <c r="D11" s="4"/>
      <c r="E11" s="5"/>
      <c r="F11" s="4"/>
      <c r="G11" s="4"/>
      <c r="H11" s="4"/>
      <c r="I11" s="5"/>
      <c r="J11" s="4"/>
      <c r="K11" s="4"/>
      <c r="L11" s="4"/>
      <c r="N11" s="61"/>
    </row>
    <row r="12" spans="1:23" ht="20.100000000000001" customHeight="1">
      <c r="A12" s="3">
        <f t="shared" si="0"/>
        <v>46181</v>
      </c>
      <c r="B12" s="4"/>
      <c r="C12" s="4"/>
      <c r="D12" s="4"/>
      <c r="E12" s="5"/>
      <c r="F12" s="4"/>
      <c r="G12" s="4"/>
      <c r="H12" s="4"/>
      <c r="I12" s="5"/>
      <c r="J12" s="4"/>
      <c r="K12" s="4"/>
      <c r="L12" s="4"/>
      <c r="N12" s="61"/>
    </row>
    <row r="13" spans="1:23" ht="20.100000000000001" customHeight="1">
      <c r="A13" s="3">
        <f t="shared" si="0"/>
        <v>46182</v>
      </c>
      <c r="B13" s="4"/>
      <c r="C13" s="4"/>
      <c r="D13" s="4"/>
      <c r="E13" s="5"/>
      <c r="F13" s="4"/>
      <c r="G13" s="4"/>
      <c r="H13" s="4"/>
      <c r="I13" s="5"/>
      <c r="J13" s="4"/>
      <c r="K13" s="4"/>
      <c r="L13" s="4"/>
      <c r="N13" s="61"/>
    </row>
    <row r="14" spans="1:23" ht="20.100000000000001" customHeight="1">
      <c r="A14" s="3">
        <f t="shared" si="0"/>
        <v>46183</v>
      </c>
      <c r="B14" s="4"/>
      <c r="C14" s="4"/>
      <c r="D14" s="4"/>
      <c r="E14" s="5"/>
      <c r="F14" s="4"/>
      <c r="G14" s="4"/>
      <c r="H14" s="4"/>
      <c r="I14" s="5"/>
      <c r="J14" s="4"/>
      <c r="K14" s="4"/>
      <c r="L14" s="4"/>
      <c r="N14" s="61"/>
    </row>
    <row r="15" spans="1:23" ht="20.100000000000001" customHeight="1">
      <c r="A15" s="3">
        <f t="shared" si="0"/>
        <v>46184</v>
      </c>
      <c r="B15" s="4"/>
      <c r="C15" s="4"/>
      <c r="D15" s="4"/>
      <c r="E15" s="5"/>
      <c r="F15" s="4"/>
      <c r="G15" s="4"/>
      <c r="H15" s="4"/>
      <c r="I15" s="5"/>
      <c r="J15" s="4"/>
      <c r="K15" s="4"/>
      <c r="L15" s="4"/>
      <c r="N15" s="61"/>
    </row>
    <row r="16" spans="1:23" ht="20.100000000000001" customHeight="1">
      <c r="A16" s="3">
        <f t="shared" si="0"/>
        <v>46185</v>
      </c>
      <c r="B16" s="4"/>
      <c r="C16" s="4"/>
      <c r="D16" s="4"/>
      <c r="E16" s="5"/>
      <c r="F16" s="4"/>
      <c r="G16" s="4"/>
      <c r="H16" s="4"/>
      <c r="I16" s="5"/>
      <c r="J16" s="4"/>
      <c r="K16" s="4"/>
      <c r="L16" s="4"/>
      <c r="N16" s="61"/>
    </row>
    <row r="17" spans="1:14" ht="20.100000000000001" customHeight="1">
      <c r="A17" s="3">
        <f t="shared" si="0"/>
        <v>46186</v>
      </c>
      <c r="B17" s="4"/>
      <c r="C17" s="4"/>
      <c r="D17" s="4"/>
      <c r="E17" s="5"/>
      <c r="F17" s="4"/>
      <c r="G17" s="4"/>
      <c r="H17" s="4"/>
      <c r="I17" s="5"/>
      <c r="J17" s="4"/>
      <c r="K17" s="4"/>
      <c r="L17" s="4"/>
      <c r="N17" s="61"/>
    </row>
    <row r="18" spans="1:14" ht="20.100000000000001" customHeight="1">
      <c r="A18" s="3">
        <f t="shared" si="0"/>
        <v>46187</v>
      </c>
      <c r="B18" s="4"/>
      <c r="C18" s="4"/>
      <c r="D18" s="4"/>
      <c r="E18" s="5"/>
      <c r="F18" s="4"/>
      <c r="G18" s="4"/>
      <c r="H18" s="4"/>
      <c r="I18" s="5"/>
      <c r="J18" s="4"/>
      <c r="K18" s="4"/>
      <c r="L18" s="4"/>
      <c r="N18" s="61"/>
    </row>
    <row r="19" spans="1:14" ht="20.100000000000001" customHeight="1">
      <c r="A19" s="3">
        <f t="shared" si="0"/>
        <v>46188</v>
      </c>
      <c r="B19" s="4"/>
      <c r="C19" s="4"/>
      <c r="D19" s="4"/>
      <c r="E19" s="5"/>
      <c r="F19" s="4"/>
      <c r="G19" s="4"/>
      <c r="H19" s="4"/>
      <c r="I19" s="5"/>
      <c r="J19" s="4"/>
      <c r="K19" s="4"/>
      <c r="L19" s="4"/>
      <c r="N19" s="61"/>
    </row>
    <row r="20" spans="1:14" ht="20.100000000000001" customHeight="1">
      <c r="A20" s="3">
        <f t="shared" si="0"/>
        <v>46189</v>
      </c>
      <c r="B20" s="4"/>
      <c r="C20" s="4"/>
      <c r="D20" s="4"/>
      <c r="E20" s="5"/>
      <c r="F20" s="4"/>
      <c r="G20" s="4"/>
      <c r="H20" s="4"/>
      <c r="I20" s="5"/>
      <c r="J20" s="4"/>
      <c r="K20" s="4"/>
      <c r="L20" s="4"/>
      <c r="N20" s="61"/>
    </row>
    <row r="21" spans="1:14" ht="20.100000000000001" customHeight="1">
      <c r="A21" s="3">
        <f t="shared" si="0"/>
        <v>46190</v>
      </c>
      <c r="B21" s="4"/>
      <c r="C21" s="4"/>
      <c r="D21" s="4"/>
      <c r="E21" s="5"/>
      <c r="F21" s="4"/>
      <c r="G21" s="4"/>
      <c r="H21" s="4"/>
      <c r="I21" s="5"/>
      <c r="J21" s="4"/>
      <c r="K21" s="4"/>
      <c r="L21" s="4"/>
      <c r="N21" s="61"/>
    </row>
    <row r="22" spans="1:14" ht="20.100000000000001" customHeight="1">
      <c r="A22" s="3">
        <f t="shared" si="0"/>
        <v>46191</v>
      </c>
      <c r="B22" s="4"/>
      <c r="C22" s="4"/>
      <c r="D22" s="4"/>
      <c r="E22" s="5"/>
      <c r="F22" s="4"/>
      <c r="G22" s="4"/>
      <c r="H22" s="4"/>
      <c r="I22" s="5"/>
      <c r="J22" s="4"/>
      <c r="K22" s="4"/>
      <c r="L22" s="4"/>
      <c r="N22" s="61"/>
    </row>
    <row r="23" spans="1:14" ht="20.100000000000001" customHeight="1">
      <c r="A23" s="3">
        <f t="shared" si="0"/>
        <v>46192</v>
      </c>
      <c r="B23" s="4"/>
      <c r="C23" s="4"/>
      <c r="D23" s="4"/>
      <c r="E23" s="5"/>
      <c r="F23" s="4"/>
      <c r="G23" s="4"/>
      <c r="H23" s="4"/>
      <c r="I23" s="5"/>
      <c r="J23" s="4"/>
      <c r="K23" s="4"/>
      <c r="L23" s="4"/>
      <c r="N23" s="61"/>
    </row>
    <row r="24" spans="1:14" ht="20.100000000000001" customHeight="1">
      <c r="A24" s="3">
        <f t="shared" si="0"/>
        <v>46193</v>
      </c>
      <c r="B24" s="4"/>
      <c r="C24" s="4"/>
      <c r="D24" s="4"/>
      <c r="E24" s="5"/>
      <c r="F24" s="4"/>
      <c r="G24" s="4"/>
      <c r="H24" s="4"/>
      <c r="I24" s="5"/>
      <c r="J24" s="4"/>
      <c r="K24" s="4"/>
      <c r="L24" s="4"/>
      <c r="N24" s="61"/>
    </row>
    <row r="25" spans="1:14" ht="20.100000000000001" customHeight="1">
      <c r="A25" s="3">
        <f t="shared" si="0"/>
        <v>46194</v>
      </c>
      <c r="B25" s="4"/>
      <c r="C25" s="4"/>
      <c r="D25" s="4"/>
      <c r="E25" s="5"/>
      <c r="F25" s="4"/>
      <c r="G25" s="4"/>
      <c r="H25" s="4"/>
      <c r="I25" s="5"/>
      <c r="J25" s="4"/>
      <c r="K25" s="4"/>
      <c r="L25" s="4"/>
      <c r="N25" s="61"/>
    </row>
    <row r="26" spans="1:14" ht="20.100000000000001" customHeight="1">
      <c r="A26" s="3">
        <f t="shared" si="0"/>
        <v>46195</v>
      </c>
      <c r="B26" s="4"/>
      <c r="C26" s="4"/>
      <c r="D26" s="4"/>
      <c r="E26" s="5"/>
      <c r="F26" s="4"/>
      <c r="G26" s="4"/>
      <c r="H26" s="4"/>
      <c r="I26" s="5"/>
      <c r="J26" s="4"/>
      <c r="K26" s="4"/>
      <c r="L26" s="4"/>
      <c r="N26" s="61"/>
    </row>
    <row r="27" spans="1:14" ht="20.100000000000001" customHeight="1">
      <c r="A27" s="3">
        <f t="shared" si="0"/>
        <v>46196</v>
      </c>
      <c r="B27" s="4"/>
      <c r="C27" s="4"/>
      <c r="D27" s="4"/>
      <c r="E27" s="5"/>
      <c r="F27" s="4"/>
      <c r="G27" s="4"/>
      <c r="H27" s="4"/>
      <c r="I27" s="5"/>
      <c r="J27" s="4"/>
      <c r="K27" s="4"/>
      <c r="L27" s="4"/>
      <c r="N27" s="61"/>
    </row>
    <row r="28" spans="1:14" ht="20.100000000000001" customHeight="1">
      <c r="A28" s="3">
        <f t="shared" si="0"/>
        <v>46197</v>
      </c>
      <c r="B28" s="4"/>
      <c r="C28" s="4"/>
      <c r="D28" s="4"/>
      <c r="E28" s="5"/>
      <c r="F28" s="4"/>
      <c r="G28" s="4"/>
      <c r="H28" s="4"/>
      <c r="I28" s="5"/>
      <c r="J28" s="4"/>
      <c r="K28" s="4"/>
      <c r="L28" s="4"/>
      <c r="N28" s="61"/>
    </row>
    <row r="29" spans="1:14" ht="20.100000000000001" customHeight="1">
      <c r="A29" s="3">
        <f t="shared" si="0"/>
        <v>46198</v>
      </c>
      <c r="B29" s="4"/>
      <c r="C29" s="4"/>
      <c r="D29" s="4"/>
      <c r="E29" s="5"/>
      <c r="F29" s="4"/>
      <c r="G29" s="4"/>
      <c r="H29" s="4"/>
      <c r="I29" s="5"/>
      <c r="J29" s="4"/>
      <c r="K29" s="4"/>
      <c r="L29" s="4"/>
      <c r="N29" s="61"/>
    </row>
    <row r="30" spans="1:14" ht="20.100000000000001" customHeight="1">
      <c r="A30" s="3">
        <f t="shared" si="0"/>
        <v>46199</v>
      </c>
      <c r="B30" s="4"/>
      <c r="C30" s="4"/>
      <c r="D30" s="4"/>
      <c r="E30" s="5"/>
      <c r="F30" s="4"/>
      <c r="G30" s="4"/>
      <c r="H30" s="4"/>
      <c r="I30" s="5"/>
      <c r="J30" s="4"/>
      <c r="K30" s="4"/>
      <c r="L30" s="4"/>
      <c r="N30" s="61"/>
    </row>
    <row r="31" spans="1:14" ht="20.100000000000001" customHeight="1">
      <c r="A31" s="3">
        <f t="shared" si="0"/>
        <v>46200</v>
      </c>
      <c r="B31" s="4"/>
      <c r="C31" s="4"/>
      <c r="D31" s="4"/>
      <c r="E31" s="5"/>
      <c r="F31" s="4"/>
      <c r="G31" s="4"/>
      <c r="H31" s="4"/>
      <c r="I31" s="5"/>
      <c r="J31" s="4"/>
      <c r="K31" s="4"/>
      <c r="L31" s="4"/>
      <c r="N31" s="61"/>
    </row>
    <row r="32" spans="1:14" ht="20.100000000000001" customHeight="1">
      <c r="A32" s="3">
        <f t="shared" si="0"/>
        <v>46201</v>
      </c>
      <c r="B32" s="4"/>
      <c r="C32" s="4"/>
      <c r="D32" s="4"/>
      <c r="E32" s="5"/>
      <c r="F32" s="4"/>
      <c r="G32" s="4"/>
      <c r="H32" s="4"/>
      <c r="I32" s="5"/>
      <c r="J32" s="4"/>
      <c r="K32" s="4"/>
      <c r="L32" s="4"/>
      <c r="N32" s="61"/>
    </row>
    <row r="33" spans="1:23" ht="20.100000000000001" customHeight="1">
      <c r="A33" s="3">
        <f>IF(MONTH(A32+1)=MONTH(A32),A32+1,"")</f>
        <v>46202</v>
      </c>
      <c r="B33" s="4"/>
      <c r="C33" s="4"/>
      <c r="D33" s="4"/>
      <c r="E33" s="5"/>
      <c r="F33" s="4"/>
      <c r="G33" s="4"/>
      <c r="H33" s="4"/>
      <c r="I33" s="5"/>
      <c r="J33" s="4"/>
      <c r="K33" s="4"/>
      <c r="L33" s="4"/>
      <c r="N33" s="61"/>
    </row>
    <row r="34" spans="1:23" ht="20.100000000000001" customHeight="1">
      <c r="A34" s="3">
        <f t="shared" ref="A34:A35" si="1">IF(MONTH(A33+1)=MONTH(A33),A33+1,"")</f>
        <v>46203</v>
      </c>
      <c r="B34" s="4"/>
      <c r="C34" s="4"/>
      <c r="D34" s="4"/>
      <c r="E34" s="5"/>
      <c r="F34" s="4"/>
      <c r="G34" s="4"/>
      <c r="H34" s="4"/>
      <c r="I34" s="5"/>
      <c r="J34" s="4"/>
      <c r="K34" s="4"/>
      <c r="L34" s="4"/>
      <c r="N34" s="61"/>
    </row>
    <row r="35" spans="1:23" ht="20.100000000000001" customHeight="1">
      <c r="A35" s="3" t="str">
        <f t="shared" si="1"/>
        <v/>
      </c>
      <c r="B35" s="4"/>
      <c r="C35" s="4"/>
      <c r="D35" s="4"/>
      <c r="E35" s="5"/>
      <c r="F35" s="4"/>
      <c r="G35" s="4"/>
      <c r="H35" s="4"/>
      <c r="I35" s="5"/>
      <c r="J35" s="4"/>
      <c r="K35" s="4"/>
      <c r="L35" s="4"/>
      <c r="N35" s="61"/>
    </row>
    <row r="36" spans="1:23" ht="20.100000000000001" customHeight="1">
      <c r="A36" s="1"/>
    </row>
    <row r="37" spans="1:23" ht="20.100000000000001" customHeight="1">
      <c r="A37" s="1"/>
      <c r="B37" s="64" t="s">
        <v>6</v>
      </c>
      <c r="C37" s="64"/>
      <c r="D37" s="64"/>
      <c r="F37" s="64" t="s">
        <v>11</v>
      </c>
      <c r="G37" s="64"/>
      <c r="H37" s="64"/>
      <c r="J37" s="64" t="s">
        <v>7</v>
      </c>
      <c r="K37" s="64"/>
      <c r="L37" s="64"/>
    </row>
    <row r="38" spans="1:23" ht="20.100000000000001" customHeight="1">
      <c r="A38" s="16"/>
      <c r="B38" s="9" t="s">
        <v>3</v>
      </c>
      <c r="C38" s="10" t="s">
        <v>4</v>
      </c>
      <c r="D38" s="11" t="s">
        <v>5</v>
      </c>
      <c r="E38" s="8"/>
      <c r="F38" s="9" t="s">
        <v>3</v>
      </c>
      <c r="G38" s="10" t="s">
        <v>4</v>
      </c>
      <c r="H38" s="11" t="s">
        <v>5</v>
      </c>
      <c r="I38" s="8"/>
      <c r="J38" s="9" t="s">
        <v>3</v>
      </c>
      <c r="K38" s="10" t="s">
        <v>4</v>
      </c>
      <c r="L38" s="11" t="s">
        <v>5</v>
      </c>
    </row>
    <row r="39" spans="1:23" ht="20.100000000000001" customHeight="1">
      <c r="A39" s="12" t="s">
        <v>8</v>
      </c>
      <c r="B39" s="15" t="str">
        <f>IFERROR(AVERAGE(B5:B35),"0")</f>
        <v>0</v>
      </c>
      <c r="C39" s="15" t="str">
        <f>IFERROR(AVERAGE(C5:C35),"0")</f>
        <v>0</v>
      </c>
      <c r="D39" s="15" t="str">
        <f>IFERROR(AVERAGE(D5:D35),"0")</f>
        <v>0</v>
      </c>
      <c r="F39" s="15">
        <f>MAX(B5:B35)</f>
        <v>0</v>
      </c>
      <c r="G39" s="15">
        <f t="shared" ref="G39:H39" si="2">MAX(C5:C35)</f>
        <v>0</v>
      </c>
      <c r="H39" s="15">
        <f t="shared" si="2"/>
        <v>0</v>
      </c>
      <c r="J39" s="15">
        <f>MIN(B5:B35)</f>
        <v>0</v>
      </c>
      <c r="K39" s="15">
        <f>MIN(C5:C35)</f>
        <v>0</v>
      </c>
      <c r="L39" s="15">
        <f>MIN(D5:D35)</f>
        <v>0</v>
      </c>
    </row>
    <row r="40" spans="1:23" ht="20.100000000000001" customHeight="1">
      <c r="A40" s="13" t="s">
        <v>9</v>
      </c>
      <c r="B40" s="15" t="str">
        <f>IFERROR(AVERAGE(F5:F35),"0")</f>
        <v>0</v>
      </c>
      <c r="C40" s="15" t="str">
        <f>IFERROR(AVERAGE(G5:G35),"0")</f>
        <v>0</v>
      </c>
      <c r="D40" s="15" t="str">
        <f>IFERROR(AVERAGE(H5:H35),"0")</f>
        <v>0</v>
      </c>
      <c r="F40" s="15">
        <f>MAX(F5:F35)</f>
        <v>0</v>
      </c>
      <c r="G40" s="15">
        <f t="shared" ref="G40:H40" si="3">MAX(G5:G35)</f>
        <v>0</v>
      </c>
      <c r="H40" s="15">
        <f t="shared" si="3"/>
        <v>0</v>
      </c>
      <c r="J40" s="15">
        <f>MIN(F5:F35)</f>
        <v>0</v>
      </c>
      <c r="K40" s="15">
        <f>MIN(G5:G35)</f>
        <v>0</v>
      </c>
      <c r="L40" s="15">
        <f>MIN(H5:H35)</f>
        <v>0</v>
      </c>
    </row>
    <row r="41" spans="1:23" ht="20.100000000000001" customHeight="1">
      <c r="A41" s="14" t="s">
        <v>10</v>
      </c>
      <c r="B41" s="15" t="str">
        <f>IFERROR(AVERAGE(J5:J35),"0")</f>
        <v>0</v>
      </c>
      <c r="C41" s="15" t="str">
        <f>IFERROR(AVERAGE(K5:K35),"0")</f>
        <v>0</v>
      </c>
      <c r="D41" s="15" t="str">
        <f>IFERROR(AVERAGE(L5:L35),"0")</f>
        <v>0</v>
      </c>
      <c r="F41" s="15">
        <f>MAX(J5:J35)</f>
        <v>0</v>
      </c>
      <c r="G41" s="15">
        <f t="shared" ref="G41:H41" si="4">MAX(K5:K35)</f>
        <v>0</v>
      </c>
      <c r="H41" s="15">
        <f t="shared" si="4"/>
        <v>0</v>
      </c>
      <c r="J41" s="15">
        <f>MIN(J5:J35)</f>
        <v>0</v>
      </c>
      <c r="K41" s="15">
        <f>MIN(K5:K35)</f>
        <v>0</v>
      </c>
      <c r="L41" s="15">
        <f>MIN(L5:L35)</f>
        <v>0</v>
      </c>
    </row>
    <row r="42" spans="1:23" ht="20.100000000000001" customHeight="1">
      <c r="U42" s="63" t="s">
        <v>13</v>
      </c>
      <c r="V42" s="63"/>
      <c r="W42" s="63"/>
    </row>
    <row r="43" spans="1:23" ht="20.100000000000001" customHeight="1"/>
    <row r="44" spans="1:23" ht="20.100000000000001" customHeight="1"/>
    <row r="45" spans="1:23" ht="20.100000000000001" customHeight="1"/>
    <row r="46" spans="1:23" ht="20.100000000000001" customHeight="1"/>
    <row r="47" spans="1:23" ht="20.100000000000001" customHeight="1"/>
    <row r="48" spans="1:23" ht="20.100000000000001" customHeight="1"/>
  </sheetData>
  <mergeCells count="8">
    <mergeCell ref="U42:W42"/>
    <mergeCell ref="A1:J1"/>
    <mergeCell ref="B3:D3"/>
    <mergeCell ref="F3:H3"/>
    <mergeCell ref="J3:L3"/>
    <mergeCell ref="B37:D37"/>
    <mergeCell ref="F37:H37"/>
    <mergeCell ref="J37:L37"/>
  </mergeCells>
  <hyperlinks>
    <hyperlink ref="U42" r:id="rId1" xr:uid="{BC6EE97F-D9C0-4C0A-8724-41215F7DC93F}"/>
    <hyperlink ref="U42:W42" r:id="rId2" display="www.alle-meine-vorlagen.de" xr:uid="{3D78E712-5579-4EB2-96C0-D801ADDF58F4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landscape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99172-7BFC-4A32-B3D0-22A911784C4B}">
  <sheetPr>
    <pageSetUpPr fitToPage="1"/>
  </sheetPr>
  <dimension ref="A1:W48"/>
  <sheetViews>
    <sheetView showGridLines="0" workbookViewId="0">
      <selection activeCell="A5" sqref="A5:XFD5"/>
    </sheetView>
  </sheetViews>
  <sheetFormatPr baseColWidth="10" defaultRowHeight="15"/>
  <cols>
    <col min="2" max="4" width="8.7109375" customWidth="1"/>
    <col min="5" max="5" width="3.7109375" customWidth="1"/>
    <col min="6" max="8" width="8.7109375" customWidth="1"/>
    <col min="9" max="9" width="3.7109375" customWidth="1"/>
    <col min="10" max="12" width="8.7109375" customWidth="1"/>
    <col min="13" max="13" width="4.7109375" customWidth="1"/>
    <col min="14" max="14" width="27.7109375" customWidth="1"/>
    <col min="15" max="15" width="4.7109375" customWidth="1"/>
  </cols>
  <sheetData>
    <row r="1" spans="1:23" ht="42.75" customHeight="1">
      <c r="A1" s="62" t="str">
        <f>"Blutdruckwerte Juli "&amp;Stammdaten!$C$3</f>
        <v>Blutdruckwerte Juli 2026</v>
      </c>
      <c r="B1" s="62"/>
      <c r="C1" s="62"/>
      <c r="D1" s="62"/>
      <c r="E1" s="62"/>
      <c r="F1" s="62"/>
      <c r="G1" s="62"/>
      <c r="H1" s="62"/>
      <c r="I1" s="62"/>
      <c r="J1" s="62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3" spans="1:23">
      <c r="B3" s="65" t="s">
        <v>12</v>
      </c>
      <c r="C3" s="65"/>
      <c r="D3" s="65"/>
      <c r="E3" s="2"/>
      <c r="F3" s="66" t="s">
        <v>1</v>
      </c>
      <c r="G3" s="66"/>
      <c r="H3" s="66"/>
      <c r="I3" s="2"/>
      <c r="J3" s="67" t="s">
        <v>0</v>
      </c>
      <c r="K3" s="67"/>
      <c r="L3" s="67"/>
    </row>
    <row r="4" spans="1:23" ht="15" customHeight="1">
      <c r="B4" s="9" t="s">
        <v>3</v>
      </c>
      <c r="C4" s="10" t="s">
        <v>4</v>
      </c>
      <c r="D4" s="11" t="s">
        <v>5</v>
      </c>
      <c r="E4" s="6"/>
      <c r="F4" s="9" t="s">
        <v>3</v>
      </c>
      <c r="G4" s="10" t="s">
        <v>4</v>
      </c>
      <c r="H4" s="11" t="s">
        <v>5</v>
      </c>
      <c r="I4" s="7"/>
      <c r="J4" s="9" t="s">
        <v>3</v>
      </c>
      <c r="K4" s="10" t="s">
        <v>4</v>
      </c>
      <c r="L4" s="11" t="s">
        <v>5</v>
      </c>
      <c r="N4" s="60" t="s">
        <v>91</v>
      </c>
      <c r="O4" s="17"/>
    </row>
    <row r="5" spans="1:23" ht="20.100000000000001" customHeight="1">
      <c r="A5" s="3" t="str">
        <f>"01.07."&amp;Stammdaten!$C$3</f>
        <v>01.07.2026</v>
      </c>
      <c r="B5" s="4"/>
      <c r="C5" s="4"/>
      <c r="D5" s="4"/>
      <c r="E5" s="5"/>
      <c r="F5" s="4"/>
      <c r="G5" s="4"/>
      <c r="H5" s="4"/>
      <c r="I5" s="5"/>
      <c r="J5" s="4"/>
      <c r="K5" s="4"/>
      <c r="L5" s="4"/>
      <c r="N5" s="61"/>
    </row>
    <row r="6" spans="1:23" ht="20.100000000000001" customHeight="1">
      <c r="A6" s="3">
        <f>A5+1</f>
        <v>46205</v>
      </c>
      <c r="B6" s="4"/>
      <c r="C6" s="4"/>
      <c r="D6" s="4"/>
      <c r="E6" s="5"/>
      <c r="F6" s="4"/>
      <c r="G6" s="4"/>
      <c r="H6" s="4"/>
      <c r="I6" s="5"/>
      <c r="J6" s="4"/>
      <c r="K6" s="4"/>
      <c r="L6" s="4"/>
      <c r="N6" s="61"/>
    </row>
    <row r="7" spans="1:23" ht="20.100000000000001" customHeight="1">
      <c r="A7" s="3">
        <f t="shared" ref="A7:A32" si="0">A6+1</f>
        <v>46206</v>
      </c>
      <c r="B7" s="4"/>
      <c r="C7" s="4"/>
      <c r="D7" s="4"/>
      <c r="E7" s="5"/>
      <c r="F7" s="4"/>
      <c r="G7" s="4"/>
      <c r="H7" s="4"/>
      <c r="I7" s="5"/>
      <c r="J7" s="4"/>
      <c r="K7" s="4"/>
      <c r="L7" s="4"/>
      <c r="N7" s="61"/>
    </row>
    <row r="8" spans="1:23" ht="20.100000000000001" customHeight="1">
      <c r="A8" s="3">
        <f t="shared" si="0"/>
        <v>46207</v>
      </c>
      <c r="B8" s="4"/>
      <c r="C8" s="4"/>
      <c r="D8" s="4"/>
      <c r="E8" s="5"/>
      <c r="F8" s="4"/>
      <c r="G8" s="4"/>
      <c r="H8" s="4"/>
      <c r="I8" s="5"/>
      <c r="J8" s="4"/>
      <c r="K8" s="4"/>
      <c r="L8" s="4"/>
      <c r="N8" s="61"/>
    </row>
    <row r="9" spans="1:23" ht="20.100000000000001" customHeight="1">
      <c r="A9" s="3">
        <f t="shared" si="0"/>
        <v>46208</v>
      </c>
      <c r="B9" s="4"/>
      <c r="C9" s="4"/>
      <c r="D9" s="4"/>
      <c r="E9" s="5"/>
      <c r="F9" s="4"/>
      <c r="G9" s="4"/>
      <c r="H9" s="4"/>
      <c r="I9" s="5"/>
      <c r="J9" s="4"/>
      <c r="K9" s="4"/>
      <c r="L9" s="4"/>
      <c r="N9" s="61"/>
    </row>
    <row r="10" spans="1:23" ht="20.100000000000001" customHeight="1">
      <c r="A10" s="3">
        <f t="shared" si="0"/>
        <v>46209</v>
      </c>
      <c r="B10" s="4"/>
      <c r="C10" s="4"/>
      <c r="D10" s="4"/>
      <c r="E10" s="5"/>
      <c r="F10" s="4"/>
      <c r="G10" s="4"/>
      <c r="H10" s="4"/>
      <c r="I10" s="5"/>
      <c r="J10" s="4"/>
      <c r="K10" s="4"/>
      <c r="L10" s="4"/>
      <c r="N10" s="61"/>
    </row>
    <row r="11" spans="1:23" ht="20.100000000000001" customHeight="1">
      <c r="A11" s="3">
        <f t="shared" si="0"/>
        <v>46210</v>
      </c>
      <c r="B11" s="4"/>
      <c r="C11" s="4"/>
      <c r="D11" s="4"/>
      <c r="E11" s="5"/>
      <c r="F11" s="4"/>
      <c r="G11" s="4"/>
      <c r="H11" s="4"/>
      <c r="I11" s="5"/>
      <c r="J11" s="4"/>
      <c r="K11" s="4"/>
      <c r="L11" s="4"/>
      <c r="N11" s="61"/>
    </row>
    <row r="12" spans="1:23" ht="20.100000000000001" customHeight="1">
      <c r="A12" s="3">
        <f t="shared" si="0"/>
        <v>46211</v>
      </c>
      <c r="B12" s="4"/>
      <c r="C12" s="4"/>
      <c r="D12" s="4"/>
      <c r="E12" s="5"/>
      <c r="F12" s="4"/>
      <c r="G12" s="4"/>
      <c r="H12" s="4"/>
      <c r="I12" s="5"/>
      <c r="J12" s="4"/>
      <c r="K12" s="4"/>
      <c r="L12" s="4"/>
      <c r="N12" s="61"/>
    </row>
    <row r="13" spans="1:23" ht="20.100000000000001" customHeight="1">
      <c r="A13" s="3">
        <f t="shared" si="0"/>
        <v>46212</v>
      </c>
      <c r="B13" s="4"/>
      <c r="C13" s="4"/>
      <c r="D13" s="4"/>
      <c r="E13" s="5"/>
      <c r="F13" s="4"/>
      <c r="G13" s="4"/>
      <c r="H13" s="4"/>
      <c r="I13" s="5"/>
      <c r="J13" s="4"/>
      <c r="K13" s="4"/>
      <c r="L13" s="4"/>
      <c r="N13" s="61"/>
    </row>
    <row r="14" spans="1:23" ht="20.100000000000001" customHeight="1">
      <c r="A14" s="3">
        <f t="shared" si="0"/>
        <v>46213</v>
      </c>
      <c r="B14" s="4"/>
      <c r="C14" s="4"/>
      <c r="D14" s="4"/>
      <c r="E14" s="5"/>
      <c r="F14" s="4"/>
      <c r="G14" s="4"/>
      <c r="H14" s="4"/>
      <c r="I14" s="5"/>
      <c r="J14" s="4"/>
      <c r="K14" s="4"/>
      <c r="L14" s="4"/>
      <c r="N14" s="61"/>
    </row>
    <row r="15" spans="1:23" ht="20.100000000000001" customHeight="1">
      <c r="A15" s="3">
        <f t="shared" si="0"/>
        <v>46214</v>
      </c>
      <c r="B15" s="4"/>
      <c r="C15" s="4"/>
      <c r="D15" s="4"/>
      <c r="E15" s="5"/>
      <c r="F15" s="4"/>
      <c r="G15" s="4"/>
      <c r="H15" s="4"/>
      <c r="I15" s="5"/>
      <c r="J15" s="4"/>
      <c r="K15" s="4"/>
      <c r="L15" s="4"/>
      <c r="N15" s="61"/>
    </row>
    <row r="16" spans="1:23" ht="20.100000000000001" customHeight="1">
      <c r="A16" s="3">
        <f t="shared" si="0"/>
        <v>46215</v>
      </c>
      <c r="B16" s="4"/>
      <c r="C16" s="4"/>
      <c r="D16" s="4"/>
      <c r="E16" s="5"/>
      <c r="F16" s="4"/>
      <c r="G16" s="4"/>
      <c r="H16" s="4"/>
      <c r="I16" s="5"/>
      <c r="J16" s="4"/>
      <c r="K16" s="4"/>
      <c r="L16" s="4"/>
      <c r="N16" s="61"/>
    </row>
    <row r="17" spans="1:14" ht="20.100000000000001" customHeight="1">
      <c r="A17" s="3">
        <f t="shared" si="0"/>
        <v>46216</v>
      </c>
      <c r="B17" s="4"/>
      <c r="C17" s="4"/>
      <c r="D17" s="4"/>
      <c r="E17" s="5"/>
      <c r="F17" s="4"/>
      <c r="G17" s="4"/>
      <c r="H17" s="4"/>
      <c r="I17" s="5"/>
      <c r="J17" s="4"/>
      <c r="K17" s="4"/>
      <c r="L17" s="4"/>
      <c r="N17" s="61"/>
    </row>
    <row r="18" spans="1:14" ht="20.100000000000001" customHeight="1">
      <c r="A18" s="3">
        <f t="shared" si="0"/>
        <v>46217</v>
      </c>
      <c r="B18" s="4"/>
      <c r="C18" s="4"/>
      <c r="D18" s="4"/>
      <c r="E18" s="5"/>
      <c r="F18" s="4"/>
      <c r="G18" s="4"/>
      <c r="H18" s="4"/>
      <c r="I18" s="5"/>
      <c r="J18" s="4"/>
      <c r="K18" s="4"/>
      <c r="L18" s="4"/>
      <c r="N18" s="61"/>
    </row>
    <row r="19" spans="1:14" ht="20.100000000000001" customHeight="1">
      <c r="A19" s="3">
        <f t="shared" si="0"/>
        <v>46218</v>
      </c>
      <c r="B19" s="4"/>
      <c r="C19" s="4"/>
      <c r="D19" s="4"/>
      <c r="E19" s="5"/>
      <c r="F19" s="4"/>
      <c r="G19" s="4"/>
      <c r="H19" s="4"/>
      <c r="I19" s="5"/>
      <c r="J19" s="4"/>
      <c r="K19" s="4"/>
      <c r="L19" s="4"/>
      <c r="N19" s="61"/>
    </row>
    <row r="20" spans="1:14" ht="20.100000000000001" customHeight="1">
      <c r="A20" s="3">
        <f t="shared" si="0"/>
        <v>46219</v>
      </c>
      <c r="B20" s="4"/>
      <c r="C20" s="4"/>
      <c r="D20" s="4"/>
      <c r="E20" s="5"/>
      <c r="F20" s="4"/>
      <c r="G20" s="4"/>
      <c r="H20" s="4"/>
      <c r="I20" s="5"/>
      <c r="J20" s="4"/>
      <c r="K20" s="4"/>
      <c r="L20" s="4"/>
      <c r="N20" s="61"/>
    </row>
    <row r="21" spans="1:14" ht="20.100000000000001" customHeight="1">
      <c r="A21" s="3">
        <f t="shared" si="0"/>
        <v>46220</v>
      </c>
      <c r="B21" s="4"/>
      <c r="C21" s="4"/>
      <c r="D21" s="4"/>
      <c r="E21" s="5"/>
      <c r="F21" s="4"/>
      <c r="G21" s="4"/>
      <c r="H21" s="4"/>
      <c r="I21" s="5"/>
      <c r="J21" s="4"/>
      <c r="K21" s="4"/>
      <c r="L21" s="4"/>
      <c r="N21" s="61"/>
    </row>
    <row r="22" spans="1:14" ht="20.100000000000001" customHeight="1">
      <c r="A22" s="3">
        <f t="shared" si="0"/>
        <v>46221</v>
      </c>
      <c r="B22" s="4"/>
      <c r="C22" s="4"/>
      <c r="D22" s="4"/>
      <c r="E22" s="5"/>
      <c r="F22" s="4"/>
      <c r="G22" s="4"/>
      <c r="H22" s="4"/>
      <c r="I22" s="5"/>
      <c r="J22" s="4"/>
      <c r="K22" s="4"/>
      <c r="L22" s="4"/>
      <c r="N22" s="61"/>
    </row>
    <row r="23" spans="1:14" ht="20.100000000000001" customHeight="1">
      <c r="A23" s="3">
        <f t="shared" si="0"/>
        <v>46222</v>
      </c>
      <c r="B23" s="4"/>
      <c r="C23" s="4"/>
      <c r="D23" s="4"/>
      <c r="E23" s="5"/>
      <c r="F23" s="4"/>
      <c r="G23" s="4"/>
      <c r="H23" s="4"/>
      <c r="I23" s="5"/>
      <c r="J23" s="4"/>
      <c r="K23" s="4"/>
      <c r="L23" s="4"/>
      <c r="N23" s="61"/>
    </row>
    <row r="24" spans="1:14" ht="20.100000000000001" customHeight="1">
      <c r="A24" s="3">
        <f t="shared" si="0"/>
        <v>46223</v>
      </c>
      <c r="B24" s="4"/>
      <c r="C24" s="4"/>
      <c r="D24" s="4"/>
      <c r="E24" s="5"/>
      <c r="F24" s="4"/>
      <c r="G24" s="4"/>
      <c r="H24" s="4"/>
      <c r="I24" s="5"/>
      <c r="J24" s="4"/>
      <c r="K24" s="4"/>
      <c r="L24" s="4"/>
      <c r="N24" s="61"/>
    </row>
    <row r="25" spans="1:14" ht="20.100000000000001" customHeight="1">
      <c r="A25" s="3">
        <f t="shared" si="0"/>
        <v>46224</v>
      </c>
      <c r="B25" s="4"/>
      <c r="C25" s="4"/>
      <c r="D25" s="4"/>
      <c r="E25" s="5"/>
      <c r="F25" s="4"/>
      <c r="G25" s="4"/>
      <c r="H25" s="4"/>
      <c r="I25" s="5"/>
      <c r="J25" s="4"/>
      <c r="K25" s="4"/>
      <c r="L25" s="4"/>
      <c r="N25" s="61"/>
    </row>
    <row r="26" spans="1:14" ht="20.100000000000001" customHeight="1">
      <c r="A26" s="3">
        <f t="shared" si="0"/>
        <v>46225</v>
      </c>
      <c r="B26" s="4"/>
      <c r="C26" s="4"/>
      <c r="D26" s="4"/>
      <c r="E26" s="5"/>
      <c r="F26" s="4"/>
      <c r="G26" s="4"/>
      <c r="H26" s="4"/>
      <c r="I26" s="5"/>
      <c r="J26" s="4"/>
      <c r="K26" s="4"/>
      <c r="L26" s="4"/>
      <c r="N26" s="61"/>
    </row>
    <row r="27" spans="1:14" ht="20.100000000000001" customHeight="1">
      <c r="A27" s="3">
        <f t="shared" si="0"/>
        <v>46226</v>
      </c>
      <c r="B27" s="4"/>
      <c r="C27" s="4"/>
      <c r="D27" s="4"/>
      <c r="E27" s="5"/>
      <c r="F27" s="4"/>
      <c r="G27" s="4"/>
      <c r="H27" s="4"/>
      <c r="I27" s="5"/>
      <c r="J27" s="4"/>
      <c r="K27" s="4"/>
      <c r="L27" s="4"/>
      <c r="N27" s="61"/>
    </row>
    <row r="28" spans="1:14" ht="20.100000000000001" customHeight="1">
      <c r="A28" s="3">
        <f t="shared" si="0"/>
        <v>46227</v>
      </c>
      <c r="B28" s="4"/>
      <c r="C28" s="4"/>
      <c r="D28" s="4"/>
      <c r="E28" s="5"/>
      <c r="F28" s="4"/>
      <c r="G28" s="4"/>
      <c r="H28" s="4"/>
      <c r="I28" s="5"/>
      <c r="J28" s="4"/>
      <c r="K28" s="4"/>
      <c r="L28" s="4"/>
      <c r="N28" s="61"/>
    </row>
    <row r="29" spans="1:14" ht="20.100000000000001" customHeight="1">
      <c r="A29" s="3">
        <f t="shared" si="0"/>
        <v>46228</v>
      </c>
      <c r="B29" s="4"/>
      <c r="C29" s="4"/>
      <c r="D29" s="4"/>
      <c r="E29" s="5"/>
      <c r="F29" s="4"/>
      <c r="G29" s="4"/>
      <c r="H29" s="4"/>
      <c r="I29" s="5"/>
      <c r="J29" s="4"/>
      <c r="K29" s="4"/>
      <c r="L29" s="4"/>
      <c r="N29" s="61"/>
    </row>
    <row r="30" spans="1:14" ht="20.100000000000001" customHeight="1">
      <c r="A30" s="3">
        <f t="shared" si="0"/>
        <v>46229</v>
      </c>
      <c r="B30" s="4"/>
      <c r="C30" s="4"/>
      <c r="D30" s="4"/>
      <c r="E30" s="5"/>
      <c r="F30" s="4"/>
      <c r="G30" s="4"/>
      <c r="H30" s="4"/>
      <c r="I30" s="5"/>
      <c r="J30" s="4"/>
      <c r="K30" s="4"/>
      <c r="L30" s="4"/>
      <c r="N30" s="61"/>
    </row>
    <row r="31" spans="1:14" ht="20.100000000000001" customHeight="1">
      <c r="A31" s="3">
        <f t="shared" si="0"/>
        <v>46230</v>
      </c>
      <c r="B31" s="4"/>
      <c r="C31" s="4"/>
      <c r="D31" s="4"/>
      <c r="E31" s="5"/>
      <c r="F31" s="4"/>
      <c r="G31" s="4"/>
      <c r="H31" s="4"/>
      <c r="I31" s="5"/>
      <c r="J31" s="4"/>
      <c r="K31" s="4"/>
      <c r="L31" s="4"/>
      <c r="N31" s="61"/>
    </row>
    <row r="32" spans="1:14" ht="20.100000000000001" customHeight="1">
      <c r="A32" s="3">
        <f t="shared" si="0"/>
        <v>46231</v>
      </c>
      <c r="B32" s="4"/>
      <c r="C32" s="4"/>
      <c r="D32" s="4"/>
      <c r="E32" s="5"/>
      <c r="F32" s="4"/>
      <c r="G32" s="4"/>
      <c r="H32" s="4"/>
      <c r="I32" s="5"/>
      <c r="J32" s="4"/>
      <c r="K32" s="4"/>
      <c r="L32" s="4"/>
      <c r="N32" s="61"/>
    </row>
    <row r="33" spans="1:23" ht="20.100000000000001" customHeight="1">
      <c r="A33" s="3">
        <f>IF(MONTH(A32+1)=MONTH(A32),A32+1,"")</f>
        <v>46232</v>
      </c>
      <c r="B33" s="4"/>
      <c r="C33" s="4"/>
      <c r="D33" s="4"/>
      <c r="E33" s="5"/>
      <c r="F33" s="4"/>
      <c r="G33" s="4"/>
      <c r="H33" s="4"/>
      <c r="I33" s="5"/>
      <c r="J33" s="4"/>
      <c r="K33" s="4"/>
      <c r="L33" s="4"/>
      <c r="N33" s="61"/>
    </row>
    <row r="34" spans="1:23" ht="20.100000000000001" customHeight="1">
      <c r="A34" s="3">
        <f t="shared" ref="A34:A35" si="1">IF(MONTH(A33+1)=MONTH(A33),A33+1,"")</f>
        <v>46233</v>
      </c>
      <c r="B34" s="4"/>
      <c r="C34" s="4"/>
      <c r="D34" s="4"/>
      <c r="E34" s="5"/>
      <c r="F34" s="4"/>
      <c r="G34" s="4"/>
      <c r="H34" s="4"/>
      <c r="I34" s="5"/>
      <c r="J34" s="4"/>
      <c r="K34" s="4"/>
      <c r="L34" s="4"/>
      <c r="N34" s="61"/>
    </row>
    <row r="35" spans="1:23" ht="20.100000000000001" customHeight="1">
      <c r="A35" s="3">
        <f t="shared" si="1"/>
        <v>46234</v>
      </c>
      <c r="B35" s="4"/>
      <c r="C35" s="4"/>
      <c r="D35" s="4"/>
      <c r="E35" s="5"/>
      <c r="F35" s="4"/>
      <c r="G35" s="4"/>
      <c r="H35" s="4"/>
      <c r="I35" s="5"/>
      <c r="J35" s="4"/>
      <c r="K35" s="4"/>
      <c r="L35" s="4"/>
      <c r="N35" s="61"/>
    </row>
    <row r="36" spans="1:23" ht="20.100000000000001" customHeight="1">
      <c r="A36" s="1"/>
    </row>
    <row r="37" spans="1:23" ht="20.100000000000001" customHeight="1">
      <c r="A37" s="1"/>
      <c r="B37" s="64" t="s">
        <v>6</v>
      </c>
      <c r="C37" s="64"/>
      <c r="D37" s="64"/>
      <c r="F37" s="64" t="s">
        <v>11</v>
      </c>
      <c r="G37" s="64"/>
      <c r="H37" s="64"/>
      <c r="J37" s="64" t="s">
        <v>7</v>
      </c>
      <c r="K37" s="64"/>
      <c r="L37" s="64"/>
    </row>
    <row r="38" spans="1:23" ht="20.100000000000001" customHeight="1">
      <c r="A38" s="16"/>
      <c r="B38" s="9" t="s">
        <v>3</v>
      </c>
      <c r="C38" s="10" t="s">
        <v>4</v>
      </c>
      <c r="D38" s="11" t="s">
        <v>5</v>
      </c>
      <c r="E38" s="8"/>
      <c r="F38" s="9" t="s">
        <v>3</v>
      </c>
      <c r="G38" s="10" t="s">
        <v>4</v>
      </c>
      <c r="H38" s="11" t="s">
        <v>5</v>
      </c>
      <c r="I38" s="8"/>
      <c r="J38" s="9" t="s">
        <v>3</v>
      </c>
      <c r="K38" s="10" t="s">
        <v>4</v>
      </c>
      <c r="L38" s="11" t="s">
        <v>5</v>
      </c>
    </row>
    <row r="39" spans="1:23" ht="20.100000000000001" customHeight="1">
      <c r="A39" s="12" t="s">
        <v>8</v>
      </c>
      <c r="B39" s="15" t="str">
        <f>IFERROR(AVERAGE(B5:B35),"0")</f>
        <v>0</v>
      </c>
      <c r="C39" s="15" t="str">
        <f>IFERROR(AVERAGE(C5:C35),"0")</f>
        <v>0</v>
      </c>
      <c r="D39" s="15" t="str">
        <f>IFERROR(AVERAGE(D5:D35),"0")</f>
        <v>0</v>
      </c>
      <c r="F39" s="15">
        <f>MAX(B5:B35)</f>
        <v>0</v>
      </c>
      <c r="G39" s="15">
        <f t="shared" ref="G39:H39" si="2">MAX(C5:C35)</f>
        <v>0</v>
      </c>
      <c r="H39" s="15">
        <f t="shared" si="2"/>
        <v>0</v>
      </c>
      <c r="J39" s="15">
        <f>MIN(B5:B35)</f>
        <v>0</v>
      </c>
      <c r="K39" s="15">
        <f>MIN(C5:C35)</f>
        <v>0</v>
      </c>
      <c r="L39" s="15">
        <f>MIN(D5:D35)</f>
        <v>0</v>
      </c>
    </row>
    <row r="40" spans="1:23" ht="20.100000000000001" customHeight="1">
      <c r="A40" s="13" t="s">
        <v>9</v>
      </c>
      <c r="B40" s="15" t="str">
        <f>IFERROR(AVERAGE(F5:F35),"0")</f>
        <v>0</v>
      </c>
      <c r="C40" s="15" t="str">
        <f>IFERROR(AVERAGE(G5:G35),"0")</f>
        <v>0</v>
      </c>
      <c r="D40" s="15" t="str">
        <f>IFERROR(AVERAGE(H5:H35),"0")</f>
        <v>0</v>
      </c>
      <c r="F40" s="15">
        <f>MAX(F5:F35)</f>
        <v>0</v>
      </c>
      <c r="G40" s="15">
        <f t="shared" ref="G40:H40" si="3">MAX(G5:G35)</f>
        <v>0</v>
      </c>
      <c r="H40" s="15">
        <f t="shared" si="3"/>
        <v>0</v>
      </c>
      <c r="J40" s="15">
        <f>MIN(F5:F35)</f>
        <v>0</v>
      </c>
      <c r="K40" s="15">
        <f>MIN(G5:G35)</f>
        <v>0</v>
      </c>
      <c r="L40" s="15">
        <f>MIN(H5:H35)</f>
        <v>0</v>
      </c>
    </row>
    <row r="41" spans="1:23" ht="20.100000000000001" customHeight="1">
      <c r="A41" s="14" t="s">
        <v>10</v>
      </c>
      <c r="B41" s="15" t="str">
        <f>IFERROR(AVERAGE(J5:J35),"0")</f>
        <v>0</v>
      </c>
      <c r="C41" s="15" t="str">
        <f>IFERROR(AVERAGE(K5:K35),"0")</f>
        <v>0</v>
      </c>
      <c r="D41" s="15" t="str">
        <f>IFERROR(AVERAGE(L5:L35),"0")</f>
        <v>0</v>
      </c>
      <c r="F41" s="15">
        <f>MAX(J5:J35)</f>
        <v>0</v>
      </c>
      <c r="G41" s="15">
        <f t="shared" ref="G41:H41" si="4">MAX(K5:K35)</f>
        <v>0</v>
      </c>
      <c r="H41" s="15">
        <f t="shared" si="4"/>
        <v>0</v>
      </c>
      <c r="J41" s="15">
        <f>MIN(J5:J35)</f>
        <v>0</v>
      </c>
      <c r="K41" s="15">
        <f>MIN(K5:K35)</f>
        <v>0</v>
      </c>
      <c r="L41" s="15">
        <f>MIN(L5:L35)</f>
        <v>0</v>
      </c>
    </row>
    <row r="42" spans="1:23" ht="20.100000000000001" customHeight="1">
      <c r="U42" s="63" t="s">
        <v>13</v>
      </c>
      <c r="V42" s="63"/>
      <c r="W42" s="63"/>
    </row>
    <row r="43" spans="1:23" ht="20.100000000000001" customHeight="1"/>
    <row r="44" spans="1:23" ht="20.100000000000001" customHeight="1"/>
    <row r="45" spans="1:23" ht="20.100000000000001" customHeight="1"/>
    <row r="46" spans="1:23" ht="20.100000000000001" customHeight="1"/>
    <row r="47" spans="1:23" ht="20.100000000000001" customHeight="1"/>
    <row r="48" spans="1:23" ht="20.100000000000001" customHeight="1"/>
  </sheetData>
  <mergeCells count="8">
    <mergeCell ref="U42:W42"/>
    <mergeCell ref="A1:J1"/>
    <mergeCell ref="B3:D3"/>
    <mergeCell ref="F3:H3"/>
    <mergeCell ref="J3:L3"/>
    <mergeCell ref="B37:D37"/>
    <mergeCell ref="F37:H37"/>
    <mergeCell ref="J37:L37"/>
  </mergeCells>
  <hyperlinks>
    <hyperlink ref="U42" r:id="rId1" xr:uid="{2E51FD5C-DC7E-47E9-8B94-47BECB953DDB}"/>
    <hyperlink ref="U42:W42" r:id="rId2" display="www.alle-meine-vorlagen.de" xr:uid="{4715045F-A89F-46A4-A112-920E393E5334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landscape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36FDB-F26A-4428-9DAA-8D3964B411FF}">
  <sheetPr>
    <pageSetUpPr fitToPage="1"/>
  </sheetPr>
  <dimension ref="A1:W48"/>
  <sheetViews>
    <sheetView showGridLines="0" workbookViewId="0">
      <selection activeCell="A5" sqref="A5"/>
    </sheetView>
  </sheetViews>
  <sheetFormatPr baseColWidth="10" defaultRowHeight="15"/>
  <cols>
    <col min="2" max="4" width="8.7109375" customWidth="1"/>
    <col min="5" max="5" width="3.7109375" customWidth="1"/>
    <col min="6" max="8" width="8.7109375" customWidth="1"/>
    <col min="9" max="9" width="3.7109375" customWidth="1"/>
    <col min="10" max="12" width="8.7109375" customWidth="1"/>
    <col min="13" max="13" width="4.7109375" customWidth="1"/>
    <col min="14" max="14" width="27.7109375" customWidth="1"/>
    <col min="15" max="15" width="4.7109375" customWidth="1"/>
  </cols>
  <sheetData>
    <row r="1" spans="1:23" ht="42.75" customHeight="1">
      <c r="A1" s="62" t="str">
        <f>"Blutdruckwerte August "&amp;Stammdaten!$C$3</f>
        <v>Blutdruckwerte August 2026</v>
      </c>
      <c r="B1" s="62"/>
      <c r="C1" s="62"/>
      <c r="D1" s="62"/>
      <c r="E1" s="62"/>
      <c r="F1" s="62"/>
      <c r="G1" s="62"/>
      <c r="H1" s="62"/>
      <c r="I1" s="62"/>
      <c r="J1" s="62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3" spans="1:23">
      <c r="B3" s="65" t="s">
        <v>12</v>
      </c>
      <c r="C3" s="65"/>
      <c r="D3" s="65"/>
      <c r="E3" s="2"/>
      <c r="F3" s="66" t="s">
        <v>1</v>
      </c>
      <c r="G3" s="66"/>
      <c r="H3" s="66"/>
      <c r="I3" s="2"/>
      <c r="J3" s="67" t="s">
        <v>0</v>
      </c>
      <c r="K3" s="67"/>
      <c r="L3" s="67"/>
    </row>
    <row r="4" spans="1:23" ht="15" customHeight="1">
      <c r="B4" s="9" t="s">
        <v>3</v>
      </c>
      <c r="C4" s="10" t="s">
        <v>4</v>
      </c>
      <c r="D4" s="11" t="s">
        <v>5</v>
      </c>
      <c r="E4" s="6"/>
      <c r="F4" s="9" t="s">
        <v>3</v>
      </c>
      <c r="G4" s="10" t="s">
        <v>4</v>
      </c>
      <c r="H4" s="11" t="s">
        <v>5</v>
      </c>
      <c r="I4" s="7"/>
      <c r="J4" s="9" t="s">
        <v>3</v>
      </c>
      <c r="K4" s="10" t="s">
        <v>4</v>
      </c>
      <c r="L4" s="11" t="s">
        <v>5</v>
      </c>
      <c r="N4" s="60" t="s">
        <v>91</v>
      </c>
      <c r="O4" s="17"/>
    </row>
    <row r="5" spans="1:23" ht="20.100000000000001" customHeight="1">
      <c r="A5" s="3" t="str">
        <f>"01.08."&amp;Stammdaten!$C$3</f>
        <v>01.08.2026</v>
      </c>
      <c r="B5" s="4"/>
      <c r="C5" s="4"/>
      <c r="D5" s="4"/>
      <c r="E5" s="5"/>
      <c r="F5" s="4"/>
      <c r="G5" s="4"/>
      <c r="H5" s="4"/>
      <c r="I5" s="5"/>
      <c r="J5" s="4"/>
      <c r="K5" s="4"/>
      <c r="L5" s="4"/>
      <c r="N5" s="61"/>
    </row>
    <row r="6" spans="1:23" ht="20.100000000000001" customHeight="1">
      <c r="A6" s="3">
        <f>A5+1</f>
        <v>46236</v>
      </c>
      <c r="B6" s="4"/>
      <c r="C6" s="4"/>
      <c r="D6" s="4"/>
      <c r="E6" s="5"/>
      <c r="F6" s="4"/>
      <c r="G6" s="4"/>
      <c r="H6" s="4"/>
      <c r="I6" s="5"/>
      <c r="J6" s="4"/>
      <c r="K6" s="4"/>
      <c r="L6" s="4"/>
      <c r="N6" s="61"/>
    </row>
    <row r="7" spans="1:23" ht="20.100000000000001" customHeight="1">
      <c r="A7" s="3">
        <f t="shared" ref="A7:A32" si="0">A6+1</f>
        <v>46237</v>
      </c>
      <c r="B7" s="4"/>
      <c r="C7" s="4"/>
      <c r="D7" s="4"/>
      <c r="E7" s="5"/>
      <c r="F7" s="4"/>
      <c r="G7" s="4"/>
      <c r="H7" s="4"/>
      <c r="I7" s="5"/>
      <c r="J7" s="4"/>
      <c r="K7" s="4"/>
      <c r="L7" s="4"/>
      <c r="N7" s="61"/>
    </row>
    <row r="8" spans="1:23" ht="20.100000000000001" customHeight="1">
      <c r="A8" s="3">
        <f t="shared" si="0"/>
        <v>46238</v>
      </c>
      <c r="B8" s="4"/>
      <c r="C8" s="4"/>
      <c r="D8" s="4"/>
      <c r="E8" s="5"/>
      <c r="F8" s="4"/>
      <c r="G8" s="4"/>
      <c r="H8" s="4"/>
      <c r="I8" s="5"/>
      <c r="J8" s="4"/>
      <c r="K8" s="4"/>
      <c r="L8" s="4"/>
      <c r="N8" s="61"/>
    </row>
    <row r="9" spans="1:23" ht="20.100000000000001" customHeight="1">
      <c r="A9" s="3">
        <f t="shared" si="0"/>
        <v>46239</v>
      </c>
      <c r="B9" s="4"/>
      <c r="C9" s="4"/>
      <c r="D9" s="4"/>
      <c r="E9" s="5"/>
      <c r="F9" s="4"/>
      <c r="G9" s="4"/>
      <c r="H9" s="4"/>
      <c r="I9" s="5"/>
      <c r="J9" s="4"/>
      <c r="K9" s="4"/>
      <c r="L9" s="4"/>
      <c r="N9" s="61"/>
    </row>
    <row r="10" spans="1:23" ht="20.100000000000001" customHeight="1">
      <c r="A10" s="3">
        <f t="shared" si="0"/>
        <v>46240</v>
      </c>
      <c r="B10" s="4"/>
      <c r="C10" s="4"/>
      <c r="D10" s="4"/>
      <c r="E10" s="5"/>
      <c r="F10" s="4"/>
      <c r="G10" s="4"/>
      <c r="H10" s="4"/>
      <c r="I10" s="5"/>
      <c r="J10" s="4"/>
      <c r="K10" s="4"/>
      <c r="L10" s="4"/>
      <c r="N10" s="61"/>
    </row>
    <row r="11" spans="1:23" ht="20.100000000000001" customHeight="1">
      <c r="A11" s="3">
        <f t="shared" si="0"/>
        <v>46241</v>
      </c>
      <c r="B11" s="4"/>
      <c r="C11" s="4"/>
      <c r="D11" s="4"/>
      <c r="E11" s="5"/>
      <c r="F11" s="4"/>
      <c r="G11" s="4"/>
      <c r="H11" s="4"/>
      <c r="I11" s="5"/>
      <c r="J11" s="4"/>
      <c r="K11" s="4"/>
      <c r="L11" s="4"/>
      <c r="N11" s="61"/>
    </row>
    <row r="12" spans="1:23" ht="20.100000000000001" customHeight="1">
      <c r="A12" s="3">
        <f t="shared" si="0"/>
        <v>46242</v>
      </c>
      <c r="B12" s="4"/>
      <c r="C12" s="4"/>
      <c r="D12" s="4"/>
      <c r="E12" s="5"/>
      <c r="F12" s="4"/>
      <c r="G12" s="4"/>
      <c r="H12" s="4"/>
      <c r="I12" s="5"/>
      <c r="J12" s="4"/>
      <c r="K12" s="4"/>
      <c r="L12" s="4"/>
      <c r="N12" s="61"/>
    </row>
    <row r="13" spans="1:23" ht="20.100000000000001" customHeight="1">
      <c r="A13" s="3">
        <f t="shared" si="0"/>
        <v>46243</v>
      </c>
      <c r="B13" s="4"/>
      <c r="C13" s="4"/>
      <c r="D13" s="4"/>
      <c r="E13" s="5"/>
      <c r="F13" s="4"/>
      <c r="G13" s="4"/>
      <c r="H13" s="4"/>
      <c r="I13" s="5"/>
      <c r="J13" s="4"/>
      <c r="K13" s="4"/>
      <c r="L13" s="4"/>
      <c r="N13" s="61"/>
    </row>
    <row r="14" spans="1:23" ht="20.100000000000001" customHeight="1">
      <c r="A14" s="3">
        <f t="shared" si="0"/>
        <v>46244</v>
      </c>
      <c r="B14" s="4"/>
      <c r="C14" s="4"/>
      <c r="D14" s="4"/>
      <c r="E14" s="5"/>
      <c r="F14" s="4"/>
      <c r="G14" s="4"/>
      <c r="H14" s="4"/>
      <c r="I14" s="5"/>
      <c r="J14" s="4"/>
      <c r="K14" s="4"/>
      <c r="L14" s="4"/>
      <c r="N14" s="61"/>
    </row>
    <row r="15" spans="1:23" ht="20.100000000000001" customHeight="1">
      <c r="A15" s="3">
        <f t="shared" si="0"/>
        <v>46245</v>
      </c>
      <c r="B15" s="4"/>
      <c r="C15" s="4"/>
      <c r="D15" s="4"/>
      <c r="E15" s="5"/>
      <c r="F15" s="4"/>
      <c r="G15" s="4"/>
      <c r="H15" s="4"/>
      <c r="I15" s="5"/>
      <c r="J15" s="4"/>
      <c r="K15" s="4"/>
      <c r="L15" s="4"/>
      <c r="N15" s="61"/>
    </row>
    <row r="16" spans="1:23" ht="20.100000000000001" customHeight="1">
      <c r="A16" s="3">
        <f t="shared" si="0"/>
        <v>46246</v>
      </c>
      <c r="B16" s="4"/>
      <c r="C16" s="4"/>
      <c r="D16" s="4"/>
      <c r="E16" s="5"/>
      <c r="F16" s="4"/>
      <c r="G16" s="4"/>
      <c r="H16" s="4"/>
      <c r="I16" s="5"/>
      <c r="J16" s="4"/>
      <c r="K16" s="4"/>
      <c r="L16" s="4"/>
      <c r="N16" s="61"/>
    </row>
    <row r="17" spans="1:14" ht="20.100000000000001" customHeight="1">
      <c r="A17" s="3">
        <f t="shared" si="0"/>
        <v>46247</v>
      </c>
      <c r="B17" s="4"/>
      <c r="C17" s="4"/>
      <c r="D17" s="4"/>
      <c r="E17" s="5"/>
      <c r="F17" s="4"/>
      <c r="G17" s="4"/>
      <c r="H17" s="4"/>
      <c r="I17" s="5"/>
      <c r="J17" s="4"/>
      <c r="K17" s="4"/>
      <c r="L17" s="4"/>
      <c r="N17" s="61"/>
    </row>
    <row r="18" spans="1:14" ht="20.100000000000001" customHeight="1">
      <c r="A18" s="3">
        <f t="shared" si="0"/>
        <v>46248</v>
      </c>
      <c r="B18" s="4"/>
      <c r="C18" s="4"/>
      <c r="D18" s="4"/>
      <c r="E18" s="5"/>
      <c r="F18" s="4"/>
      <c r="G18" s="4"/>
      <c r="H18" s="4"/>
      <c r="I18" s="5"/>
      <c r="J18" s="4"/>
      <c r="K18" s="4"/>
      <c r="L18" s="4"/>
      <c r="N18" s="61"/>
    </row>
    <row r="19" spans="1:14" ht="20.100000000000001" customHeight="1">
      <c r="A19" s="3">
        <f t="shared" si="0"/>
        <v>46249</v>
      </c>
      <c r="B19" s="4"/>
      <c r="C19" s="4"/>
      <c r="D19" s="4"/>
      <c r="E19" s="5"/>
      <c r="F19" s="4"/>
      <c r="G19" s="4"/>
      <c r="H19" s="4"/>
      <c r="I19" s="5"/>
      <c r="J19" s="4"/>
      <c r="K19" s="4"/>
      <c r="L19" s="4"/>
      <c r="N19" s="61"/>
    </row>
    <row r="20" spans="1:14" ht="20.100000000000001" customHeight="1">
      <c r="A20" s="3">
        <f t="shared" si="0"/>
        <v>46250</v>
      </c>
      <c r="B20" s="4"/>
      <c r="C20" s="4"/>
      <c r="D20" s="4"/>
      <c r="E20" s="5"/>
      <c r="F20" s="4"/>
      <c r="G20" s="4"/>
      <c r="H20" s="4"/>
      <c r="I20" s="5"/>
      <c r="J20" s="4"/>
      <c r="K20" s="4"/>
      <c r="L20" s="4"/>
      <c r="N20" s="61"/>
    </row>
    <row r="21" spans="1:14" ht="20.100000000000001" customHeight="1">
      <c r="A21" s="3">
        <f t="shared" si="0"/>
        <v>46251</v>
      </c>
      <c r="B21" s="4"/>
      <c r="C21" s="4"/>
      <c r="D21" s="4"/>
      <c r="E21" s="5"/>
      <c r="F21" s="4"/>
      <c r="G21" s="4"/>
      <c r="H21" s="4"/>
      <c r="I21" s="5"/>
      <c r="J21" s="4"/>
      <c r="K21" s="4"/>
      <c r="L21" s="4"/>
      <c r="N21" s="61"/>
    </row>
    <row r="22" spans="1:14" ht="20.100000000000001" customHeight="1">
      <c r="A22" s="3">
        <f t="shared" si="0"/>
        <v>46252</v>
      </c>
      <c r="B22" s="4"/>
      <c r="C22" s="4"/>
      <c r="D22" s="4"/>
      <c r="E22" s="5"/>
      <c r="F22" s="4"/>
      <c r="G22" s="4"/>
      <c r="H22" s="4"/>
      <c r="I22" s="5"/>
      <c r="J22" s="4"/>
      <c r="K22" s="4"/>
      <c r="L22" s="4"/>
      <c r="N22" s="61"/>
    </row>
    <row r="23" spans="1:14" ht="20.100000000000001" customHeight="1">
      <c r="A23" s="3">
        <f t="shared" si="0"/>
        <v>46253</v>
      </c>
      <c r="B23" s="4"/>
      <c r="C23" s="4"/>
      <c r="D23" s="4"/>
      <c r="E23" s="5"/>
      <c r="F23" s="4"/>
      <c r="G23" s="4"/>
      <c r="H23" s="4"/>
      <c r="I23" s="5"/>
      <c r="J23" s="4"/>
      <c r="K23" s="4"/>
      <c r="L23" s="4"/>
      <c r="N23" s="61"/>
    </row>
    <row r="24" spans="1:14" ht="20.100000000000001" customHeight="1">
      <c r="A24" s="3">
        <f t="shared" si="0"/>
        <v>46254</v>
      </c>
      <c r="B24" s="4"/>
      <c r="C24" s="4"/>
      <c r="D24" s="4"/>
      <c r="E24" s="5"/>
      <c r="F24" s="4"/>
      <c r="G24" s="4"/>
      <c r="H24" s="4"/>
      <c r="I24" s="5"/>
      <c r="J24" s="4"/>
      <c r="K24" s="4"/>
      <c r="L24" s="4"/>
      <c r="N24" s="61"/>
    </row>
    <row r="25" spans="1:14" ht="20.100000000000001" customHeight="1">
      <c r="A25" s="3">
        <f t="shared" si="0"/>
        <v>46255</v>
      </c>
      <c r="B25" s="4"/>
      <c r="C25" s="4"/>
      <c r="D25" s="4"/>
      <c r="E25" s="5"/>
      <c r="F25" s="4"/>
      <c r="G25" s="4"/>
      <c r="H25" s="4"/>
      <c r="I25" s="5"/>
      <c r="J25" s="4"/>
      <c r="K25" s="4"/>
      <c r="L25" s="4"/>
      <c r="N25" s="61"/>
    </row>
    <row r="26" spans="1:14" ht="20.100000000000001" customHeight="1">
      <c r="A26" s="3">
        <f t="shared" si="0"/>
        <v>46256</v>
      </c>
      <c r="B26" s="4"/>
      <c r="C26" s="4"/>
      <c r="D26" s="4"/>
      <c r="E26" s="5"/>
      <c r="F26" s="4"/>
      <c r="G26" s="4"/>
      <c r="H26" s="4"/>
      <c r="I26" s="5"/>
      <c r="J26" s="4"/>
      <c r="K26" s="4"/>
      <c r="L26" s="4"/>
      <c r="N26" s="61"/>
    </row>
    <row r="27" spans="1:14" ht="20.100000000000001" customHeight="1">
      <c r="A27" s="3">
        <f t="shared" si="0"/>
        <v>46257</v>
      </c>
      <c r="B27" s="4"/>
      <c r="C27" s="4"/>
      <c r="D27" s="4"/>
      <c r="E27" s="5"/>
      <c r="F27" s="4"/>
      <c r="G27" s="4"/>
      <c r="H27" s="4"/>
      <c r="I27" s="5"/>
      <c r="J27" s="4"/>
      <c r="K27" s="4"/>
      <c r="L27" s="4"/>
      <c r="N27" s="61"/>
    </row>
    <row r="28" spans="1:14" ht="20.100000000000001" customHeight="1">
      <c r="A28" s="3">
        <f t="shared" si="0"/>
        <v>46258</v>
      </c>
      <c r="B28" s="4"/>
      <c r="C28" s="4"/>
      <c r="D28" s="4"/>
      <c r="E28" s="5"/>
      <c r="F28" s="4"/>
      <c r="G28" s="4"/>
      <c r="H28" s="4"/>
      <c r="I28" s="5"/>
      <c r="J28" s="4"/>
      <c r="K28" s="4"/>
      <c r="L28" s="4"/>
      <c r="N28" s="61"/>
    </row>
    <row r="29" spans="1:14" ht="20.100000000000001" customHeight="1">
      <c r="A29" s="3">
        <f t="shared" si="0"/>
        <v>46259</v>
      </c>
      <c r="B29" s="4"/>
      <c r="C29" s="4"/>
      <c r="D29" s="4"/>
      <c r="E29" s="5"/>
      <c r="F29" s="4"/>
      <c r="G29" s="4"/>
      <c r="H29" s="4"/>
      <c r="I29" s="5"/>
      <c r="J29" s="4"/>
      <c r="K29" s="4"/>
      <c r="L29" s="4"/>
      <c r="N29" s="61"/>
    </row>
    <row r="30" spans="1:14" ht="20.100000000000001" customHeight="1">
      <c r="A30" s="3">
        <f t="shared" si="0"/>
        <v>46260</v>
      </c>
      <c r="B30" s="4"/>
      <c r="C30" s="4"/>
      <c r="D30" s="4"/>
      <c r="E30" s="5"/>
      <c r="F30" s="4"/>
      <c r="G30" s="4"/>
      <c r="H30" s="4"/>
      <c r="I30" s="5"/>
      <c r="J30" s="4"/>
      <c r="K30" s="4"/>
      <c r="L30" s="4"/>
      <c r="N30" s="61"/>
    </row>
    <row r="31" spans="1:14" ht="20.100000000000001" customHeight="1">
      <c r="A31" s="3">
        <f t="shared" si="0"/>
        <v>46261</v>
      </c>
      <c r="B31" s="4"/>
      <c r="C31" s="4"/>
      <c r="D31" s="4"/>
      <c r="E31" s="5"/>
      <c r="F31" s="4"/>
      <c r="G31" s="4"/>
      <c r="H31" s="4"/>
      <c r="I31" s="5"/>
      <c r="J31" s="4"/>
      <c r="K31" s="4"/>
      <c r="L31" s="4"/>
      <c r="N31" s="61"/>
    </row>
    <row r="32" spans="1:14" ht="20.100000000000001" customHeight="1">
      <c r="A32" s="3">
        <f t="shared" si="0"/>
        <v>46262</v>
      </c>
      <c r="B32" s="4"/>
      <c r="C32" s="4"/>
      <c r="D32" s="4"/>
      <c r="E32" s="5"/>
      <c r="F32" s="4"/>
      <c r="G32" s="4"/>
      <c r="H32" s="4"/>
      <c r="I32" s="5"/>
      <c r="J32" s="4"/>
      <c r="K32" s="4"/>
      <c r="L32" s="4"/>
      <c r="N32" s="61"/>
    </row>
    <row r="33" spans="1:23" ht="20.100000000000001" customHeight="1">
      <c r="A33" s="3">
        <f>IF(MONTH(A32+1)=MONTH(A32),A32+1,"")</f>
        <v>46263</v>
      </c>
      <c r="B33" s="4"/>
      <c r="C33" s="4"/>
      <c r="D33" s="4"/>
      <c r="E33" s="5"/>
      <c r="F33" s="4"/>
      <c r="G33" s="4"/>
      <c r="H33" s="4"/>
      <c r="I33" s="5"/>
      <c r="J33" s="4"/>
      <c r="K33" s="4"/>
      <c r="L33" s="4"/>
      <c r="N33" s="61"/>
    </row>
    <row r="34" spans="1:23" ht="20.100000000000001" customHeight="1">
      <c r="A34" s="3">
        <f t="shared" ref="A34:A35" si="1">IF(MONTH(A33+1)=MONTH(A33),A33+1,"")</f>
        <v>46264</v>
      </c>
      <c r="B34" s="4"/>
      <c r="C34" s="4"/>
      <c r="D34" s="4"/>
      <c r="E34" s="5"/>
      <c r="F34" s="4"/>
      <c r="G34" s="4"/>
      <c r="H34" s="4"/>
      <c r="I34" s="5"/>
      <c r="J34" s="4"/>
      <c r="K34" s="4"/>
      <c r="L34" s="4"/>
      <c r="N34" s="61"/>
    </row>
    <row r="35" spans="1:23" ht="20.100000000000001" customHeight="1">
      <c r="A35" s="3">
        <f t="shared" si="1"/>
        <v>46265</v>
      </c>
      <c r="B35" s="4"/>
      <c r="C35" s="4"/>
      <c r="D35" s="4"/>
      <c r="E35" s="5"/>
      <c r="F35" s="4"/>
      <c r="G35" s="4"/>
      <c r="H35" s="4"/>
      <c r="I35" s="5"/>
      <c r="J35" s="4"/>
      <c r="K35" s="4"/>
      <c r="L35" s="4"/>
      <c r="N35" s="61"/>
    </row>
    <row r="36" spans="1:23" ht="20.100000000000001" customHeight="1">
      <c r="A36" s="1"/>
    </row>
    <row r="37" spans="1:23" ht="20.100000000000001" customHeight="1">
      <c r="A37" s="1"/>
      <c r="B37" s="64" t="s">
        <v>6</v>
      </c>
      <c r="C37" s="64"/>
      <c r="D37" s="64"/>
      <c r="F37" s="64" t="s">
        <v>11</v>
      </c>
      <c r="G37" s="64"/>
      <c r="H37" s="64"/>
      <c r="J37" s="64" t="s">
        <v>7</v>
      </c>
      <c r="K37" s="64"/>
      <c r="L37" s="64"/>
    </row>
    <row r="38" spans="1:23" ht="20.100000000000001" customHeight="1">
      <c r="A38" s="16"/>
      <c r="B38" s="9" t="s">
        <v>3</v>
      </c>
      <c r="C38" s="10" t="s">
        <v>4</v>
      </c>
      <c r="D38" s="11" t="s">
        <v>5</v>
      </c>
      <c r="E38" s="8"/>
      <c r="F38" s="9" t="s">
        <v>3</v>
      </c>
      <c r="G38" s="10" t="s">
        <v>4</v>
      </c>
      <c r="H38" s="11" t="s">
        <v>5</v>
      </c>
      <c r="I38" s="8"/>
      <c r="J38" s="9" t="s">
        <v>3</v>
      </c>
      <c r="K38" s="10" t="s">
        <v>4</v>
      </c>
      <c r="L38" s="11" t="s">
        <v>5</v>
      </c>
    </row>
    <row r="39" spans="1:23" ht="20.100000000000001" customHeight="1">
      <c r="A39" s="12" t="s">
        <v>8</v>
      </c>
      <c r="B39" s="15" t="str">
        <f>IFERROR(AVERAGE(B5:B35),"0")</f>
        <v>0</v>
      </c>
      <c r="C39" s="15" t="str">
        <f>IFERROR(AVERAGE(C5:C35),"0")</f>
        <v>0</v>
      </c>
      <c r="D39" s="15" t="str">
        <f>IFERROR(AVERAGE(D5:D35),"0")</f>
        <v>0</v>
      </c>
      <c r="F39" s="15">
        <f>MAX(B5:B35)</f>
        <v>0</v>
      </c>
      <c r="G39" s="15">
        <f t="shared" ref="G39:H39" si="2">MAX(C5:C35)</f>
        <v>0</v>
      </c>
      <c r="H39" s="15">
        <f t="shared" si="2"/>
        <v>0</v>
      </c>
      <c r="J39" s="15">
        <f>MIN(B5:B35)</f>
        <v>0</v>
      </c>
      <c r="K39" s="15">
        <f>MIN(C5:C35)</f>
        <v>0</v>
      </c>
      <c r="L39" s="15">
        <f>MIN(D5:D35)</f>
        <v>0</v>
      </c>
    </row>
    <row r="40" spans="1:23" ht="20.100000000000001" customHeight="1">
      <c r="A40" s="13" t="s">
        <v>9</v>
      </c>
      <c r="B40" s="15" t="str">
        <f>IFERROR(AVERAGE(F5:F35),"0")</f>
        <v>0</v>
      </c>
      <c r="C40" s="15" t="str">
        <f>IFERROR(AVERAGE(G5:G35),"0")</f>
        <v>0</v>
      </c>
      <c r="D40" s="15" t="str">
        <f>IFERROR(AVERAGE(H5:H35),"0")</f>
        <v>0</v>
      </c>
      <c r="F40" s="15">
        <f>MAX(F5:F35)</f>
        <v>0</v>
      </c>
      <c r="G40" s="15">
        <f t="shared" ref="G40:H40" si="3">MAX(G5:G35)</f>
        <v>0</v>
      </c>
      <c r="H40" s="15">
        <f t="shared" si="3"/>
        <v>0</v>
      </c>
      <c r="J40" s="15">
        <f>MIN(F5:F35)</f>
        <v>0</v>
      </c>
      <c r="K40" s="15">
        <f>MIN(G5:G35)</f>
        <v>0</v>
      </c>
      <c r="L40" s="15">
        <f>MIN(H5:H35)</f>
        <v>0</v>
      </c>
    </row>
    <row r="41" spans="1:23" ht="20.100000000000001" customHeight="1">
      <c r="A41" s="14" t="s">
        <v>10</v>
      </c>
      <c r="B41" s="15" t="str">
        <f>IFERROR(AVERAGE(J5:J35),"0")</f>
        <v>0</v>
      </c>
      <c r="C41" s="15" t="str">
        <f>IFERROR(AVERAGE(K5:K35),"0")</f>
        <v>0</v>
      </c>
      <c r="D41" s="15" t="str">
        <f>IFERROR(AVERAGE(L5:L35),"0")</f>
        <v>0</v>
      </c>
      <c r="F41" s="15">
        <f>MAX(J5:J35)</f>
        <v>0</v>
      </c>
      <c r="G41" s="15">
        <f t="shared" ref="G41:H41" si="4">MAX(K5:K35)</f>
        <v>0</v>
      </c>
      <c r="H41" s="15">
        <f t="shared" si="4"/>
        <v>0</v>
      </c>
      <c r="J41" s="15">
        <f>MIN(J5:J35)</f>
        <v>0</v>
      </c>
      <c r="K41" s="15">
        <f>MIN(K5:K35)</f>
        <v>0</v>
      </c>
      <c r="L41" s="15">
        <f>MIN(L5:L35)</f>
        <v>0</v>
      </c>
    </row>
    <row r="42" spans="1:23" ht="20.100000000000001" customHeight="1">
      <c r="U42" s="63" t="s">
        <v>13</v>
      </c>
      <c r="V42" s="63"/>
      <c r="W42" s="63"/>
    </row>
    <row r="43" spans="1:23" ht="20.100000000000001" customHeight="1"/>
    <row r="44" spans="1:23" ht="20.100000000000001" customHeight="1"/>
    <row r="45" spans="1:23" ht="20.100000000000001" customHeight="1"/>
    <row r="46" spans="1:23" ht="20.100000000000001" customHeight="1"/>
    <row r="47" spans="1:23" ht="20.100000000000001" customHeight="1"/>
    <row r="48" spans="1:23" ht="20.100000000000001" customHeight="1"/>
  </sheetData>
  <mergeCells count="8">
    <mergeCell ref="U42:W42"/>
    <mergeCell ref="A1:J1"/>
    <mergeCell ref="B3:D3"/>
    <mergeCell ref="F3:H3"/>
    <mergeCell ref="J3:L3"/>
    <mergeCell ref="B37:D37"/>
    <mergeCell ref="F37:H37"/>
    <mergeCell ref="J37:L37"/>
  </mergeCells>
  <hyperlinks>
    <hyperlink ref="U42" r:id="rId1" xr:uid="{09F9B85E-1459-4DCD-9745-1FEDDD23D57D}"/>
    <hyperlink ref="U42:W42" r:id="rId2" display="www.alle-meine-vorlagen.de" xr:uid="{C3F21420-E0F1-44F9-9CCF-4F8D008E932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landscape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B0F53-86E6-4E00-A398-BA195908157C}">
  <sheetPr>
    <pageSetUpPr fitToPage="1"/>
  </sheetPr>
  <dimension ref="A1:W48"/>
  <sheetViews>
    <sheetView showGridLines="0" workbookViewId="0">
      <selection activeCell="A5" sqref="A5"/>
    </sheetView>
  </sheetViews>
  <sheetFormatPr baseColWidth="10" defaultRowHeight="15"/>
  <cols>
    <col min="2" max="4" width="8.7109375" customWidth="1"/>
    <col min="5" max="5" width="3.7109375" customWidth="1"/>
    <col min="6" max="8" width="8.7109375" customWidth="1"/>
    <col min="9" max="9" width="3.7109375" customWidth="1"/>
    <col min="10" max="12" width="8.7109375" customWidth="1"/>
    <col min="13" max="13" width="4.7109375" customWidth="1"/>
    <col min="14" max="14" width="27.7109375" customWidth="1"/>
    <col min="15" max="15" width="4.7109375" customWidth="1"/>
  </cols>
  <sheetData>
    <row r="1" spans="1:23" ht="42.75" customHeight="1">
      <c r="A1" s="62" t="str">
        <f>"Blutdruckwerte September "&amp;Stammdaten!$C$3</f>
        <v>Blutdruckwerte September 2026</v>
      </c>
      <c r="B1" s="62"/>
      <c r="C1" s="62"/>
      <c r="D1" s="62"/>
      <c r="E1" s="62"/>
      <c r="F1" s="62"/>
      <c r="G1" s="62"/>
      <c r="H1" s="62"/>
      <c r="I1" s="62"/>
      <c r="J1" s="62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3" spans="1:23">
      <c r="B3" s="65" t="s">
        <v>12</v>
      </c>
      <c r="C3" s="65"/>
      <c r="D3" s="65"/>
      <c r="E3" s="2"/>
      <c r="F3" s="66" t="s">
        <v>1</v>
      </c>
      <c r="G3" s="66"/>
      <c r="H3" s="66"/>
      <c r="I3" s="2"/>
      <c r="J3" s="67" t="s">
        <v>0</v>
      </c>
      <c r="K3" s="67"/>
      <c r="L3" s="67"/>
    </row>
    <row r="4" spans="1:23" ht="15" customHeight="1">
      <c r="B4" s="9" t="s">
        <v>3</v>
      </c>
      <c r="C4" s="10" t="s">
        <v>4</v>
      </c>
      <c r="D4" s="11" t="s">
        <v>5</v>
      </c>
      <c r="E4" s="6"/>
      <c r="F4" s="9" t="s">
        <v>3</v>
      </c>
      <c r="G4" s="10" t="s">
        <v>4</v>
      </c>
      <c r="H4" s="11" t="s">
        <v>5</v>
      </c>
      <c r="I4" s="7"/>
      <c r="J4" s="9" t="s">
        <v>3</v>
      </c>
      <c r="K4" s="10" t="s">
        <v>4</v>
      </c>
      <c r="L4" s="11" t="s">
        <v>5</v>
      </c>
      <c r="N4" s="60" t="s">
        <v>91</v>
      </c>
      <c r="O4" s="17"/>
    </row>
    <row r="5" spans="1:23" ht="20.100000000000001" customHeight="1">
      <c r="A5" s="3" t="str">
        <f>"01.09."&amp;Stammdaten!$C$3</f>
        <v>01.09.2026</v>
      </c>
      <c r="B5" s="4"/>
      <c r="C5" s="4"/>
      <c r="D5" s="4"/>
      <c r="E5" s="5"/>
      <c r="F5" s="4"/>
      <c r="G5" s="4"/>
      <c r="H5" s="4"/>
      <c r="I5" s="5"/>
      <c r="J5" s="4"/>
      <c r="K5" s="4"/>
      <c r="L5" s="4"/>
      <c r="N5" s="61"/>
    </row>
    <row r="6" spans="1:23" ht="20.100000000000001" customHeight="1">
      <c r="A6" s="3">
        <f>A5+1</f>
        <v>46267</v>
      </c>
      <c r="B6" s="4"/>
      <c r="C6" s="4"/>
      <c r="D6" s="4"/>
      <c r="E6" s="5"/>
      <c r="F6" s="4"/>
      <c r="G6" s="4"/>
      <c r="H6" s="4"/>
      <c r="I6" s="5"/>
      <c r="J6" s="4"/>
      <c r="K6" s="4"/>
      <c r="L6" s="4"/>
      <c r="N6" s="61"/>
    </row>
    <row r="7" spans="1:23" ht="20.100000000000001" customHeight="1">
      <c r="A7" s="3">
        <f t="shared" ref="A7:A32" si="0">A6+1</f>
        <v>46268</v>
      </c>
      <c r="B7" s="4"/>
      <c r="C7" s="4"/>
      <c r="D7" s="4"/>
      <c r="E7" s="5"/>
      <c r="F7" s="4"/>
      <c r="G7" s="4"/>
      <c r="H7" s="4"/>
      <c r="I7" s="5"/>
      <c r="J7" s="4"/>
      <c r="K7" s="4"/>
      <c r="L7" s="4"/>
      <c r="N7" s="61"/>
    </row>
    <row r="8" spans="1:23" ht="20.100000000000001" customHeight="1">
      <c r="A8" s="3">
        <f t="shared" si="0"/>
        <v>46269</v>
      </c>
      <c r="B8" s="4"/>
      <c r="C8" s="4"/>
      <c r="D8" s="4"/>
      <c r="E8" s="5"/>
      <c r="F8" s="4"/>
      <c r="G8" s="4"/>
      <c r="H8" s="4"/>
      <c r="I8" s="5"/>
      <c r="J8" s="4"/>
      <c r="K8" s="4"/>
      <c r="L8" s="4"/>
      <c r="N8" s="61"/>
    </row>
    <row r="9" spans="1:23" ht="20.100000000000001" customHeight="1">
      <c r="A9" s="3">
        <f t="shared" si="0"/>
        <v>46270</v>
      </c>
      <c r="B9" s="4"/>
      <c r="C9" s="4"/>
      <c r="D9" s="4"/>
      <c r="E9" s="5"/>
      <c r="F9" s="4"/>
      <c r="G9" s="4"/>
      <c r="H9" s="4"/>
      <c r="I9" s="5"/>
      <c r="J9" s="4"/>
      <c r="K9" s="4"/>
      <c r="L9" s="4"/>
      <c r="N9" s="61"/>
    </row>
    <row r="10" spans="1:23" ht="20.100000000000001" customHeight="1">
      <c r="A10" s="3">
        <f t="shared" si="0"/>
        <v>46271</v>
      </c>
      <c r="B10" s="4"/>
      <c r="C10" s="4"/>
      <c r="D10" s="4"/>
      <c r="E10" s="5"/>
      <c r="F10" s="4"/>
      <c r="G10" s="4"/>
      <c r="H10" s="4"/>
      <c r="I10" s="5"/>
      <c r="J10" s="4"/>
      <c r="K10" s="4"/>
      <c r="L10" s="4"/>
      <c r="N10" s="61"/>
    </row>
    <row r="11" spans="1:23" ht="20.100000000000001" customHeight="1">
      <c r="A11" s="3">
        <f t="shared" si="0"/>
        <v>46272</v>
      </c>
      <c r="B11" s="4"/>
      <c r="C11" s="4"/>
      <c r="D11" s="4"/>
      <c r="E11" s="5"/>
      <c r="F11" s="4"/>
      <c r="G11" s="4"/>
      <c r="H11" s="4"/>
      <c r="I11" s="5"/>
      <c r="J11" s="4"/>
      <c r="K11" s="4"/>
      <c r="L11" s="4"/>
      <c r="N11" s="61"/>
    </row>
    <row r="12" spans="1:23" ht="20.100000000000001" customHeight="1">
      <c r="A12" s="3">
        <f t="shared" si="0"/>
        <v>46273</v>
      </c>
      <c r="B12" s="4"/>
      <c r="C12" s="4"/>
      <c r="D12" s="4"/>
      <c r="E12" s="5"/>
      <c r="F12" s="4"/>
      <c r="G12" s="4"/>
      <c r="H12" s="4"/>
      <c r="I12" s="5"/>
      <c r="J12" s="4"/>
      <c r="K12" s="4"/>
      <c r="L12" s="4"/>
      <c r="N12" s="61"/>
    </row>
    <row r="13" spans="1:23" ht="20.100000000000001" customHeight="1">
      <c r="A13" s="3">
        <f t="shared" si="0"/>
        <v>46274</v>
      </c>
      <c r="B13" s="4"/>
      <c r="C13" s="4"/>
      <c r="D13" s="4"/>
      <c r="E13" s="5"/>
      <c r="F13" s="4"/>
      <c r="G13" s="4"/>
      <c r="H13" s="4"/>
      <c r="I13" s="5"/>
      <c r="J13" s="4"/>
      <c r="K13" s="4"/>
      <c r="L13" s="4"/>
      <c r="N13" s="61"/>
    </row>
    <row r="14" spans="1:23" ht="20.100000000000001" customHeight="1">
      <c r="A14" s="3">
        <f t="shared" si="0"/>
        <v>46275</v>
      </c>
      <c r="B14" s="4"/>
      <c r="C14" s="4"/>
      <c r="D14" s="4"/>
      <c r="E14" s="5"/>
      <c r="F14" s="4"/>
      <c r="G14" s="4"/>
      <c r="H14" s="4"/>
      <c r="I14" s="5"/>
      <c r="J14" s="4"/>
      <c r="K14" s="4"/>
      <c r="L14" s="4"/>
      <c r="N14" s="61"/>
    </row>
    <row r="15" spans="1:23" ht="20.100000000000001" customHeight="1">
      <c r="A15" s="3">
        <f t="shared" si="0"/>
        <v>46276</v>
      </c>
      <c r="B15" s="4"/>
      <c r="C15" s="4"/>
      <c r="D15" s="4"/>
      <c r="E15" s="5"/>
      <c r="F15" s="4"/>
      <c r="G15" s="4"/>
      <c r="H15" s="4"/>
      <c r="I15" s="5"/>
      <c r="J15" s="4"/>
      <c r="K15" s="4"/>
      <c r="L15" s="4"/>
      <c r="N15" s="61"/>
    </row>
    <row r="16" spans="1:23" ht="20.100000000000001" customHeight="1">
      <c r="A16" s="3">
        <f t="shared" si="0"/>
        <v>46277</v>
      </c>
      <c r="B16" s="4"/>
      <c r="C16" s="4"/>
      <c r="D16" s="4"/>
      <c r="E16" s="5"/>
      <c r="F16" s="4"/>
      <c r="G16" s="4"/>
      <c r="H16" s="4"/>
      <c r="I16" s="5"/>
      <c r="J16" s="4"/>
      <c r="K16" s="4"/>
      <c r="L16" s="4"/>
      <c r="N16" s="61"/>
    </row>
    <row r="17" spans="1:14" ht="20.100000000000001" customHeight="1">
      <c r="A17" s="3">
        <f t="shared" si="0"/>
        <v>46278</v>
      </c>
      <c r="B17" s="4"/>
      <c r="C17" s="4"/>
      <c r="D17" s="4"/>
      <c r="E17" s="5"/>
      <c r="F17" s="4"/>
      <c r="G17" s="4"/>
      <c r="H17" s="4"/>
      <c r="I17" s="5"/>
      <c r="J17" s="4"/>
      <c r="K17" s="4"/>
      <c r="L17" s="4"/>
      <c r="N17" s="61"/>
    </row>
    <row r="18" spans="1:14" ht="20.100000000000001" customHeight="1">
      <c r="A18" s="3">
        <f t="shared" si="0"/>
        <v>46279</v>
      </c>
      <c r="B18" s="4"/>
      <c r="C18" s="4"/>
      <c r="D18" s="4"/>
      <c r="E18" s="5"/>
      <c r="F18" s="4"/>
      <c r="G18" s="4"/>
      <c r="H18" s="4"/>
      <c r="I18" s="5"/>
      <c r="J18" s="4"/>
      <c r="K18" s="4"/>
      <c r="L18" s="4"/>
      <c r="N18" s="61"/>
    </row>
    <row r="19" spans="1:14" ht="20.100000000000001" customHeight="1">
      <c r="A19" s="3">
        <f t="shared" si="0"/>
        <v>46280</v>
      </c>
      <c r="B19" s="4"/>
      <c r="C19" s="4"/>
      <c r="D19" s="4"/>
      <c r="E19" s="5"/>
      <c r="F19" s="4"/>
      <c r="G19" s="4"/>
      <c r="H19" s="4"/>
      <c r="I19" s="5"/>
      <c r="J19" s="4"/>
      <c r="K19" s="4"/>
      <c r="L19" s="4"/>
      <c r="N19" s="61"/>
    </row>
    <row r="20" spans="1:14" ht="20.100000000000001" customHeight="1">
      <c r="A20" s="3">
        <f t="shared" si="0"/>
        <v>46281</v>
      </c>
      <c r="B20" s="4"/>
      <c r="C20" s="4"/>
      <c r="D20" s="4"/>
      <c r="E20" s="5"/>
      <c r="F20" s="4"/>
      <c r="G20" s="4"/>
      <c r="H20" s="4"/>
      <c r="I20" s="5"/>
      <c r="J20" s="4"/>
      <c r="K20" s="4"/>
      <c r="L20" s="4"/>
      <c r="N20" s="61"/>
    </row>
    <row r="21" spans="1:14" ht="20.100000000000001" customHeight="1">
      <c r="A21" s="3">
        <f t="shared" si="0"/>
        <v>46282</v>
      </c>
      <c r="B21" s="4"/>
      <c r="C21" s="4"/>
      <c r="D21" s="4"/>
      <c r="E21" s="5"/>
      <c r="F21" s="4"/>
      <c r="G21" s="4"/>
      <c r="H21" s="4"/>
      <c r="I21" s="5"/>
      <c r="J21" s="4"/>
      <c r="K21" s="4"/>
      <c r="L21" s="4"/>
      <c r="N21" s="61"/>
    </row>
    <row r="22" spans="1:14" ht="20.100000000000001" customHeight="1">
      <c r="A22" s="3">
        <f t="shared" si="0"/>
        <v>46283</v>
      </c>
      <c r="B22" s="4"/>
      <c r="C22" s="4"/>
      <c r="D22" s="4"/>
      <c r="E22" s="5"/>
      <c r="F22" s="4"/>
      <c r="G22" s="4"/>
      <c r="H22" s="4"/>
      <c r="I22" s="5"/>
      <c r="J22" s="4"/>
      <c r="K22" s="4"/>
      <c r="L22" s="4"/>
      <c r="N22" s="61"/>
    </row>
    <row r="23" spans="1:14" ht="20.100000000000001" customHeight="1">
      <c r="A23" s="3">
        <f t="shared" si="0"/>
        <v>46284</v>
      </c>
      <c r="B23" s="4"/>
      <c r="C23" s="4"/>
      <c r="D23" s="4"/>
      <c r="E23" s="5"/>
      <c r="F23" s="4"/>
      <c r="G23" s="4"/>
      <c r="H23" s="4"/>
      <c r="I23" s="5"/>
      <c r="J23" s="4"/>
      <c r="K23" s="4"/>
      <c r="L23" s="4"/>
      <c r="N23" s="61"/>
    </row>
    <row r="24" spans="1:14" ht="20.100000000000001" customHeight="1">
      <c r="A24" s="3">
        <f t="shared" si="0"/>
        <v>46285</v>
      </c>
      <c r="B24" s="4"/>
      <c r="C24" s="4"/>
      <c r="D24" s="4"/>
      <c r="E24" s="5"/>
      <c r="F24" s="4"/>
      <c r="G24" s="4"/>
      <c r="H24" s="4"/>
      <c r="I24" s="5"/>
      <c r="J24" s="4"/>
      <c r="K24" s="4"/>
      <c r="L24" s="4"/>
      <c r="N24" s="61"/>
    </row>
    <row r="25" spans="1:14" ht="20.100000000000001" customHeight="1">
      <c r="A25" s="3">
        <f t="shared" si="0"/>
        <v>46286</v>
      </c>
      <c r="B25" s="4"/>
      <c r="C25" s="4"/>
      <c r="D25" s="4"/>
      <c r="E25" s="5"/>
      <c r="F25" s="4"/>
      <c r="G25" s="4"/>
      <c r="H25" s="4"/>
      <c r="I25" s="5"/>
      <c r="J25" s="4"/>
      <c r="K25" s="4"/>
      <c r="L25" s="4"/>
      <c r="N25" s="61"/>
    </row>
    <row r="26" spans="1:14" ht="20.100000000000001" customHeight="1">
      <c r="A26" s="3">
        <f t="shared" si="0"/>
        <v>46287</v>
      </c>
      <c r="B26" s="4"/>
      <c r="C26" s="4"/>
      <c r="D26" s="4"/>
      <c r="E26" s="5"/>
      <c r="F26" s="4"/>
      <c r="G26" s="4"/>
      <c r="H26" s="4"/>
      <c r="I26" s="5"/>
      <c r="J26" s="4"/>
      <c r="K26" s="4"/>
      <c r="L26" s="4"/>
      <c r="N26" s="61"/>
    </row>
    <row r="27" spans="1:14" ht="20.100000000000001" customHeight="1">
      <c r="A27" s="3">
        <f t="shared" si="0"/>
        <v>46288</v>
      </c>
      <c r="B27" s="4"/>
      <c r="C27" s="4"/>
      <c r="D27" s="4"/>
      <c r="E27" s="5"/>
      <c r="F27" s="4"/>
      <c r="G27" s="4"/>
      <c r="H27" s="4"/>
      <c r="I27" s="5"/>
      <c r="J27" s="4"/>
      <c r="K27" s="4"/>
      <c r="L27" s="4"/>
      <c r="N27" s="61"/>
    </row>
    <row r="28" spans="1:14" ht="20.100000000000001" customHeight="1">
      <c r="A28" s="3">
        <f t="shared" si="0"/>
        <v>46289</v>
      </c>
      <c r="B28" s="4"/>
      <c r="C28" s="4"/>
      <c r="D28" s="4"/>
      <c r="E28" s="5"/>
      <c r="F28" s="4"/>
      <c r="G28" s="4"/>
      <c r="H28" s="4"/>
      <c r="I28" s="5"/>
      <c r="J28" s="4"/>
      <c r="K28" s="4"/>
      <c r="L28" s="4"/>
      <c r="N28" s="61"/>
    </row>
    <row r="29" spans="1:14" ht="20.100000000000001" customHeight="1">
      <c r="A29" s="3">
        <f t="shared" si="0"/>
        <v>46290</v>
      </c>
      <c r="B29" s="4"/>
      <c r="C29" s="4"/>
      <c r="D29" s="4"/>
      <c r="E29" s="5"/>
      <c r="F29" s="4"/>
      <c r="G29" s="4"/>
      <c r="H29" s="4"/>
      <c r="I29" s="5"/>
      <c r="J29" s="4"/>
      <c r="K29" s="4"/>
      <c r="L29" s="4"/>
      <c r="N29" s="61"/>
    </row>
    <row r="30" spans="1:14" ht="20.100000000000001" customHeight="1">
      <c r="A30" s="3">
        <f t="shared" si="0"/>
        <v>46291</v>
      </c>
      <c r="B30" s="4"/>
      <c r="C30" s="4"/>
      <c r="D30" s="4"/>
      <c r="E30" s="5"/>
      <c r="F30" s="4"/>
      <c r="G30" s="4"/>
      <c r="H30" s="4"/>
      <c r="I30" s="5"/>
      <c r="J30" s="4"/>
      <c r="K30" s="4"/>
      <c r="L30" s="4"/>
      <c r="N30" s="61"/>
    </row>
    <row r="31" spans="1:14" ht="20.100000000000001" customHeight="1">
      <c r="A31" s="3">
        <f t="shared" si="0"/>
        <v>46292</v>
      </c>
      <c r="B31" s="4"/>
      <c r="C31" s="4"/>
      <c r="D31" s="4"/>
      <c r="E31" s="5"/>
      <c r="F31" s="4"/>
      <c r="G31" s="4"/>
      <c r="H31" s="4"/>
      <c r="I31" s="5"/>
      <c r="J31" s="4"/>
      <c r="K31" s="4"/>
      <c r="L31" s="4"/>
      <c r="N31" s="61"/>
    </row>
    <row r="32" spans="1:14" ht="20.100000000000001" customHeight="1">
      <c r="A32" s="3">
        <f t="shared" si="0"/>
        <v>46293</v>
      </c>
      <c r="B32" s="4"/>
      <c r="C32" s="4"/>
      <c r="D32" s="4"/>
      <c r="E32" s="5"/>
      <c r="F32" s="4"/>
      <c r="G32" s="4"/>
      <c r="H32" s="4"/>
      <c r="I32" s="5"/>
      <c r="J32" s="4"/>
      <c r="K32" s="4"/>
      <c r="L32" s="4"/>
      <c r="N32" s="61"/>
    </row>
    <row r="33" spans="1:23" ht="20.100000000000001" customHeight="1">
      <c r="A33" s="3">
        <f>IF(MONTH(A32+1)=MONTH(A32),A32+1,"")</f>
        <v>46294</v>
      </c>
      <c r="B33" s="4"/>
      <c r="C33" s="4"/>
      <c r="D33" s="4"/>
      <c r="E33" s="5"/>
      <c r="F33" s="4"/>
      <c r="G33" s="4"/>
      <c r="H33" s="4"/>
      <c r="I33" s="5"/>
      <c r="J33" s="4"/>
      <c r="K33" s="4"/>
      <c r="L33" s="4"/>
      <c r="N33" s="61"/>
    </row>
    <row r="34" spans="1:23" ht="20.100000000000001" customHeight="1">
      <c r="A34" s="3">
        <f t="shared" ref="A34:A35" si="1">IF(MONTH(A33+1)=MONTH(A33),A33+1,"")</f>
        <v>46295</v>
      </c>
      <c r="B34" s="4"/>
      <c r="C34" s="4"/>
      <c r="D34" s="4"/>
      <c r="E34" s="5"/>
      <c r="F34" s="4"/>
      <c r="G34" s="4"/>
      <c r="H34" s="4"/>
      <c r="I34" s="5"/>
      <c r="J34" s="4"/>
      <c r="K34" s="4"/>
      <c r="L34" s="4"/>
      <c r="N34" s="61"/>
    </row>
    <row r="35" spans="1:23" ht="20.100000000000001" customHeight="1">
      <c r="A35" s="3" t="str">
        <f t="shared" si="1"/>
        <v/>
      </c>
      <c r="B35" s="4"/>
      <c r="C35" s="4"/>
      <c r="D35" s="4"/>
      <c r="E35" s="5"/>
      <c r="F35" s="4"/>
      <c r="G35" s="4"/>
      <c r="H35" s="4"/>
      <c r="I35" s="5"/>
      <c r="J35" s="4"/>
      <c r="K35" s="4"/>
      <c r="L35" s="4"/>
      <c r="N35" s="61"/>
    </row>
    <row r="36" spans="1:23" ht="20.100000000000001" customHeight="1">
      <c r="A36" s="1"/>
    </row>
    <row r="37" spans="1:23" ht="20.100000000000001" customHeight="1">
      <c r="A37" s="1"/>
      <c r="B37" s="64" t="s">
        <v>6</v>
      </c>
      <c r="C37" s="64"/>
      <c r="D37" s="64"/>
      <c r="F37" s="64" t="s">
        <v>11</v>
      </c>
      <c r="G37" s="64"/>
      <c r="H37" s="64"/>
      <c r="J37" s="64" t="s">
        <v>7</v>
      </c>
      <c r="K37" s="64"/>
      <c r="L37" s="64"/>
    </row>
    <row r="38" spans="1:23" ht="20.100000000000001" customHeight="1">
      <c r="A38" s="16"/>
      <c r="B38" s="9" t="s">
        <v>3</v>
      </c>
      <c r="C38" s="10" t="s">
        <v>4</v>
      </c>
      <c r="D38" s="11" t="s">
        <v>5</v>
      </c>
      <c r="E38" s="8"/>
      <c r="F38" s="9" t="s">
        <v>3</v>
      </c>
      <c r="G38" s="10" t="s">
        <v>4</v>
      </c>
      <c r="H38" s="11" t="s">
        <v>5</v>
      </c>
      <c r="I38" s="8"/>
      <c r="J38" s="9" t="s">
        <v>3</v>
      </c>
      <c r="K38" s="10" t="s">
        <v>4</v>
      </c>
      <c r="L38" s="11" t="s">
        <v>5</v>
      </c>
    </row>
    <row r="39" spans="1:23" ht="20.100000000000001" customHeight="1">
      <c r="A39" s="12" t="s">
        <v>8</v>
      </c>
      <c r="B39" s="15" t="str">
        <f>IFERROR(AVERAGE(B5:B35),"0")</f>
        <v>0</v>
      </c>
      <c r="C39" s="15" t="str">
        <f>IFERROR(AVERAGE(C5:C35),"0")</f>
        <v>0</v>
      </c>
      <c r="D39" s="15" t="str">
        <f>IFERROR(AVERAGE(D5:D35),"0")</f>
        <v>0</v>
      </c>
      <c r="F39" s="15">
        <f>MAX(B5:B35)</f>
        <v>0</v>
      </c>
      <c r="G39" s="15">
        <f t="shared" ref="G39:H39" si="2">MAX(C5:C35)</f>
        <v>0</v>
      </c>
      <c r="H39" s="15">
        <f t="shared" si="2"/>
        <v>0</v>
      </c>
      <c r="J39" s="15">
        <f>MIN(B5:B35)</f>
        <v>0</v>
      </c>
      <c r="K39" s="15">
        <f>MIN(C5:C35)</f>
        <v>0</v>
      </c>
      <c r="L39" s="15">
        <f>MIN(D5:D35)</f>
        <v>0</v>
      </c>
    </row>
    <row r="40" spans="1:23" ht="20.100000000000001" customHeight="1">
      <c r="A40" s="13" t="s">
        <v>9</v>
      </c>
      <c r="B40" s="15" t="str">
        <f>IFERROR(AVERAGE(F5:F35),"0")</f>
        <v>0</v>
      </c>
      <c r="C40" s="15" t="str">
        <f>IFERROR(AVERAGE(G5:G35),"0")</f>
        <v>0</v>
      </c>
      <c r="D40" s="15" t="str">
        <f>IFERROR(AVERAGE(H5:H35),"0")</f>
        <v>0</v>
      </c>
      <c r="F40" s="15">
        <f>MAX(F5:F35)</f>
        <v>0</v>
      </c>
      <c r="G40" s="15">
        <f t="shared" ref="G40:H40" si="3">MAX(G5:G35)</f>
        <v>0</v>
      </c>
      <c r="H40" s="15">
        <f t="shared" si="3"/>
        <v>0</v>
      </c>
      <c r="J40" s="15">
        <f>MIN(F5:F35)</f>
        <v>0</v>
      </c>
      <c r="K40" s="15">
        <f>MIN(G5:G35)</f>
        <v>0</v>
      </c>
      <c r="L40" s="15">
        <f>MIN(H5:H35)</f>
        <v>0</v>
      </c>
    </row>
    <row r="41" spans="1:23" ht="20.100000000000001" customHeight="1">
      <c r="A41" s="14" t="s">
        <v>10</v>
      </c>
      <c r="B41" s="15" t="str">
        <f>IFERROR(AVERAGE(J5:J35),"0")</f>
        <v>0</v>
      </c>
      <c r="C41" s="15" t="str">
        <f>IFERROR(AVERAGE(K5:K35),"0")</f>
        <v>0</v>
      </c>
      <c r="D41" s="15" t="str">
        <f>IFERROR(AVERAGE(L5:L35),"0")</f>
        <v>0</v>
      </c>
      <c r="F41" s="15">
        <f>MAX(J5:J35)</f>
        <v>0</v>
      </c>
      <c r="G41" s="15">
        <f t="shared" ref="G41:H41" si="4">MAX(K5:K35)</f>
        <v>0</v>
      </c>
      <c r="H41" s="15">
        <f t="shared" si="4"/>
        <v>0</v>
      </c>
      <c r="J41" s="15">
        <f>MIN(J5:J35)</f>
        <v>0</v>
      </c>
      <c r="K41" s="15">
        <f>MIN(K5:K35)</f>
        <v>0</v>
      </c>
      <c r="L41" s="15">
        <f>MIN(L5:L35)</f>
        <v>0</v>
      </c>
    </row>
    <row r="42" spans="1:23" ht="20.100000000000001" customHeight="1">
      <c r="U42" s="63" t="s">
        <v>13</v>
      </c>
      <c r="V42" s="63"/>
      <c r="W42" s="63"/>
    </row>
    <row r="43" spans="1:23" ht="20.100000000000001" customHeight="1"/>
    <row r="44" spans="1:23" ht="20.100000000000001" customHeight="1"/>
    <row r="45" spans="1:23" ht="20.100000000000001" customHeight="1"/>
    <row r="46" spans="1:23" ht="20.100000000000001" customHeight="1"/>
    <row r="47" spans="1:23" ht="20.100000000000001" customHeight="1"/>
    <row r="48" spans="1:23" ht="20.100000000000001" customHeight="1"/>
  </sheetData>
  <mergeCells count="8">
    <mergeCell ref="U42:W42"/>
    <mergeCell ref="A1:J1"/>
    <mergeCell ref="B3:D3"/>
    <mergeCell ref="F3:H3"/>
    <mergeCell ref="J3:L3"/>
    <mergeCell ref="B37:D37"/>
    <mergeCell ref="F37:H37"/>
    <mergeCell ref="J37:L37"/>
  </mergeCells>
  <hyperlinks>
    <hyperlink ref="U42" r:id="rId1" xr:uid="{DC9923B9-30E4-4DD9-AC4E-CB5ECE3ABD92}"/>
    <hyperlink ref="U42:W42" r:id="rId2" display="www.alle-meine-vorlagen.de" xr:uid="{F411BD52-ED0C-43E2-9B7F-17192F9EB955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15</vt:i4>
      </vt:variant>
    </vt:vector>
  </HeadingPairs>
  <TitlesOfParts>
    <vt:vector size="15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Vordruck</vt:lpstr>
      <vt:lpstr>Stammdaten</vt:lpstr>
      <vt:lpstr>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Blutdruckwerte erfassen</dc:title>
  <dc:creator>TM</dc:creator>
  <cp:lastModifiedBy>Timo Mutter</cp:lastModifiedBy>
  <cp:lastPrinted>2025-11-16T13:08:55Z</cp:lastPrinted>
  <dcterms:created xsi:type="dcterms:W3CDTF">2020-09-26T18:56:26Z</dcterms:created>
  <dcterms:modified xsi:type="dcterms:W3CDTF">2025-11-16T13:43:24Z</dcterms:modified>
  <cp:version>1.1</cp:version>
</cp:coreProperties>
</file>