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\OneDrive\Blog-Einnahmen-Ausgaben\"/>
    </mc:Choice>
  </mc:AlternateContent>
  <xr:revisionPtr revIDLastSave="210" documentId="8_{62ADF5E1-785D-4486-A433-A5425130B795}" xr6:coauthVersionLast="45" xr6:coauthVersionMax="45" xr10:uidLastSave="{4280082A-8428-42A0-8E32-5F551A952D1F}"/>
  <bookViews>
    <workbookView xWindow="-120" yWindow="-120" windowWidth="29040" windowHeight="15840" xr2:uid="{E6CD72C6-2F2A-4863-85E9-E1A38368072E}"/>
  </bookViews>
  <sheets>
    <sheet name="Blog Einnahmen-Ausgaben" sheetId="1" r:id="rId1"/>
    <sheet name="Stammdaten" sheetId="2" r:id="rId2"/>
    <sheet name="Info" sheetId="3" r:id="rId3"/>
  </sheets>
  <externalReferences>
    <externalReference r:id="rId4"/>
  </externalReferences>
  <definedNames>
    <definedName name="Kalenderjahr">[1]Einstellungen!$C$2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K39" i="1"/>
  <c r="L39" i="1"/>
  <c r="M39" i="1"/>
  <c r="N39" i="1"/>
  <c r="C39" i="1"/>
  <c r="D39" i="1"/>
  <c r="C38" i="1"/>
  <c r="A55" i="1" l="1"/>
  <c r="N23" i="1"/>
  <c r="M23" i="1"/>
  <c r="L23" i="1"/>
  <c r="K23" i="1"/>
  <c r="J23" i="1"/>
  <c r="I23" i="1"/>
  <c r="H23" i="1"/>
  <c r="G23" i="1"/>
  <c r="F23" i="1"/>
  <c r="E23" i="1"/>
  <c r="D23" i="1"/>
  <c r="C23" i="1"/>
  <c r="N3" i="1"/>
  <c r="M3" i="1"/>
  <c r="L3" i="1"/>
  <c r="K3" i="1"/>
  <c r="J3" i="1"/>
  <c r="I3" i="1"/>
  <c r="H3" i="1"/>
  <c r="G3" i="1"/>
  <c r="F3" i="1"/>
  <c r="E3" i="1"/>
  <c r="D3" i="1"/>
  <c r="C3" i="1"/>
  <c r="A1" i="1"/>
  <c r="O24" i="1" l="1"/>
  <c r="O25" i="1"/>
  <c r="O26" i="1"/>
  <c r="O27" i="1"/>
  <c r="O28" i="1"/>
  <c r="O29" i="1"/>
  <c r="O30" i="1"/>
  <c r="O31" i="1"/>
  <c r="O32" i="1"/>
  <c r="O3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D34" i="1" l="1"/>
  <c r="E34" i="1"/>
  <c r="F34" i="1"/>
  <c r="G34" i="1"/>
  <c r="H34" i="1"/>
  <c r="I34" i="1"/>
  <c r="J34" i="1"/>
  <c r="K34" i="1"/>
  <c r="L34" i="1"/>
  <c r="M34" i="1"/>
  <c r="N34" i="1"/>
  <c r="C34" i="1"/>
  <c r="D19" i="1"/>
  <c r="E19" i="1"/>
  <c r="F19" i="1"/>
  <c r="G19" i="1"/>
  <c r="G38" i="1" s="1"/>
  <c r="G40" i="1" s="1"/>
  <c r="H19" i="1"/>
  <c r="H38" i="1" s="1"/>
  <c r="H40" i="1" s="1"/>
  <c r="I19" i="1"/>
  <c r="J19" i="1"/>
  <c r="J38" i="1" s="1"/>
  <c r="J40" i="1" s="1"/>
  <c r="K19" i="1"/>
  <c r="K38" i="1" s="1"/>
  <c r="K40" i="1" s="1"/>
  <c r="L19" i="1"/>
  <c r="M19" i="1"/>
  <c r="M38" i="1" s="1"/>
  <c r="M40" i="1" s="1"/>
  <c r="N19" i="1"/>
  <c r="N38" i="1" s="1"/>
  <c r="N40" i="1" s="1"/>
  <c r="C19" i="1"/>
  <c r="D38" i="1" l="1"/>
  <c r="D40" i="1" s="1"/>
  <c r="E38" i="1"/>
  <c r="F20" i="1"/>
  <c r="F38" i="1"/>
  <c r="F40" i="1" s="1"/>
  <c r="F35" i="1"/>
  <c r="I20" i="1"/>
  <c r="I38" i="1"/>
  <c r="I40" i="1" s="1"/>
  <c r="I35" i="1"/>
  <c r="L20" i="1"/>
  <c r="L38" i="1"/>
  <c r="L40" i="1" s="1"/>
  <c r="L35" i="1"/>
  <c r="C35" i="1"/>
  <c r="O34" i="1"/>
  <c r="O19" i="1"/>
  <c r="C40" i="1"/>
  <c r="C20" i="1"/>
  <c r="O38" i="1" l="1"/>
  <c r="E40" i="1"/>
  <c r="O40" i="1" s="1"/>
  <c r="E39" i="1" l="1"/>
  <c r="O39" i="1" s="1"/>
</calcChain>
</file>

<file path=xl/sharedStrings.xml><?xml version="1.0" encoding="utf-8"?>
<sst xmlns="http://schemas.openxmlformats.org/spreadsheetml/2006/main" count="61" uniqueCount="57">
  <si>
    <t>Umsatz</t>
  </si>
  <si>
    <t>Quartalsumsatz</t>
  </si>
  <si>
    <t>Ausgaben</t>
  </si>
  <si>
    <t>Umsatz vor Steuern</t>
  </si>
  <si>
    <t>Gewinn nach Steuern</t>
  </si>
  <si>
    <t>Quartalsausgaben</t>
  </si>
  <si>
    <t>Steuersatz:</t>
  </si>
  <si>
    <t>Q1</t>
  </si>
  <si>
    <t>Q2</t>
  </si>
  <si>
    <t>Q3</t>
  </si>
  <si>
    <t>Q4</t>
  </si>
  <si>
    <t>Jahr:</t>
  </si>
  <si>
    <t>Einnahmequelle</t>
  </si>
  <si>
    <t>Ausgabequelle</t>
  </si>
  <si>
    <t>Notizen</t>
  </si>
  <si>
    <t>Werbung</t>
  </si>
  <si>
    <t>Beratung</t>
  </si>
  <si>
    <t>Affiliate-Einnahmen</t>
  </si>
  <si>
    <t>Produktverkauf</t>
  </si>
  <si>
    <t>Werbung Nr. 2</t>
  </si>
  <si>
    <t>Website Hosting</t>
  </si>
  <si>
    <t>Newsletter-Tool</t>
  </si>
  <si>
    <t>Software-Tool</t>
  </si>
  <si>
    <t xml:space="preserve"> &lt;-- Gib hier das Kalender Jahr ein, z.B. "2020"</t>
  </si>
  <si>
    <t xml:space="preserve"> &lt;-- Gib hier den Steuersatz ein (z.B. "30" für 30%), den du von deinem Gewinn bezahlen musst (Steuerberater fragen)</t>
  </si>
  <si>
    <t>Stammdaten</t>
  </si>
  <si>
    <t>Steuern</t>
  </si>
  <si>
    <t>Version 1.0</t>
  </si>
  <si>
    <t>Allgemeine Information über diese Vorlage</t>
  </si>
  <si>
    <t>Eingabemöglichkeiten</t>
  </si>
  <si>
    <t>Allgemeine Hinweise</t>
  </si>
  <si>
    <t>Die Vorlage kannst du frei verwenden und auch deinen Bedürfnissen anpassen. Sie hat keinen Blattschutz.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</si>
  <si>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</si>
  <si>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</si>
  <si>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</si>
  <si>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</si>
  <si>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</si>
  <si>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</si>
  <si>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</si>
  <si>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</si>
  <si>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</si>
  <si>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</si>
  <si>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</si>
  <si>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</si>
  <si>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</si>
  <si>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</si>
  <si>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</si>
  <si>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</si>
  <si>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</si>
  <si>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</si>
  <si>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</si>
  <si>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</si>
  <si>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</si>
  <si>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</si>
  <si>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Blog Einnahmen und Ausgaben</t>
  </si>
  <si>
    <t xml:space="preserve">Die Vorlage "Blog Einnahmen und Ausgaben" ist eine Excel Vorlage um deine Einnahmen und Ausgaben, welche du über deinen Blog oder deine Website generierst, zu erfassen. </t>
  </si>
  <si>
    <t>Du kannst bis zu 15 Einnahmequellen und bis zu 10 Ausgabepositionen erfassen.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</si>
</sst>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32"/>
      <color theme="0" tint="-0.14999847407452621"/>
      <name val="Calibri"/>
      <family val="2"/>
      <scheme val="minor"/>
    </font>
    <font>
      <sz val="24"/>
      <color theme="0" tint="-0.1499984740745262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0"/>
      </right>
      <top/>
      <bottom style="thin">
        <color theme="1" tint="0.4999847407452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left" vertical="center" indent="1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left" vertical="center" indent="1"/>
    </xf>
    <xf numFmtId="164" fontId="0" fillId="0" borderId="1" xfId="0" applyNumberFormat="1" applyBorder="1" applyAlignment="1">
      <alignment horizontal="right" vertical="center"/>
    </xf>
    <xf numFmtId="164" fontId="0" fillId="4" borderId="1" xfId="0" applyNumberFormat="1" applyFill="1" applyBorder="1" applyAlignment="1">
      <alignment horizontal="right" vertical="center"/>
    </xf>
    <xf numFmtId="164" fontId="0" fillId="7" borderId="2" xfId="0" applyNumberFormat="1" applyFill="1" applyBorder="1" applyAlignment="1">
      <alignment horizontal="right" vertical="center"/>
    </xf>
    <xf numFmtId="164" fontId="0" fillId="2" borderId="4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0" fillId="6" borderId="2" xfId="0" applyNumberFormat="1" applyFill="1" applyBorder="1" applyAlignment="1">
      <alignment horizontal="right" vertical="center"/>
    </xf>
    <xf numFmtId="0" fontId="0" fillId="4" borderId="1" xfId="0" applyFill="1" applyBorder="1" applyAlignment="1">
      <alignment horizontal="left" vertical="center" indent="1"/>
    </xf>
    <xf numFmtId="0" fontId="4" fillId="5" borderId="5" xfId="0" applyFont="1" applyFill="1" applyBorder="1" applyAlignment="1">
      <alignment horizontal="left" indent="1"/>
    </xf>
    <xf numFmtId="0" fontId="5" fillId="0" borderId="0" xfId="0" applyFont="1"/>
    <xf numFmtId="0" fontId="2" fillId="0" borderId="0" xfId="0" applyFont="1"/>
    <xf numFmtId="164" fontId="5" fillId="0" borderId="0" xfId="0" applyNumberFormat="1" applyFont="1"/>
    <xf numFmtId="164" fontId="2" fillId="0" borderId="0" xfId="0" applyNumberFormat="1" applyFont="1"/>
    <xf numFmtId="0" fontId="0" fillId="0" borderId="8" xfId="0" applyBorder="1"/>
    <xf numFmtId="0" fontId="7" fillId="8" borderId="0" xfId="0" applyFont="1" applyFill="1" applyBorder="1"/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11" xfId="0" applyBorder="1"/>
    <xf numFmtId="10" fontId="0" fillId="9" borderId="11" xfId="0" applyNumberFormat="1" applyFill="1" applyBorder="1"/>
    <xf numFmtId="0" fontId="0" fillId="9" borderId="11" xfId="0" applyNumberFormat="1" applyFill="1" applyBorder="1"/>
    <xf numFmtId="0" fontId="3" fillId="3" borderId="7" xfId="0" applyNumberFormat="1" applyFont="1" applyFill="1" applyBorder="1" applyAlignment="1">
      <alignment horizontal="center" vertical="center"/>
    </xf>
    <xf numFmtId="0" fontId="3" fillId="5" borderId="7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3" borderId="0" xfId="0" applyFont="1" applyFill="1"/>
    <xf numFmtId="0" fontId="13" fillId="3" borderId="0" xfId="0" applyFont="1" applyFill="1"/>
    <xf numFmtId="0" fontId="19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0" fillId="0" borderId="0" xfId="0" applyFont="1"/>
    <xf numFmtId="0" fontId="21" fillId="3" borderId="0" xfId="0" applyFont="1" applyFill="1"/>
    <xf numFmtId="0" fontId="22" fillId="0" borderId="0" xfId="0" applyFont="1" applyAlignment="1">
      <alignment vertical="top" wrapText="1"/>
    </xf>
    <xf numFmtId="0" fontId="0" fillId="0" borderId="13" xfId="0" applyBorder="1"/>
    <xf numFmtId="0" fontId="0" fillId="0" borderId="13" xfId="0" applyBorder="1" applyAlignment="1">
      <alignment wrapText="1"/>
    </xf>
    <xf numFmtId="0" fontId="23" fillId="0" borderId="0" xfId="0" applyFont="1"/>
    <xf numFmtId="0" fontId="24" fillId="0" borderId="0" xfId="1" applyFont="1" applyAlignment="1">
      <alignment horizontal="left"/>
    </xf>
    <xf numFmtId="0" fontId="9" fillId="0" borderId="0" xfId="1" applyAlignment="1">
      <alignment horizontal="left"/>
    </xf>
    <xf numFmtId="0" fontId="25" fillId="0" borderId="0" xfId="1" applyFont="1" applyAlignment="1">
      <alignment horizontal="left"/>
    </xf>
    <xf numFmtId="0" fontId="9" fillId="0" borderId="0" xfId="1" applyAlignment="1">
      <alignment horizontal="left" indent="1"/>
    </xf>
    <xf numFmtId="0" fontId="26" fillId="0" borderId="0" xfId="0" applyFont="1" applyAlignment="1">
      <alignment horizontal="left"/>
    </xf>
    <xf numFmtId="0" fontId="27" fillId="0" borderId="0" xfId="1" applyFont="1" applyAlignment="1">
      <alignment horizontal="left" indent="1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6" fillId="8" borderId="9" xfId="0" applyFon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10" fillId="0" borderId="10" xfId="1" applyFont="1" applyBorder="1" applyAlignment="1">
      <alignment horizontal="right" vertical="center"/>
    </xf>
    <xf numFmtId="164" fontId="0" fillId="7" borderId="3" xfId="0" applyNumberFormat="1" applyFill="1" applyBorder="1" applyAlignment="1">
      <alignment horizontal="center"/>
    </xf>
    <xf numFmtId="0" fontId="9" fillId="0" borderId="0" xfId="1" applyAlignment="1">
      <alignment horizontal="right"/>
    </xf>
  </cellXfs>
  <cellStyles count="2">
    <cellStyle name="Link" xfId="1" builtinId="8"/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Umsatz pro Monat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'Blog Einnahmen-Ausgaben'!$C$3:$N$3</c:f>
              <c:strCache>
                <c:ptCount val="12"/>
                <c:pt idx="0">
                  <c:v>Jan 2020</c:v>
                </c:pt>
                <c:pt idx="1">
                  <c:v>Feb 2020</c:v>
                </c:pt>
                <c:pt idx="2">
                  <c:v>Mrz 2020</c:v>
                </c:pt>
                <c:pt idx="3">
                  <c:v>Apr 2020</c:v>
                </c:pt>
                <c:pt idx="4">
                  <c:v>Mai 2020</c:v>
                </c:pt>
                <c:pt idx="5">
                  <c:v>Jun 2020</c:v>
                </c:pt>
                <c:pt idx="6">
                  <c:v>Jul 2020</c:v>
                </c:pt>
                <c:pt idx="7">
                  <c:v>Aug 2020</c:v>
                </c:pt>
                <c:pt idx="8">
                  <c:v>Spt 2020</c:v>
                </c:pt>
                <c:pt idx="9">
                  <c:v>Okt 2020</c:v>
                </c:pt>
                <c:pt idx="10">
                  <c:v>Nov 2020</c:v>
                </c:pt>
                <c:pt idx="11">
                  <c:v>Dez 2020</c:v>
                </c:pt>
              </c:strCache>
            </c:strRef>
          </c:cat>
          <c:val>
            <c:numRef>
              <c:f>'Blog Einnahmen-Ausgaben'!$C$19:$N$19</c:f>
              <c:numCache>
                <c:formatCode>#,##0.00\ "€"</c:formatCode>
                <c:ptCount val="12"/>
                <c:pt idx="0">
                  <c:v>255</c:v>
                </c:pt>
                <c:pt idx="1">
                  <c:v>180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7-4A3F-891E-A923B04A94C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73393584"/>
        <c:axId val="773396536"/>
      </c:barChart>
      <c:catAx>
        <c:axId val="77339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3396536"/>
        <c:crosses val="autoZero"/>
        <c:auto val="1"/>
        <c:lblAlgn val="ctr"/>
        <c:lblOffset val="100"/>
        <c:noMultiLvlLbl val="1"/>
      </c:catAx>
      <c:valAx>
        <c:axId val="77339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339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DE" sz="1600" b="1" i="0" u="none" strike="noStrike" kern="1200" cap="none" spc="2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Umsatz nach Quelle pro Jahr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DE" sz="1600" b="1" i="0" u="none" strike="noStrike" kern="1200" cap="none" spc="2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'Blog Einnahmen-Ausgaben'!$A$4:$B$18</c:f>
              <c:multiLvlStrCache>
                <c:ptCount val="15"/>
                <c:lvl>
                  <c:pt idx="0">
                    <c:v>Werbung</c:v>
                  </c:pt>
                  <c:pt idx="1">
                    <c:v>Beratung</c:v>
                  </c:pt>
                  <c:pt idx="2">
                    <c:v>Affiliate-Einnahmen</c:v>
                  </c:pt>
                  <c:pt idx="3">
                    <c:v>Produktverkauf</c:v>
                  </c:pt>
                  <c:pt idx="4">
                    <c:v>Werbung Nr. 2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:lvl>
              </c:multiLvlStrCache>
            </c:multiLvlStrRef>
          </c:cat>
          <c:val>
            <c:numRef>
              <c:f>'Blog Einnahmen-Ausgaben'!$O$4:$O$18</c:f>
              <c:numCache>
                <c:formatCode>#,##0.00\ "€"</c:formatCode>
                <c:ptCount val="15"/>
                <c:pt idx="0">
                  <c:v>20</c:v>
                </c:pt>
                <c:pt idx="1">
                  <c:v>180</c:v>
                </c:pt>
                <c:pt idx="2">
                  <c:v>55</c:v>
                </c:pt>
                <c:pt idx="3">
                  <c:v>70</c:v>
                </c:pt>
                <c:pt idx="4">
                  <c:v>110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D-4EA0-ABBA-2C68BB7487E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773349960"/>
        <c:axId val="773353568"/>
      </c:barChart>
      <c:catAx>
        <c:axId val="773349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3353568"/>
        <c:crosses val="autoZero"/>
        <c:auto val="1"/>
        <c:lblAlgn val="ctr"/>
        <c:lblOffset val="100"/>
        <c:noMultiLvlLbl val="0"/>
      </c:catAx>
      <c:valAx>
        <c:axId val="773353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3349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de-DE" sz="1600" b="1" i="0" u="none" strike="noStrike" kern="1200" cap="none" spc="2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u="none" strike="noStrike" kern="1200" cap="none" spc="20" baseline="0">
                <a:solidFill>
                  <a:srgbClr val="44546A"/>
                </a:solidFill>
                <a:latin typeface="+mn-lt"/>
                <a:ea typeface="+mn-ea"/>
                <a:cs typeface="+mn-cs"/>
              </a:rPr>
              <a:t>Aufteilung der Einnahmen nach Quelle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de-DE" sz="1600" b="1" i="0" u="none" strike="noStrike" kern="1200" cap="none" spc="2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DEF-4EFC-9048-5494EF4BFA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DEF-4EFC-9048-5494EF4BFA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DEF-4EFC-9048-5494EF4BFA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DEF-4EFC-9048-5494EF4BFA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DEF-4EFC-9048-5494EF4BFA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DEF-4EFC-9048-5494EF4BFA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DEF-4EFC-9048-5494EF4BFA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DEF-4EFC-9048-5494EF4BFA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DEF-4EFC-9048-5494EF4BFA5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DEF-4EFC-9048-5494EF4BFA5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DEF-4EFC-9048-5494EF4BFA5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DEF-4EFC-9048-5494EF4BFA5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DEF-4EFC-9048-5494EF4BFA5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DEF-4EFC-9048-5494EF4BFA5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DEF-4EFC-9048-5494EF4BFA5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'Blog Einnahmen-Ausgaben'!$B$4:$B$18</c:f>
              <c:strCache>
                <c:ptCount val="5"/>
                <c:pt idx="0">
                  <c:v>Werbung</c:v>
                </c:pt>
                <c:pt idx="1">
                  <c:v>Beratung</c:v>
                </c:pt>
                <c:pt idx="2">
                  <c:v>Affiliate-Einnahmen</c:v>
                </c:pt>
                <c:pt idx="3">
                  <c:v>Produktverkauf</c:v>
                </c:pt>
                <c:pt idx="4">
                  <c:v>Werbung Nr. 2</c:v>
                </c:pt>
              </c:strCache>
            </c:strRef>
          </c:cat>
          <c:val>
            <c:numRef>
              <c:f>'Blog Einnahmen-Ausgaben'!$O$4:$O$18</c:f>
              <c:numCache>
                <c:formatCode>#,##0.00\ "€"</c:formatCode>
                <c:ptCount val="15"/>
                <c:pt idx="0">
                  <c:v>20</c:v>
                </c:pt>
                <c:pt idx="1">
                  <c:v>180</c:v>
                </c:pt>
                <c:pt idx="2">
                  <c:v>55</c:v>
                </c:pt>
                <c:pt idx="3">
                  <c:v>70</c:v>
                </c:pt>
                <c:pt idx="4">
                  <c:v>110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A-46F6-9D11-0DDF07D3C3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95833661119336"/>
          <c:y val="0.13355077363354631"/>
          <c:w val="0.30315051218052785"/>
          <c:h val="0.8281634966170137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44450</xdr:colOff>
      <xdr:row>55</xdr:row>
      <xdr:rowOff>176211</xdr:rowOff>
    </xdr:from>
    <xdr:to>
      <xdr:col>6</xdr:col>
      <xdr:colOff>733424</xdr:colOff>
      <xdr:row>77</xdr:row>
      <xdr:rowOff>159538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9F62CB3-523D-41B1-9EB7-B2169A4C7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876299</xdr:colOff>
      <xdr:row>55</xdr:row>
      <xdr:rowOff>161925</xdr:rowOff>
    </xdr:from>
    <xdr:to>
      <xdr:col>14</xdr:col>
      <xdr:colOff>657224</xdr:colOff>
      <xdr:row>77</xdr:row>
      <xdr:rowOff>161925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E1462477-6207-4E71-9554-F26DE77AE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38099</xdr:colOff>
      <xdr:row>78</xdr:row>
      <xdr:rowOff>42861</xdr:rowOff>
    </xdr:from>
    <xdr:to>
      <xdr:col>14</xdr:col>
      <xdr:colOff>647699</xdr:colOff>
      <xdr:row>104</xdr:row>
      <xdr:rowOff>152400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8FF5C81D-B911-4E3E-AED1-964338E18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13</xdr:col>
      <xdr:colOff>0</xdr:colOff>
      <xdr:row>51</xdr:row>
      <xdr:rowOff>140602</xdr:rowOff>
    </xdr:from>
    <xdr:to>
      <xdr:col>15</xdr:col>
      <xdr:colOff>160236</xdr:colOff>
      <xdr:row>53</xdr:row>
      <xdr:rowOff>113265</xdr:rowOff>
    </xdr:to>
    <xdr:pic>
      <xdr:nvPicPr>
        <xdr:cNvPr id="4" name="Grafik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F79273-3F82-43F1-B1B9-ACC135A6D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3950" y="10589527"/>
          <a:ext cx="1836636" cy="35366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106</xdr:row>
      <xdr:rowOff>47625</xdr:rowOff>
    </xdr:from>
    <xdr:to>
      <xdr:col>15</xdr:col>
      <xdr:colOff>160236</xdr:colOff>
      <xdr:row>108</xdr:row>
      <xdr:rowOff>20288</xdr:rowOff>
    </xdr:to>
    <xdr:pic>
      <xdr:nvPicPr>
        <xdr:cNvPr id="7" name="Grafi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FA8877-428A-4C4A-84CD-8DA58C342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3950" y="21421725"/>
          <a:ext cx="1836636" cy="353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C6F934-88E8-45A2-AB31-57EE48A78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kreuztabelle/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13-kostenlose-kalender-vorlagen-fuer-2020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4EA6-371A-41D0-9FF4-FC3CC690307D}">
  <sheetPr>
    <pageSetUpPr fitToPage="1"/>
  </sheetPr>
  <dimension ref="A1:P56"/>
  <sheetViews>
    <sheetView showGridLines="0" tabSelected="1" zoomScaleNormal="100" zoomScaleSheetLayoutView="100" workbookViewId="0">
      <selection activeCell="B4" sqref="B4"/>
    </sheetView>
  </sheetViews>
  <sheetFormatPr baseColWidth="10" defaultRowHeight="15" x14ac:dyDescent="0.25"/>
  <cols>
    <col min="1" max="1" width="3.28515625" customWidth="1"/>
    <col min="2" max="2" width="34.140625" customWidth="1"/>
    <col min="3" max="14" width="13.7109375" customWidth="1"/>
    <col min="16" max="16" width="3.140625" customWidth="1"/>
  </cols>
  <sheetData>
    <row r="1" spans="1:16" ht="42.75" thickBot="1" x14ac:dyDescent="0.7">
      <c r="A1" s="56" t="str">
        <f>"Blog Einnahmen und Ausgaben "&amp; Stammdaten!C3</f>
        <v>Blog Einnahmen und Ausgaben 2020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x14ac:dyDescent="0.25">
      <c r="N2" s="58"/>
      <c r="O2" s="58"/>
    </row>
    <row r="3" spans="1:16" ht="15.75" x14ac:dyDescent="0.25">
      <c r="B3" s="8" t="s">
        <v>12</v>
      </c>
      <c r="C3" s="28" t="str">
        <f>"Jan "&amp;Stammdaten!$C$3</f>
        <v>Jan 2020</v>
      </c>
      <c r="D3" s="28" t="str">
        <f>"Feb "&amp;Stammdaten!$C$3</f>
        <v>Feb 2020</v>
      </c>
      <c r="E3" s="28" t="str">
        <f>"Mrz "&amp;Stammdaten!$C$3</f>
        <v>Mrz 2020</v>
      </c>
      <c r="F3" s="28" t="str">
        <f>"Apr "&amp;Stammdaten!$C$3</f>
        <v>Apr 2020</v>
      </c>
      <c r="G3" s="28" t="str">
        <f>"Mai "&amp;Stammdaten!$C$3</f>
        <v>Mai 2020</v>
      </c>
      <c r="H3" s="28" t="str">
        <f>"Jun "&amp;Stammdaten!$C$3</f>
        <v>Jun 2020</v>
      </c>
      <c r="I3" s="28" t="str">
        <f>"Jul "&amp;Stammdaten!$C$3</f>
        <v>Jul 2020</v>
      </c>
      <c r="J3" s="28" t="str">
        <f>"Aug "&amp;Stammdaten!$C$3</f>
        <v>Aug 2020</v>
      </c>
      <c r="K3" s="28" t="str">
        <f>"Spt "&amp;Stammdaten!$C$3</f>
        <v>Spt 2020</v>
      </c>
      <c r="L3" s="28" t="str">
        <f>"Okt "&amp;Stammdaten!$C$3</f>
        <v>Okt 2020</v>
      </c>
      <c r="M3" s="28" t="str">
        <f>"Nov "&amp;Stammdaten!$C$3</f>
        <v>Nov 2020</v>
      </c>
      <c r="N3" s="28" t="str">
        <f>"Dez "&amp;Stammdaten!$C$3</f>
        <v>Dez 2020</v>
      </c>
    </row>
    <row r="4" spans="1:16" x14ac:dyDescent="0.25">
      <c r="A4" s="17">
        <v>1</v>
      </c>
      <c r="B4" s="7" t="s">
        <v>15</v>
      </c>
      <c r="C4" s="12">
        <v>10</v>
      </c>
      <c r="D4" s="12">
        <v>10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9">
        <f t="shared" ref="O4:O18" si="0">SUM(C4:N4)</f>
        <v>20</v>
      </c>
    </row>
    <row r="5" spans="1:16" x14ac:dyDescent="0.25">
      <c r="A5" s="17">
        <v>2</v>
      </c>
      <c r="B5" s="2" t="s">
        <v>16</v>
      </c>
      <c r="C5" s="13">
        <v>120</v>
      </c>
      <c r="D5" s="13">
        <v>60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9">
        <f t="shared" si="0"/>
        <v>180</v>
      </c>
    </row>
    <row r="6" spans="1:16" x14ac:dyDescent="0.25">
      <c r="A6" s="17">
        <v>3</v>
      </c>
      <c r="B6" s="2" t="s">
        <v>17</v>
      </c>
      <c r="C6" s="13">
        <v>30</v>
      </c>
      <c r="D6" s="13">
        <v>25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9">
        <f t="shared" si="0"/>
        <v>55</v>
      </c>
    </row>
    <row r="7" spans="1:16" x14ac:dyDescent="0.25">
      <c r="A7" s="17">
        <v>4</v>
      </c>
      <c r="B7" s="2" t="s">
        <v>18</v>
      </c>
      <c r="C7" s="13">
        <v>40</v>
      </c>
      <c r="D7" s="13">
        <v>30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9">
        <f t="shared" si="0"/>
        <v>70</v>
      </c>
    </row>
    <row r="8" spans="1:16" x14ac:dyDescent="0.25">
      <c r="A8" s="17">
        <v>5</v>
      </c>
      <c r="B8" s="2" t="s">
        <v>19</v>
      </c>
      <c r="C8" s="13">
        <v>55</v>
      </c>
      <c r="D8" s="13">
        <v>55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9">
        <f t="shared" si="0"/>
        <v>110</v>
      </c>
    </row>
    <row r="9" spans="1:16" x14ac:dyDescent="0.25">
      <c r="A9" s="17">
        <v>6</v>
      </c>
      <c r="B9" s="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9">
        <f t="shared" si="0"/>
        <v>0</v>
      </c>
    </row>
    <row r="10" spans="1:16" x14ac:dyDescent="0.25">
      <c r="A10" s="17">
        <v>7</v>
      </c>
      <c r="B10" s="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9">
        <f t="shared" si="0"/>
        <v>0</v>
      </c>
    </row>
    <row r="11" spans="1:16" x14ac:dyDescent="0.25">
      <c r="A11" s="17">
        <v>8</v>
      </c>
      <c r="B11" s="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9">
        <f t="shared" si="0"/>
        <v>0</v>
      </c>
    </row>
    <row r="12" spans="1:16" x14ac:dyDescent="0.25">
      <c r="A12" s="17">
        <v>9</v>
      </c>
      <c r="B12" s="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9">
        <f t="shared" si="0"/>
        <v>0</v>
      </c>
    </row>
    <row r="13" spans="1:16" x14ac:dyDescent="0.25">
      <c r="A13" s="17">
        <v>10</v>
      </c>
      <c r="B13" s="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9">
        <f t="shared" si="0"/>
        <v>0</v>
      </c>
    </row>
    <row r="14" spans="1:16" x14ac:dyDescent="0.25">
      <c r="A14" s="17">
        <v>11</v>
      </c>
      <c r="B14" s="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9">
        <f t="shared" si="0"/>
        <v>0</v>
      </c>
    </row>
    <row r="15" spans="1:16" x14ac:dyDescent="0.25">
      <c r="A15" s="17">
        <v>12</v>
      </c>
      <c r="B15" s="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9">
        <f t="shared" si="0"/>
        <v>0</v>
      </c>
    </row>
    <row r="16" spans="1:16" x14ac:dyDescent="0.25">
      <c r="A16" s="17">
        <v>13</v>
      </c>
      <c r="B16" s="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9">
        <f t="shared" si="0"/>
        <v>0</v>
      </c>
    </row>
    <row r="17" spans="1:15" x14ac:dyDescent="0.25">
      <c r="A17" s="17">
        <v>14</v>
      </c>
      <c r="B17" s="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9">
        <f t="shared" si="0"/>
        <v>0</v>
      </c>
    </row>
    <row r="18" spans="1:15" x14ac:dyDescent="0.25">
      <c r="A18" s="17">
        <v>15</v>
      </c>
      <c r="B18" s="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9">
        <f t="shared" si="0"/>
        <v>0</v>
      </c>
    </row>
    <row r="19" spans="1:15" x14ac:dyDescent="0.25">
      <c r="B19" s="5" t="s">
        <v>0</v>
      </c>
      <c r="C19" s="14">
        <f>SUM(C4:C18)</f>
        <v>255</v>
      </c>
      <c r="D19" s="14">
        <f t="shared" ref="D19:N19" si="1">SUM(D4:D18)</f>
        <v>180</v>
      </c>
      <c r="E19" s="14">
        <f t="shared" si="1"/>
        <v>0</v>
      </c>
      <c r="F19" s="14">
        <f t="shared" si="1"/>
        <v>0</v>
      </c>
      <c r="G19" s="14">
        <f t="shared" si="1"/>
        <v>0</v>
      </c>
      <c r="H19" s="14">
        <f t="shared" si="1"/>
        <v>0</v>
      </c>
      <c r="I19" s="14">
        <f t="shared" si="1"/>
        <v>0</v>
      </c>
      <c r="J19" s="14">
        <f t="shared" si="1"/>
        <v>0</v>
      </c>
      <c r="K19" s="14">
        <f t="shared" si="1"/>
        <v>0</v>
      </c>
      <c r="L19" s="14">
        <f t="shared" si="1"/>
        <v>0</v>
      </c>
      <c r="M19" s="14">
        <f t="shared" si="1"/>
        <v>0</v>
      </c>
      <c r="N19" s="14">
        <f t="shared" si="1"/>
        <v>0</v>
      </c>
      <c r="O19" s="19">
        <f>SUM(C19:N19)</f>
        <v>435</v>
      </c>
    </row>
    <row r="20" spans="1:15" x14ac:dyDescent="0.25">
      <c r="B20" s="5" t="s">
        <v>1</v>
      </c>
      <c r="C20" s="57">
        <f>SUM(C19:E19)</f>
        <v>435</v>
      </c>
      <c r="D20" s="57"/>
      <c r="E20" s="57"/>
      <c r="F20" s="57">
        <f>SUM(F19:H19)</f>
        <v>0</v>
      </c>
      <c r="G20" s="57"/>
      <c r="H20" s="57"/>
      <c r="I20" s="57">
        <f>SUM(I19:K19)</f>
        <v>0</v>
      </c>
      <c r="J20" s="57"/>
      <c r="K20" s="57"/>
      <c r="L20" s="57">
        <f>SUM(L19:N19)</f>
        <v>0</v>
      </c>
      <c r="M20" s="57"/>
      <c r="N20" s="57"/>
      <c r="O20" s="19"/>
    </row>
    <row r="21" spans="1:15" x14ac:dyDescent="0.25">
      <c r="C21" s="6"/>
      <c r="D21" s="6" t="s">
        <v>7</v>
      </c>
      <c r="E21" s="6"/>
      <c r="F21" s="6"/>
      <c r="G21" s="6" t="s">
        <v>8</v>
      </c>
      <c r="H21" s="6"/>
      <c r="I21" s="6"/>
      <c r="J21" s="6" t="s">
        <v>9</v>
      </c>
      <c r="K21" s="6"/>
      <c r="L21" s="6"/>
      <c r="M21" s="6" t="s">
        <v>10</v>
      </c>
      <c r="N21" s="6"/>
      <c r="O21" s="1"/>
    </row>
    <row r="22" spans="1:15" x14ac:dyDescent="0.25">
      <c r="O22" s="1"/>
    </row>
    <row r="23" spans="1:15" ht="15.75" x14ac:dyDescent="0.25">
      <c r="B23" s="16" t="s">
        <v>13</v>
      </c>
      <c r="C23" s="29" t="str">
        <f>"Jan "&amp;Stammdaten!$C$3</f>
        <v>Jan 2020</v>
      </c>
      <c r="D23" s="29" t="str">
        <f>"Feb "&amp;Stammdaten!$C$3</f>
        <v>Feb 2020</v>
      </c>
      <c r="E23" s="29" t="str">
        <f>"Mrz "&amp;Stammdaten!$C$3</f>
        <v>Mrz 2020</v>
      </c>
      <c r="F23" s="29" t="str">
        <f>"Apr "&amp;Stammdaten!$C$3</f>
        <v>Apr 2020</v>
      </c>
      <c r="G23" s="29" t="str">
        <f>"Mai "&amp;Stammdaten!$C$3</f>
        <v>Mai 2020</v>
      </c>
      <c r="H23" s="29" t="str">
        <f>"Jun "&amp;Stammdaten!$C$3</f>
        <v>Jun 2020</v>
      </c>
      <c r="I23" s="29" t="str">
        <f>"Jul "&amp;Stammdaten!$C$3</f>
        <v>Jul 2020</v>
      </c>
      <c r="J23" s="29" t="str">
        <f>"Aug "&amp;Stammdaten!$C$3</f>
        <v>Aug 2020</v>
      </c>
      <c r="K23" s="29" t="str">
        <f>"Spt "&amp;Stammdaten!$C$3</f>
        <v>Spt 2020</v>
      </c>
      <c r="L23" s="29" t="str">
        <f>"Okt "&amp;Stammdaten!$C$3</f>
        <v>Okt 2020</v>
      </c>
      <c r="M23" s="29" t="str">
        <f>"Nov "&amp;Stammdaten!$C$3</f>
        <v>Nov 2020</v>
      </c>
      <c r="N23" s="29" t="str">
        <f>"Dez "&amp;Stammdaten!$C$3</f>
        <v>Dez 2020</v>
      </c>
      <c r="O23" s="1"/>
    </row>
    <row r="24" spans="1:15" x14ac:dyDescent="0.25">
      <c r="A24" s="18">
        <v>1</v>
      </c>
      <c r="B24" s="15" t="s">
        <v>20</v>
      </c>
      <c r="C24" s="10">
        <v>5</v>
      </c>
      <c r="D24" s="10">
        <v>5</v>
      </c>
      <c r="E24" s="10">
        <v>150</v>
      </c>
      <c r="F24" s="10"/>
      <c r="G24" s="10"/>
      <c r="H24" s="10"/>
      <c r="I24" s="10"/>
      <c r="J24" s="10"/>
      <c r="K24" s="10"/>
      <c r="L24" s="10"/>
      <c r="M24" s="10"/>
      <c r="N24" s="10"/>
      <c r="O24" s="20">
        <f t="shared" ref="O24:O33" si="2">SUM(C24:N24)</f>
        <v>160</v>
      </c>
    </row>
    <row r="25" spans="1:15" x14ac:dyDescent="0.25">
      <c r="A25" s="18">
        <v>2</v>
      </c>
      <c r="B25" s="15" t="s">
        <v>21</v>
      </c>
      <c r="C25" s="10">
        <v>10</v>
      </c>
      <c r="D25" s="10">
        <v>10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0">
        <f t="shared" si="2"/>
        <v>20</v>
      </c>
    </row>
    <row r="26" spans="1:15" x14ac:dyDescent="0.25">
      <c r="A26" s="18">
        <v>3</v>
      </c>
      <c r="B26" s="15" t="s">
        <v>22</v>
      </c>
      <c r="C26" s="10">
        <v>9</v>
      </c>
      <c r="D26" s="10">
        <v>9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0">
        <f t="shared" si="2"/>
        <v>18</v>
      </c>
    </row>
    <row r="27" spans="1:15" x14ac:dyDescent="0.25">
      <c r="A27" s="18">
        <v>4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0">
        <f t="shared" si="2"/>
        <v>0</v>
      </c>
    </row>
    <row r="28" spans="1:15" x14ac:dyDescent="0.25">
      <c r="A28" s="18">
        <v>5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0">
        <f t="shared" si="2"/>
        <v>0</v>
      </c>
    </row>
    <row r="29" spans="1:15" x14ac:dyDescent="0.25">
      <c r="A29" s="18">
        <v>6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0">
        <f t="shared" si="2"/>
        <v>0</v>
      </c>
    </row>
    <row r="30" spans="1:15" x14ac:dyDescent="0.25">
      <c r="A30" s="18">
        <v>7</v>
      </c>
      <c r="B30" s="15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0">
        <f t="shared" si="2"/>
        <v>0</v>
      </c>
    </row>
    <row r="31" spans="1:15" x14ac:dyDescent="0.25">
      <c r="A31" s="18">
        <v>8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0">
        <f t="shared" si="2"/>
        <v>0</v>
      </c>
    </row>
    <row r="32" spans="1:15" x14ac:dyDescent="0.25">
      <c r="A32" s="18">
        <v>9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0">
        <f t="shared" si="2"/>
        <v>0</v>
      </c>
    </row>
    <row r="33" spans="1:15" x14ac:dyDescent="0.25">
      <c r="A33" s="18">
        <v>10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0">
        <f t="shared" si="2"/>
        <v>0</v>
      </c>
    </row>
    <row r="34" spans="1:15" x14ac:dyDescent="0.25">
      <c r="B34" s="5" t="s">
        <v>2</v>
      </c>
      <c r="C34" s="11">
        <f>SUM(C24:C33)</f>
        <v>24</v>
      </c>
      <c r="D34" s="11">
        <f t="shared" ref="D34:N34" si="3">SUM(D24:D33)</f>
        <v>24</v>
      </c>
      <c r="E34" s="11">
        <f t="shared" si="3"/>
        <v>150</v>
      </c>
      <c r="F34" s="11">
        <f t="shared" si="3"/>
        <v>0</v>
      </c>
      <c r="G34" s="11">
        <f t="shared" si="3"/>
        <v>0</v>
      </c>
      <c r="H34" s="11">
        <f t="shared" si="3"/>
        <v>0</v>
      </c>
      <c r="I34" s="11">
        <f t="shared" si="3"/>
        <v>0</v>
      </c>
      <c r="J34" s="11">
        <f t="shared" si="3"/>
        <v>0</v>
      </c>
      <c r="K34" s="11">
        <f t="shared" si="3"/>
        <v>0</v>
      </c>
      <c r="L34" s="11">
        <f t="shared" si="3"/>
        <v>0</v>
      </c>
      <c r="M34" s="11">
        <f t="shared" si="3"/>
        <v>0</v>
      </c>
      <c r="N34" s="11">
        <f t="shared" si="3"/>
        <v>0</v>
      </c>
      <c r="O34" s="20">
        <f t="shared" ref="O34" si="4">SUM(C34:N34)</f>
        <v>198</v>
      </c>
    </row>
    <row r="35" spans="1:15" x14ac:dyDescent="0.25">
      <c r="B35" s="5" t="s">
        <v>5</v>
      </c>
      <c r="C35" s="59">
        <f>SUM(C34:E34)</f>
        <v>198</v>
      </c>
      <c r="D35" s="59"/>
      <c r="E35" s="59"/>
      <c r="F35" s="59">
        <f t="shared" ref="F35" si="5">SUM(F34:H34)</f>
        <v>0</v>
      </c>
      <c r="G35" s="59"/>
      <c r="H35" s="59"/>
      <c r="I35" s="59">
        <f t="shared" ref="I35" si="6">SUM(I34:K34)</f>
        <v>0</v>
      </c>
      <c r="J35" s="59"/>
      <c r="K35" s="59"/>
      <c r="L35" s="59">
        <f>SUM(L34:N34)</f>
        <v>0</v>
      </c>
      <c r="M35" s="59"/>
      <c r="N35" s="59"/>
      <c r="O35" s="3"/>
    </row>
    <row r="36" spans="1:15" x14ac:dyDescent="0.25">
      <c r="B36" s="4"/>
      <c r="D36" s="6" t="s">
        <v>7</v>
      </c>
      <c r="E36" s="6"/>
      <c r="F36" s="6"/>
      <c r="G36" s="6" t="s">
        <v>8</v>
      </c>
      <c r="H36" s="6"/>
      <c r="I36" s="6"/>
      <c r="J36" s="6" t="s">
        <v>9</v>
      </c>
      <c r="K36" s="6"/>
      <c r="L36" s="6"/>
      <c r="M36" s="6" t="s">
        <v>10</v>
      </c>
      <c r="N36" s="6"/>
    </row>
    <row r="37" spans="1:15" x14ac:dyDescent="0.25">
      <c r="B37" s="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5" x14ac:dyDescent="0.25">
      <c r="B38" s="5" t="s">
        <v>3</v>
      </c>
      <c r="C38" s="9">
        <f>C19-C34</f>
        <v>231</v>
      </c>
      <c r="D38" s="9">
        <f t="shared" ref="D38:N38" si="7">D19-D34</f>
        <v>156</v>
      </c>
      <c r="E38" s="9">
        <f t="shared" si="7"/>
        <v>-150</v>
      </c>
      <c r="F38" s="9">
        <f t="shared" si="7"/>
        <v>0</v>
      </c>
      <c r="G38" s="9">
        <f t="shared" si="7"/>
        <v>0</v>
      </c>
      <c r="H38" s="9">
        <f t="shared" si="7"/>
        <v>0</v>
      </c>
      <c r="I38" s="9">
        <f t="shared" si="7"/>
        <v>0</v>
      </c>
      <c r="J38" s="9">
        <f t="shared" si="7"/>
        <v>0</v>
      </c>
      <c r="K38" s="9">
        <f t="shared" si="7"/>
        <v>0</v>
      </c>
      <c r="L38" s="9">
        <f t="shared" si="7"/>
        <v>0</v>
      </c>
      <c r="M38" s="9">
        <f t="shared" si="7"/>
        <v>0</v>
      </c>
      <c r="N38" s="9">
        <f t="shared" si="7"/>
        <v>0</v>
      </c>
      <c r="O38" s="3">
        <f>SUM(C38:N38)</f>
        <v>237</v>
      </c>
    </row>
    <row r="39" spans="1:15" x14ac:dyDescent="0.25">
      <c r="B39" s="5" t="s">
        <v>26</v>
      </c>
      <c r="C39" s="32">
        <f t="shared" ref="C39:D39" si="8">IF(C38-C40&gt;=0,C38-C40,"0,00 €")</f>
        <v>69.300000000000011</v>
      </c>
      <c r="D39" s="32">
        <f t="shared" si="8"/>
        <v>46.8</v>
      </c>
      <c r="E39" s="32" t="str">
        <f>IF(E38-E40&gt;=0,E38-E40,"0,00 €")</f>
        <v>0,00 €</v>
      </c>
      <c r="F39" s="32">
        <f t="shared" ref="F39:N39" si="9">IF(F38-F40&gt;=0,F38-F40,"0,00 €")</f>
        <v>0</v>
      </c>
      <c r="G39" s="32">
        <f t="shared" si="9"/>
        <v>0</v>
      </c>
      <c r="H39" s="32">
        <f t="shared" si="9"/>
        <v>0</v>
      </c>
      <c r="I39" s="32">
        <f t="shared" si="9"/>
        <v>0</v>
      </c>
      <c r="J39" s="32">
        <f t="shared" si="9"/>
        <v>0</v>
      </c>
      <c r="K39" s="32">
        <f t="shared" si="9"/>
        <v>0</v>
      </c>
      <c r="L39" s="32">
        <f t="shared" si="9"/>
        <v>0</v>
      </c>
      <c r="M39" s="32">
        <f t="shared" si="9"/>
        <v>0</v>
      </c>
      <c r="N39" s="32">
        <f t="shared" si="9"/>
        <v>0</v>
      </c>
      <c r="O39" s="32">
        <f t="shared" ref="O39:O40" si="10">SUM(C39:N39)</f>
        <v>116.10000000000001</v>
      </c>
    </row>
    <row r="40" spans="1:15" x14ac:dyDescent="0.25">
      <c r="B40" s="5" t="s">
        <v>4</v>
      </c>
      <c r="C40" s="9">
        <f>C38-(C38*Stammdaten!$C$4)</f>
        <v>161.69999999999999</v>
      </c>
      <c r="D40" s="9">
        <f>D38-(D38*Stammdaten!$C$4)</f>
        <v>109.2</v>
      </c>
      <c r="E40" s="9">
        <f>E38-(E38*Stammdaten!$C$4)</f>
        <v>-105</v>
      </c>
      <c r="F40" s="9">
        <f>F38-(F38*Stammdaten!$C$4)</f>
        <v>0</v>
      </c>
      <c r="G40" s="9">
        <f>G38-(G38*Stammdaten!$C$4)</f>
        <v>0</v>
      </c>
      <c r="H40" s="9">
        <f>H38-(H38*Stammdaten!$C$4)</f>
        <v>0</v>
      </c>
      <c r="I40" s="9">
        <f>I38-(I38*Stammdaten!$C$4)</f>
        <v>0</v>
      </c>
      <c r="J40" s="9">
        <f>J38-(J38*Stammdaten!$C$4)</f>
        <v>0</v>
      </c>
      <c r="K40" s="9">
        <f>K38-(K38*Stammdaten!$C$4)</f>
        <v>0</v>
      </c>
      <c r="L40" s="9">
        <f>L38-(L38*Stammdaten!$C$4)</f>
        <v>0</v>
      </c>
      <c r="M40" s="9">
        <f>M38-(M38*Stammdaten!$C$4)</f>
        <v>0</v>
      </c>
      <c r="N40" s="9">
        <f>N38-(N38*Stammdaten!$C$4)</f>
        <v>0</v>
      </c>
      <c r="O40" s="33">
        <f t="shared" si="10"/>
        <v>165.89999999999998</v>
      </c>
    </row>
    <row r="41" spans="1:15" ht="27" customHeight="1" thickBot="1" x14ac:dyDescent="0.3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31.5" x14ac:dyDescent="0.5">
      <c r="B42" s="22" t="s">
        <v>14</v>
      </c>
      <c r="C42" s="23"/>
      <c r="D42" s="23"/>
      <c r="E42" s="23"/>
      <c r="F42" s="23"/>
      <c r="G42" s="24"/>
      <c r="H42" s="24"/>
      <c r="I42" s="23"/>
      <c r="J42" s="23"/>
      <c r="K42" s="23"/>
      <c r="L42" s="23"/>
      <c r="M42" s="23"/>
      <c r="N42" s="23"/>
      <c r="O42" s="23"/>
    </row>
    <row r="43" spans="1:15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6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6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6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6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6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5" spans="1:16" ht="42.75" thickBot="1" x14ac:dyDescent="0.7">
      <c r="A55" s="56" t="str">
        <f>"Blog Einnahmen und Ausgaben "&amp; Stammdaten!C3</f>
        <v>Blog Einnahmen und Ausgaben 2020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</row>
    <row r="56" spans="1:16" ht="22.5" customHeight="1" x14ac:dyDescent="0.25"/>
  </sheetData>
  <mergeCells count="11">
    <mergeCell ref="A55:P55"/>
    <mergeCell ref="L35:N35"/>
    <mergeCell ref="I35:K35"/>
    <mergeCell ref="F35:H35"/>
    <mergeCell ref="C35:E35"/>
    <mergeCell ref="A1:P1"/>
    <mergeCell ref="L20:N20"/>
    <mergeCell ref="I20:K20"/>
    <mergeCell ref="F20:H20"/>
    <mergeCell ref="C20:E20"/>
    <mergeCell ref="N2:O2"/>
  </mergeCells>
  <conditionalFormatting sqref="C40:N40">
    <cfRule type="cellIs" dxfId="3" priority="4" operator="greaterThan">
      <formula>0</formula>
    </cfRule>
    <cfRule type="cellIs" dxfId="2" priority="3" operator="lessThan">
      <formula>0</formula>
    </cfRule>
  </conditionalFormatting>
  <conditionalFormatting sqref="O40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4" fitToHeight="0" orientation="landscape" r:id="rId1"/>
  <ignoredErrors>
    <ignoredError sqref="C19:N19 C34:N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56F2-7DFF-4B3A-938D-6E9EB8EC9AED}">
  <dimension ref="B2:D4"/>
  <sheetViews>
    <sheetView showGridLines="0" workbookViewId="0">
      <selection activeCell="C37" sqref="C37"/>
    </sheetView>
  </sheetViews>
  <sheetFormatPr baseColWidth="10" defaultRowHeight="15" x14ac:dyDescent="0.25"/>
  <sheetData>
    <row r="2" spans="2:4" ht="22.5" customHeight="1" x14ac:dyDescent="0.25">
      <c r="B2" s="31" t="s">
        <v>25</v>
      </c>
    </row>
    <row r="3" spans="2:4" x14ac:dyDescent="0.25">
      <c r="B3" s="25" t="s">
        <v>11</v>
      </c>
      <c r="C3" s="27">
        <v>2020</v>
      </c>
      <c r="D3" s="30" t="s">
        <v>23</v>
      </c>
    </row>
    <row r="4" spans="2:4" x14ac:dyDescent="0.25">
      <c r="B4" s="25" t="s">
        <v>6</v>
      </c>
      <c r="C4" s="26">
        <v>0.3</v>
      </c>
      <c r="D4" s="30" t="s">
        <v>24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238C-711C-4D66-8540-0B78DC63A245}">
  <dimension ref="A1:C42"/>
  <sheetViews>
    <sheetView showGridLines="0" workbookViewId="0">
      <selection activeCell="A4" sqref="A4"/>
    </sheetView>
  </sheetViews>
  <sheetFormatPr baseColWidth="10" defaultColWidth="0" defaultRowHeight="15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34" t="s">
        <v>54</v>
      </c>
      <c r="C1" s="35"/>
    </row>
    <row r="2" spans="1:3" x14ac:dyDescent="0.25">
      <c r="A2" s="36" t="s">
        <v>27</v>
      </c>
    </row>
    <row r="3" spans="1:3" ht="25.5" customHeight="1" x14ac:dyDescent="0.25">
      <c r="A3" s="60"/>
      <c r="B3" s="60"/>
      <c r="C3" s="60"/>
    </row>
    <row r="4" spans="1:3" ht="16.5" x14ac:dyDescent="0.3">
      <c r="A4" s="37" t="s">
        <v>28</v>
      </c>
      <c r="B4" s="38"/>
      <c r="C4" s="38"/>
    </row>
    <row r="5" spans="1:3" ht="49.5" x14ac:dyDescent="0.25">
      <c r="A5" s="39" t="s">
        <v>55</v>
      </c>
    </row>
    <row r="6" spans="1:3" x14ac:dyDescent="0.25">
      <c r="B6" s="40"/>
    </row>
    <row r="7" spans="1:3" ht="16.5" x14ac:dyDescent="0.3">
      <c r="A7" s="37" t="s">
        <v>29</v>
      </c>
      <c r="B7" s="38"/>
      <c r="C7" s="38"/>
    </row>
    <row r="8" spans="1:3" ht="33" x14ac:dyDescent="0.25">
      <c r="A8" s="39" t="s">
        <v>56</v>
      </c>
    </row>
    <row r="9" spans="1:3" x14ac:dyDescent="0.25">
      <c r="A9" s="41"/>
      <c r="B9" s="40"/>
    </row>
    <row r="10" spans="1:3" ht="16.5" x14ac:dyDescent="0.3">
      <c r="A10" s="37" t="s">
        <v>30</v>
      </c>
      <c r="B10" s="42"/>
      <c r="C10" s="42"/>
    </row>
    <row r="11" spans="1:3" ht="33" x14ac:dyDescent="0.25">
      <c r="A11" s="39" t="s">
        <v>31</v>
      </c>
    </row>
    <row r="12" spans="1:3" x14ac:dyDescent="0.25">
      <c r="A12" s="43"/>
    </row>
    <row r="13" spans="1:3" ht="16.5" x14ac:dyDescent="0.25">
      <c r="A13" s="39"/>
      <c r="B13" s="40"/>
    </row>
    <row r="14" spans="1:3" ht="15.75" thickBot="1" x14ac:dyDescent="0.3">
      <c r="A14" s="44"/>
      <c r="B14" s="45"/>
      <c r="C14" s="44"/>
    </row>
    <row r="15" spans="1:3" ht="15.75" thickTop="1" x14ac:dyDescent="0.25">
      <c r="A15" s="46" t="s">
        <v>32</v>
      </c>
    </row>
    <row r="16" spans="1:3" x14ac:dyDescent="0.25">
      <c r="A16" s="47" t="s">
        <v>33</v>
      </c>
      <c r="B16" s="48"/>
      <c r="C16" s="48"/>
    </row>
    <row r="17" spans="1:3" x14ac:dyDescent="0.25">
      <c r="A17" s="49"/>
      <c r="B17" s="48"/>
      <c r="C17" s="48"/>
    </row>
    <row r="18" spans="1:3" x14ac:dyDescent="0.25">
      <c r="A18" s="50" t="s">
        <v>34</v>
      </c>
      <c r="B18" s="51"/>
    </row>
    <row r="19" spans="1:3" x14ac:dyDescent="0.25">
      <c r="A19" s="50" t="s">
        <v>35</v>
      </c>
      <c r="B19" s="51"/>
    </row>
    <row r="20" spans="1:3" x14ac:dyDescent="0.25">
      <c r="A20" s="50" t="s">
        <v>36</v>
      </c>
      <c r="B20" s="51"/>
    </row>
    <row r="21" spans="1:3" x14ac:dyDescent="0.25">
      <c r="A21" s="50" t="s">
        <v>37</v>
      </c>
      <c r="B21" s="51"/>
    </row>
    <row r="22" spans="1:3" x14ac:dyDescent="0.25">
      <c r="A22" s="50" t="s">
        <v>38</v>
      </c>
      <c r="B22" s="51"/>
    </row>
    <row r="23" spans="1:3" x14ac:dyDescent="0.25">
      <c r="A23" s="50" t="s">
        <v>39</v>
      </c>
      <c r="B23" s="51"/>
    </row>
    <row r="24" spans="1:3" x14ac:dyDescent="0.25">
      <c r="A24" s="50"/>
      <c r="B24" s="51"/>
    </row>
    <row r="25" spans="1:3" x14ac:dyDescent="0.25">
      <c r="A25" s="52" t="s">
        <v>40</v>
      </c>
      <c r="B25" s="51"/>
    </row>
    <row r="26" spans="1:3" x14ac:dyDescent="0.25">
      <c r="A26" s="50"/>
      <c r="B26" s="51"/>
    </row>
    <row r="27" spans="1:3" x14ac:dyDescent="0.25">
      <c r="A27" s="50" t="s">
        <v>41</v>
      </c>
      <c r="B27" s="51"/>
    </row>
    <row r="28" spans="1:3" x14ac:dyDescent="0.25">
      <c r="A28" s="50" t="s">
        <v>42</v>
      </c>
      <c r="B28" s="51"/>
    </row>
    <row r="29" spans="1:3" x14ac:dyDescent="0.25">
      <c r="A29" s="50" t="s">
        <v>43</v>
      </c>
      <c r="B29" s="51"/>
    </row>
    <row r="30" spans="1:3" x14ac:dyDescent="0.25">
      <c r="A30" s="50" t="s">
        <v>44</v>
      </c>
      <c r="B30" s="51"/>
    </row>
    <row r="31" spans="1:3" x14ac:dyDescent="0.25">
      <c r="A31" s="50" t="s">
        <v>45</v>
      </c>
      <c r="B31" s="51"/>
      <c r="C31" s="53"/>
    </row>
    <row r="32" spans="1:3" x14ac:dyDescent="0.25">
      <c r="A32" s="50" t="s">
        <v>46</v>
      </c>
    </row>
    <row r="33" spans="1:3" x14ac:dyDescent="0.25">
      <c r="A33" s="50" t="s">
        <v>47</v>
      </c>
    </row>
    <row r="34" spans="1:3" x14ac:dyDescent="0.25">
      <c r="A34" s="50" t="s">
        <v>48</v>
      </c>
    </row>
    <row r="35" spans="1:3" x14ac:dyDescent="0.25">
      <c r="A35" s="50" t="s">
        <v>49</v>
      </c>
    </row>
    <row r="36" spans="1:3" x14ac:dyDescent="0.25">
      <c r="A36" s="50" t="s">
        <v>50</v>
      </c>
    </row>
    <row r="37" spans="1:3" x14ac:dyDescent="0.25"/>
    <row r="38" spans="1:3" x14ac:dyDescent="0.25">
      <c r="A38" s="54" t="s">
        <v>51</v>
      </c>
    </row>
    <row r="39" spans="1:3" ht="15.75" thickBot="1" x14ac:dyDescent="0.3">
      <c r="A39" s="44"/>
      <c r="B39" s="44"/>
      <c r="C39" s="44"/>
    </row>
    <row r="40" spans="1:3" ht="15.75" thickTop="1" x14ac:dyDescent="0.25">
      <c r="A40" s="55" t="s">
        <v>52</v>
      </c>
    </row>
    <row r="41" spans="1:3" ht="15" customHeight="1" x14ac:dyDescent="0.25">
      <c r="A41" s="50" t="s">
        <v>53</v>
      </c>
    </row>
    <row r="42" spans="1:3" ht="15" customHeight="1" x14ac:dyDescent="0.25"/>
  </sheetData>
  <mergeCells count="1">
    <mergeCell ref="A3:C3"/>
  </mergeCells>
  <hyperlinks>
    <hyperlink ref="A18" r:id="rId1" xr:uid="{6DED39F8-E6CE-4210-B54A-A06BB456E352}"/>
    <hyperlink ref="A19" r:id="rId2" xr:uid="{A312591F-FCAD-4C6A-BAF5-EA19A41EDC99}"/>
    <hyperlink ref="A20" r:id="rId3" xr:uid="{D396CBFA-B156-440A-A2C5-0A84447A8B77}"/>
    <hyperlink ref="A21" r:id="rId4" xr:uid="{9D0071BE-D3DF-4714-AA70-9B4157C3C26F}"/>
    <hyperlink ref="A41" r:id="rId5" xr:uid="{975A506A-AB14-464A-9BFC-AAE0D046B058}"/>
    <hyperlink ref="A22" r:id="rId6" xr:uid="{50ADFA70-2B5A-40F3-9BC5-F34CD8499820}"/>
    <hyperlink ref="A16" r:id="rId7" xr:uid="{C293D584-856B-47C1-A1BE-FB56A5B0FBC7}"/>
    <hyperlink ref="A27" r:id="rId8" xr:uid="{23F62DE5-D2BB-4986-A834-950E069D3D2A}"/>
    <hyperlink ref="A28" r:id="rId9" xr:uid="{43E0BC52-7D04-44DB-A940-5E64F7AF7C45}"/>
    <hyperlink ref="A29" r:id="rId10" xr:uid="{7B567A7A-0610-4A6B-934F-604A0E3982A7}"/>
    <hyperlink ref="A23" r:id="rId11" xr:uid="{1C79B984-9B84-4B5A-B81A-6F16A50A68AD}"/>
    <hyperlink ref="A33" r:id="rId12" xr:uid="{74206099-4C0D-4EE9-AFC3-3812570B64DB}"/>
    <hyperlink ref="A36" r:id="rId13" xr:uid="{320876A4-6241-4F6F-9C58-02285E1FA8A0}"/>
    <hyperlink ref="A35" r:id="rId14" xr:uid="{F90F5880-6FA7-48C7-83EB-F851264A6200}"/>
    <hyperlink ref="A34" r:id="rId15" xr:uid="{F2FFE352-9C8A-4320-AAAE-2B45236A1913}"/>
    <hyperlink ref="A32" r:id="rId16" xr:uid="{2927FFBD-33C7-4FE9-A9F7-2777278D2CAC}"/>
    <hyperlink ref="A31" r:id="rId17" xr:uid="{2B5EDF49-5E3B-47E1-9968-634ACFE48E1B}"/>
    <hyperlink ref="A30" r:id="rId18" xr:uid="{2330AF49-9F60-4013-9A83-CA22EC47D069}"/>
  </hyperlinks>
  <pageMargins left="0.7" right="0.7" top="0.78740157499999996" bottom="0.78740157499999996" header="0.3" footer="0.3"/>
  <pageSetup paperSize="9"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Blog Einnahmen-Ausgaben</vt:lpstr>
      <vt:lpstr>Stammdaten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Blog-Einnahmen-Ausgaben</dc:title>
  <dc:creator>TM</dc:creator>
  <cp:lastModifiedBy>Timo Mutter</cp:lastModifiedBy>
  <cp:lastPrinted>2020-01-25T09:02:40Z</cp:lastPrinted>
  <dcterms:created xsi:type="dcterms:W3CDTF">2019-12-26T09:19:50Z</dcterms:created>
  <dcterms:modified xsi:type="dcterms:W3CDTF">2020-01-25T09:17:45Z</dcterms:modified>
  <cp:version>1.0</cp:version>
</cp:coreProperties>
</file>