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defaultThemeVersion="166925"/>
  <mc:AlternateContent xmlns:mc="http://schemas.openxmlformats.org/markup-compatibility/2006">
    <mc:Choice Requires="x15">
      <x15ac:absPath xmlns:x15ac="http://schemas.microsoft.com/office/spreadsheetml/2010/11/ac" url="https://d.docs.live.net/cb36679f4b82512b/Teamboard Mitarbeiter/"/>
    </mc:Choice>
  </mc:AlternateContent>
  <xr:revisionPtr revIDLastSave="375" documentId="8_{08B6173F-3BDA-4800-83C0-C40F4B2A2775}" xr6:coauthVersionLast="45" xr6:coauthVersionMax="45" xr10:uidLastSave="{A591AA51-3767-435C-8AE1-32757CD58BD6}"/>
  <bookViews>
    <workbookView xWindow="-28920" yWindow="-1260" windowWidth="29040" windowHeight="15840" xr2:uid="{3583C3F0-C8E9-4871-8D11-293E06BA1B82}"/>
  </bookViews>
  <sheets>
    <sheet name="Mitarbeiter 1" sheetId="1" r:id="rId1"/>
    <sheet name="Mitarbeiter 2" sheetId="8" r:id="rId2"/>
    <sheet name="Mitarbeiter 3" sheetId="9" r:id="rId3"/>
    <sheet name="Mitarbeiter 4" sheetId="10" r:id="rId4"/>
    <sheet name="Mitarbeiter 5" sheetId="11" r:id="rId5"/>
    <sheet name="Team-Meeting" sheetId="13" r:id="rId6"/>
    <sheet name="Vorlage Mitarbeiter" sheetId="12" r:id="rId7"/>
    <sheet name="Info" sheetId="14" r:id="rId8"/>
  </sheets>
  <externalReferences>
    <externalReference r:id="rId9"/>
    <externalReference r:id="rId10"/>
  </externalReferences>
  <definedNames>
    <definedName name="Kalenderjahr" localSheetId="7">[1]Einstellungen!$C$2</definedName>
    <definedName name="Kalenderjahr" localSheetId="0">'Mitarbeiter 1'!$I$1</definedName>
    <definedName name="Kalenderjahr" localSheetId="1">'Mitarbeiter 2'!$I$1</definedName>
    <definedName name="Kalenderjahr" localSheetId="2">'Mitarbeiter 3'!$I$1</definedName>
    <definedName name="Kalenderjahr" localSheetId="3">'Mitarbeiter 4'!$I$1</definedName>
    <definedName name="Kalenderjahr" localSheetId="4">'Mitarbeiter 5'!$I$1</definedName>
    <definedName name="Kalenderjahr" localSheetId="5">'Team-Meeting'!$I$1</definedName>
    <definedName name="Kalenderjahr" localSheetId="6">'Vorlage Mitarbeiter'!$I$1</definedName>
    <definedName name="Kalenderjahr">'[2]2020'!$A$1</definedName>
    <definedName name="Tabelle_Feiertag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38" i="13" l="1"/>
  <c r="L38" i="13" s="1"/>
  <c r="M40" i="13" s="1"/>
  <c r="N40" i="13" s="1"/>
  <c r="O40" i="13" s="1"/>
  <c r="P40" i="13" s="1"/>
  <c r="Q40" i="13" s="1"/>
  <c r="R40" i="13" s="1"/>
  <c r="S40" i="13" s="1"/>
  <c r="M29" i="13"/>
  <c r="L29" i="13" s="1"/>
  <c r="M31" i="13" s="1"/>
  <c r="N31" i="13" s="1"/>
  <c r="O31" i="13" s="1"/>
  <c r="P31" i="13" s="1"/>
  <c r="Q31" i="13" s="1"/>
  <c r="R31" i="13" s="1"/>
  <c r="S31" i="13" s="1"/>
  <c r="M20" i="13"/>
  <c r="L20" i="13" s="1"/>
  <c r="M22" i="13" s="1"/>
  <c r="N22" i="13" s="1"/>
  <c r="O22" i="13" s="1"/>
  <c r="P22" i="13" s="1"/>
  <c r="Q22" i="13" s="1"/>
  <c r="R22" i="13" s="1"/>
  <c r="S22" i="13" s="1"/>
  <c r="M11" i="13"/>
  <c r="L11" i="13" s="1"/>
  <c r="M13" i="13" s="1"/>
  <c r="N13" i="13" s="1"/>
  <c r="O13" i="13" s="1"/>
  <c r="P13" i="13" s="1"/>
  <c r="Q13" i="13" s="1"/>
  <c r="R13" i="13" s="1"/>
  <c r="S13" i="13" s="1"/>
  <c r="M2" i="13"/>
  <c r="L2" i="13" s="1"/>
  <c r="M4" i="13" s="1"/>
  <c r="N4" i="13" s="1"/>
  <c r="O4" i="13" s="1"/>
  <c r="P4" i="13" s="1"/>
  <c r="Q4" i="13" s="1"/>
  <c r="R4" i="13" s="1"/>
  <c r="S4" i="13" s="1"/>
  <c r="M5" i="13" s="1"/>
  <c r="N5" i="13" s="1"/>
  <c r="O5" i="13" s="1"/>
  <c r="P5" i="13" s="1"/>
  <c r="Q5" i="13" s="1"/>
  <c r="R5" i="13" s="1"/>
  <c r="S5" i="13" s="1"/>
  <c r="M6" i="13" s="1"/>
  <c r="J1" i="13"/>
  <c r="B1" i="13" a="1"/>
  <c r="B1" i="13" s="1"/>
  <c r="M38" i="12"/>
  <c r="L38" i="12" s="1"/>
  <c r="M40" i="12" s="1"/>
  <c r="N40" i="12" s="1"/>
  <c r="O40" i="12" s="1"/>
  <c r="P40" i="12" s="1"/>
  <c r="Q40" i="12" s="1"/>
  <c r="R40" i="12" s="1"/>
  <c r="S40" i="12" s="1"/>
  <c r="M29" i="12"/>
  <c r="L29" i="12" s="1"/>
  <c r="M31" i="12" s="1"/>
  <c r="N31" i="12" s="1"/>
  <c r="O31" i="12" s="1"/>
  <c r="P31" i="12" s="1"/>
  <c r="Q31" i="12" s="1"/>
  <c r="R31" i="12" s="1"/>
  <c r="S31" i="12" s="1"/>
  <c r="M20" i="12"/>
  <c r="L20" i="12" s="1"/>
  <c r="M22" i="12" s="1"/>
  <c r="N22" i="12" s="1"/>
  <c r="O22" i="12" s="1"/>
  <c r="P22" i="12" s="1"/>
  <c r="Q22" i="12" s="1"/>
  <c r="R22" i="12" s="1"/>
  <c r="S22" i="12" s="1"/>
  <c r="M23" i="12" s="1"/>
  <c r="N23" i="12" s="1"/>
  <c r="O23" i="12" s="1"/>
  <c r="P23" i="12" s="1"/>
  <c r="Q23" i="12" s="1"/>
  <c r="R23" i="12" s="1"/>
  <c r="S23" i="12" s="1"/>
  <c r="M24" i="12" s="1"/>
  <c r="M11" i="12"/>
  <c r="L11" i="12" s="1"/>
  <c r="M13" i="12" s="1"/>
  <c r="N13" i="12" s="1"/>
  <c r="O13" i="12" s="1"/>
  <c r="P13" i="12" s="1"/>
  <c r="Q13" i="12" s="1"/>
  <c r="R13" i="12" s="1"/>
  <c r="S13" i="12" s="1"/>
  <c r="M2" i="12"/>
  <c r="L2" i="12" s="1"/>
  <c r="M4" i="12" s="1"/>
  <c r="N4" i="12" s="1"/>
  <c r="O4" i="12" s="1"/>
  <c r="P4" i="12" s="1"/>
  <c r="Q4" i="12" s="1"/>
  <c r="R4" i="12" s="1"/>
  <c r="S4" i="12" s="1"/>
  <c r="J1" i="12"/>
  <c r="B1" i="12" a="1"/>
  <c r="B1" i="12" s="1"/>
  <c r="M38" i="11"/>
  <c r="L38" i="11" s="1"/>
  <c r="M40" i="11" s="1"/>
  <c r="N40" i="11" s="1"/>
  <c r="O40" i="11" s="1"/>
  <c r="P40" i="11" s="1"/>
  <c r="Q40" i="11" s="1"/>
  <c r="R40" i="11" s="1"/>
  <c r="S40" i="11" s="1"/>
  <c r="M29" i="11"/>
  <c r="L29" i="11" s="1"/>
  <c r="M31" i="11" s="1"/>
  <c r="N31" i="11" s="1"/>
  <c r="O31" i="11" s="1"/>
  <c r="P31" i="11" s="1"/>
  <c r="Q31" i="11" s="1"/>
  <c r="R31" i="11" s="1"/>
  <c r="S31" i="11" s="1"/>
  <c r="M20" i="11"/>
  <c r="L20" i="11" s="1"/>
  <c r="M22" i="11" s="1"/>
  <c r="N22" i="11" s="1"/>
  <c r="O22" i="11" s="1"/>
  <c r="P22" i="11" s="1"/>
  <c r="Q22" i="11" s="1"/>
  <c r="R22" i="11" s="1"/>
  <c r="S22" i="11" s="1"/>
  <c r="M11" i="11"/>
  <c r="L11" i="11" s="1"/>
  <c r="M13" i="11" s="1"/>
  <c r="N13" i="11" s="1"/>
  <c r="O13" i="11" s="1"/>
  <c r="P13" i="11" s="1"/>
  <c r="Q13" i="11" s="1"/>
  <c r="R13" i="11" s="1"/>
  <c r="S13" i="11" s="1"/>
  <c r="M2" i="11"/>
  <c r="L2" i="11" s="1"/>
  <c r="M4" i="11" s="1"/>
  <c r="N4" i="11" s="1"/>
  <c r="O4" i="11" s="1"/>
  <c r="P4" i="11" s="1"/>
  <c r="Q4" i="11" s="1"/>
  <c r="R4" i="11" s="1"/>
  <c r="S4" i="11" s="1"/>
  <c r="M5" i="11" s="1"/>
  <c r="N5" i="11" s="1"/>
  <c r="O5" i="11" s="1"/>
  <c r="P5" i="11" s="1"/>
  <c r="Q5" i="11" s="1"/>
  <c r="R5" i="11" s="1"/>
  <c r="S5" i="11" s="1"/>
  <c r="M6" i="11" s="1"/>
  <c r="J1" i="11"/>
  <c r="B1" i="11" a="1"/>
  <c r="B1" i="11" s="1"/>
  <c r="M38" i="10"/>
  <c r="L38" i="10" s="1"/>
  <c r="M40" i="10" s="1"/>
  <c r="N40" i="10" s="1"/>
  <c r="O40" i="10" s="1"/>
  <c r="P40" i="10" s="1"/>
  <c r="Q40" i="10" s="1"/>
  <c r="R40" i="10" s="1"/>
  <c r="S40" i="10" s="1"/>
  <c r="M29" i="10"/>
  <c r="L29" i="10" s="1"/>
  <c r="M31" i="10" s="1"/>
  <c r="N31" i="10" s="1"/>
  <c r="O31" i="10" s="1"/>
  <c r="P31" i="10" s="1"/>
  <c r="Q31" i="10" s="1"/>
  <c r="R31" i="10" s="1"/>
  <c r="S31" i="10" s="1"/>
  <c r="M20" i="10"/>
  <c r="L20" i="10" s="1"/>
  <c r="M22" i="10" s="1"/>
  <c r="N22" i="10" s="1"/>
  <c r="O22" i="10" s="1"/>
  <c r="P22" i="10" s="1"/>
  <c r="Q22" i="10" s="1"/>
  <c r="R22" i="10" s="1"/>
  <c r="S22" i="10" s="1"/>
  <c r="M23" i="10" s="1"/>
  <c r="M11" i="10"/>
  <c r="L11" i="10" s="1"/>
  <c r="M13" i="10" s="1"/>
  <c r="N13" i="10" s="1"/>
  <c r="O13" i="10" s="1"/>
  <c r="P13" i="10" s="1"/>
  <c r="Q13" i="10" s="1"/>
  <c r="R13" i="10" s="1"/>
  <c r="S13" i="10" s="1"/>
  <c r="M2" i="10"/>
  <c r="L2" i="10" s="1"/>
  <c r="M4" i="10" s="1"/>
  <c r="N4" i="10" s="1"/>
  <c r="O4" i="10" s="1"/>
  <c r="P4" i="10" s="1"/>
  <c r="Q4" i="10" s="1"/>
  <c r="R4" i="10" s="1"/>
  <c r="S4" i="10" s="1"/>
  <c r="J1" i="10"/>
  <c r="B1" i="10" a="1"/>
  <c r="B1" i="10" s="1"/>
  <c r="M38" i="9"/>
  <c r="L38" i="9" s="1"/>
  <c r="M40" i="9" s="1"/>
  <c r="N40" i="9" s="1"/>
  <c r="O40" i="9" s="1"/>
  <c r="P40" i="9" s="1"/>
  <c r="Q40" i="9" s="1"/>
  <c r="R40" i="9" s="1"/>
  <c r="S40" i="9" s="1"/>
  <c r="M29" i="9"/>
  <c r="L29" i="9" s="1"/>
  <c r="M31" i="9" s="1"/>
  <c r="N31" i="9" s="1"/>
  <c r="O31" i="9" s="1"/>
  <c r="P31" i="9" s="1"/>
  <c r="Q31" i="9" s="1"/>
  <c r="R31" i="9" s="1"/>
  <c r="S31" i="9" s="1"/>
  <c r="M20" i="9"/>
  <c r="L20" i="9" s="1"/>
  <c r="M22" i="9" s="1"/>
  <c r="N22" i="9" s="1"/>
  <c r="O22" i="9" s="1"/>
  <c r="P22" i="9" s="1"/>
  <c r="Q22" i="9" s="1"/>
  <c r="R22" i="9" s="1"/>
  <c r="S22" i="9" s="1"/>
  <c r="M11" i="9"/>
  <c r="L11" i="9" s="1"/>
  <c r="M13" i="9" s="1"/>
  <c r="N13" i="9" s="1"/>
  <c r="O13" i="9" s="1"/>
  <c r="P13" i="9" s="1"/>
  <c r="Q13" i="9" s="1"/>
  <c r="R13" i="9" s="1"/>
  <c r="S13" i="9" s="1"/>
  <c r="M2" i="9"/>
  <c r="L2" i="9" s="1"/>
  <c r="M4" i="9" s="1"/>
  <c r="N4" i="9" s="1"/>
  <c r="O4" i="9" s="1"/>
  <c r="P4" i="9" s="1"/>
  <c r="Q4" i="9" s="1"/>
  <c r="R4" i="9" s="1"/>
  <c r="S4" i="9" s="1"/>
  <c r="J1" i="9"/>
  <c r="B1" i="9" a="1"/>
  <c r="B1" i="9" s="1"/>
  <c r="M38" i="8"/>
  <c r="L38" i="8" s="1"/>
  <c r="M40" i="8" s="1"/>
  <c r="N40" i="8" s="1"/>
  <c r="O40" i="8" s="1"/>
  <c r="P40" i="8" s="1"/>
  <c r="Q40" i="8" s="1"/>
  <c r="R40" i="8" s="1"/>
  <c r="S40" i="8" s="1"/>
  <c r="M29" i="8"/>
  <c r="L29" i="8" s="1"/>
  <c r="M31" i="8" s="1"/>
  <c r="N31" i="8" s="1"/>
  <c r="O31" i="8" s="1"/>
  <c r="P31" i="8" s="1"/>
  <c r="Q31" i="8" s="1"/>
  <c r="R31" i="8" s="1"/>
  <c r="S31" i="8" s="1"/>
  <c r="M20" i="8"/>
  <c r="L20" i="8" s="1"/>
  <c r="M22" i="8" s="1"/>
  <c r="N22" i="8" s="1"/>
  <c r="O22" i="8" s="1"/>
  <c r="P22" i="8" s="1"/>
  <c r="Q22" i="8" s="1"/>
  <c r="R22" i="8" s="1"/>
  <c r="S22" i="8" s="1"/>
  <c r="M11" i="8"/>
  <c r="L11" i="8" s="1"/>
  <c r="M13" i="8" s="1"/>
  <c r="N13" i="8" s="1"/>
  <c r="O13" i="8" s="1"/>
  <c r="P13" i="8" s="1"/>
  <c r="Q13" i="8" s="1"/>
  <c r="R13" i="8" s="1"/>
  <c r="S13" i="8" s="1"/>
  <c r="M2" i="8"/>
  <c r="L2" i="8" s="1"/>
  <c r="M4" i="8" s="1"/>
  <c r="N4" i="8" s="1"/>
  <c r="O4" i="8" s="1"/>
  <c r="P4" i="8" s="1"/>
  <c r="Q4" i="8" s="1"/>
  <c r="R4" i="8" s="1"/>
  <c r="S4" i="8" s="1"/>
  <c r="M5" i="8" s="1"/>
  <c r="N5" i="8" s="1"/>
  <c r="O5" i="8" s="1"/>
  <c r="P5" i="8" s="1"/>
  <c r="Q5" i="8" s="1"/>
  <c r="R5" i="8" s="1"/>
  <c r="S5" i="8" s="1"/>
  <c r="M6" i="8" s="1"/>
  <c r="J1" i="8"/>
  <c r="B1" i="8" a="1"/>
  <c r="B1" i="8" s="1"/>
  <c r="B1" i="1" a="1"/>
  <c r="B1" i="1" s="1"/>
  <c r="M38" i="1"/>
  <c r="M29" i="1"/>
  <c r="M20" i="1"/>
  <c r="M11" i="1"/>
  <c r="M2" i="1"/>
  <c r="N6" i="13" l="1"/>
  <c r="O6" i="13" s="1"/>
  <c r="P6" i="13" s="1"/>
  <c r="Q6" i="13" s="1"/>
  <c r="R6" i="13" s="1"/>
  <c r="S6" i="13" s="1"/>
  <c r="M7" i="13" s="1"/>
  <c r="L6" i="13"/>
  <c r="M14" i="13"/>
  <c r="L13" i="13"/>
  <c r="L5" i="13"/>
  <c r="M32" i="13"/>
  <c r="L31" i="13"/>
  <c r="M23" i="13"/>
  <c r="L22" i="13"/>
  <c r="L4" i="13"/>
  <c r="M41" i="13"/>
  <c r="L40" i="13"/>
  <c r="N24" i="12"/>
  <c r="O24" i="12" s="1"/>
  <c r="P24" i="12" s="1"/>
  <c r="Q24" i="12" s="1"/>
  <c r="R24" i="12" s="1"/>
  <c r="S24" i="12" s="1"/>
  <c r="M25" i="12" s="1"/>
  <c r="L24" i="12"/>
  <c r="M5" i="12"/>
  <c r="L4" i="12"/>
  <c r="M14" i="12"/>
  <c r="L13" i="12"/>
  <c r="L23" i="12"/>
  <c r="M32" i="12"/>
  <c r="L31" i="12"/>
  <c r="L22" i="12"/>
  <c r="M41" i="12"/>
  <c r="L40" i="12"/>
  <c r="M23" i="11"/>
  <c r="L22" i="11"/>
  <c r="N6" i="11"/>
  <c r="O6" i="11" s="1"/>
  <c r="P6" i="11" s="1"/>
  <c r="Q6" i="11" s="1"/>
  <c r="R6" i="11" s="1"/>
  <c r="S6" i="11" s="1"/>
  <c r="M7" i="11" s="1"/>
  <c r="L6" i="11"/>
  <c r="M14" i="11"/>
  <c r="L13" i="11"/>
  <c r="L5" i="11"/>
  <c r="M32" i="11"/>
  <c r="L31" i="11"/>
  <c r="L4" i="11"/>
  <c r="M41" i="11"/>
  <c r="L40" i="11"/>
  <c r="N23" i="10"/>
  <c r="O23" i="10" s="1"/>
  <c r="P23" i="10" s="1"/>
  <c r="Q23" i="10" s="1"/>
  <c r="R23" i="10" s="1"/>
  <c r="S23" i="10" s="1"/>
  <c r="M24" i="10" s="1"/>
  <c r="N24" i="10" s="1"/>
  <c r="O24" i="10" s="1"/>
  <c r="P24" i="10" s="1"/>
  <c r="Q24" i="10" s="1"/>
  <c r="R24" i="10" s="1"/>
  <c r="S24" i="10" s="1"/>
  <c r="M25" i="10" s="1"/>
  <c r="L23" i="10"/>
  <c r="M14" i="10"/>
  <c r="L13" i="10"/>
  <c r="M5" i="10"/>
  <c r="L4" i="10"/>
  <c r="M32" i="10"/>
  <c r="L31" i="10"/>
  <c r="L22" i="10"/>
  <c r="M41" i="10"/>
  <c r="L40" i="10"/>
  <c r="M5" i="9"/>
  <c r="N5" i="9" s="1"/>
  <c r="O5" i="9" s="1"/>
  <c r="P5" i="9" s="1"/>
  <c r="Q5" i="9" s="1"/>
  <c r="R5" i="9" s="1"/>
  <c r="S5" i="9" s="1"/>
  <c r="M6" i="9" s="1"/>
  <c r="N6" i="9" s="1"/>
  <c r="O6" i="9" s="1"/>
  <c r="P6" i="9" s="1"/>
  <c r="Q6" i="9" s="1"/>
  <c r="R6" i="9" s="1"/>
  <c r="S6" i="9" s="1"/>
  <c r="M7" i="9" s="1"/>
  <c r="L7" i="9" s="1"/>
  <c r="L4" i="9"/>
  <c r="M23" i="9"/>
  <c r="N23" i="9" s="1"/>
  <c r="O23" i="9" s="1"/>
  <c r="P23" i="9" s="1"/>
  <c r="Q23" i="9" s="1"/>
  <c r="R23" i="9" s="1"/>
  <c r="S23" i="9" s="1"/>
  <c r="M24" i="9" s="1"/>
  <c r="N24" i="9" s="1"/>
  <c r="O24" i="9" s="1"/>
  <c r="P24" i="9" s="1"/>
  <c r="Q24" i="9" s="1"/>
  <c r="R24" i="9" s="1"/>
  <c r="S24" i="9" s="1"/>
  <c r="M25" i="9" s="1"/>
  <c r="N25" i="9" s="1"/>
  <c r="O25" i="9" s="1"/>
  <c r="P25" i="9" s="1"/>
  <c r="Q25" i="9" s="1"/>
  <c r="R25" i="9" s="1"/>
  <c r="S25" i="9" s="1"/>
  <c r="M26" i="9" s="1"/>
  <c r="L22" i="9"/>
  <c r="M14" i="9"/>
  <c r="L13" i="9"/>
  <c r="M32" i="9"/>
  <c r="L31" i="9"/>
  <c r="M41" i="9"/>
  <c r="L40" i="9"/>
  <c r="N6" i="8"/>
  <c r="O6" i="8" s="1"/>
  <c r="P6" i="8" s="1"/>
  <c r="Q6" i="8" s="1"/>
  <c r="R6" i="8" s="1"/>
  <c r="S6" i="8" s="1"/>
  <c r="M7" i="8" s="1"/>
  <c r="L6" i="8"/>
  <c r="M23" i="8"/>
  <c r="L22" i="8"/>
  <c r="M14" i="8"/>
  <c r="L13" i="8"/>
  <c r="L5" i="8"/>
  <c r="M32" i="8"/>
  <c r="L31" i="8"/>
  <c r="L4" i="8"/>
  <c r="M41" i="8"/>
  <c r="L40" i="8"/>
  <c r="J1" i="1"/>
  <c r="N41" i="13" l="1"/>
  <c r="O41" i="13" s="1"/>
  <c r="P41" i="13" s="1"/>
  <c r="Q41" i="13" s="1"/>
  <c r="R41" i="13" s="1"/>
  <c r="S41" i="13" s="1"/>
  <c r="M42" i="13" s="1"/>
  <c r="L41" i="13"/>
  <c r="L14" i="13"/>
  <c r="N14" i="13"/>
  <c r="O14" i="13" s="1"/>
  <c r="P14" i="13" s="1"/>
  <c r="Q14" i="13" s="1"/>
  <c r="R14" i="13" s="1"/>
  <c r="S14" i="13" s="1"/>
  <c r="M15" i="13" s="1"/>
  <c r="N23" i="13"/>
  <c r="O23" i="13" s="1"/>
  <c r="P23" i="13" s="1"/>
  <c r="Q23" i="13" s="1"/>
  <c r="R23" i="13" s="1"/>
  <c r="S23" i="13" s="1"/>
  <c r="M24" i="13" s="1"/>
  <c r="L23" i="13"/>
  <c r="L32" i="13"/>
  <c r="N32" i="13"/>
  <c r="O32" i="13" s="1"/>
  <c r="P32" i="13" s="1"/>
  <c r="Q32" i="13" s="1"/>
  <c r="R32" i="13" s="1"/>
  <c r="S32" i="13" s="1"/>
  <c r="M33" i="13" s="1"/>
  <c r="N7" i="13"/>
  <c r="O7" i="13" s="1"/>
  <c r="P7" i="13" s="1"/>
  <c r="Q7" i="13" s="1"/>
  <c r="R7" i="13" s="1"/>
  <c r="S7" i="13" s="1"/>
  <c r="M8" i="13" s="1"/>
  <c r="L7" i="13"/>
  <c r="N7" i="9"/>
  <c r="O7" i="9" s="1"/>
  <c r="P7" i="9" s="1"/>
  <c r="Q7" i="9" s="1"/>
  <c r="R7" i="9" s="1"/>
  <c r="S7" i="9" s="1"/>
  <c r="M8" i="9" s="1"/>
  <c r="L8" i="9" s="1"/>
  <c r="L32" i="12"/>
  <c r="N32" i="12"/>
  <c r="O32" i="12" s="1"/>
  <c r="P32" i="12" s="1"/>
  <c r="Q32" i="12" s="1"/>
  <c r="R32" i="12" s="1"/>
  <c r="S32" i="12" s="1"/>
  <c r="M33" i="12" s="1"/>
  <c r="L24" i="10"/>
  <c r="N41" i="12"/>
  <c r="O41" i="12" s="1"/>
  <c r="P41" i="12" s="1"/>
  <c r="Q41" i="12" s="1"/>
  <c r="R41" i="12" s="1"/>
  <c r="S41" i="12" s="1"/>
  <c r="M42" i="12" s="1"/>
  <c r="L41" i="12"/>
  <c r="N5" i="12"/>
  <c r="O5" i="12" s="1"/>
  <c r="P5" i="12" s="1"/>
  <c r="Q5" i="12" s="1"/>
  <c r="R5" i="12" s="1"/>
  <c r="S5" i="12" s="1"/>
  <c r="M6" i="12" s="1"/>
  <c r="L5" i="12"/>
  <c r="L14" i="12"/>
  <c r="N14" i="12"/>
  <c r="O14" i="12" s="1"/>
  <c r="P14" i="12" s="1"/>
  <c r="Q14" i="12" s="1"/>
  <c r="R14" i="12" s="1"/>
  <c r="S14" i="12" s="1"/>
  <c r="M15" i="12" s="1"/>
  <c r="N25" i="12"/>
  <c r="O25" i="12" s="1"/>
  <c r="P25" i="12" s="1"/>
  <c r="Q25" i="12" s="1"/>
  <c r="R25" i="12" s="1"/>
  <c r="S25" i="12" s="1"/>
  <c r="M26" i="12" s="1"/>
  <c r="L25" i="12"/>
  <c r="L5" i="9"/>
  <c r="L32" i="11"/>
  <c r="N32" i="11"/>
  <c r="O32" i="11" s="1"/>
  <c r="P32" i="11" s="1"/>
  <c r="Q32" i="11" s="1"/>
  <c r="R32" i="11" s="1"/>
  <c r="S32" i="11" s="1"/>
  <c r="M33" i="11" s="1"/>
  <c r="N41" i="11"/>
  <c r="O41" i="11" s="1"/>
  <c r="P41" i="11" s="1"/>
  <c r="Q41" i="11" s="1"/>
  <c r="R41" i="11" s="1"/>
  <c r="S41" i="11" s="1"/>
  <c r="M42" i="11" s="1"/>
  <c r="L41" i="11"/>
  <c r="N7" i="11"/>
  <c r="O7" i="11" s="1"/>
  <c r="P7" i="11" s="1"/>
  <c r="Q7" i="11" s="1"/>
  <c r="R7" i="11" s="1"/>
  <c r="S7" i="11" s="1"/>
  <c r="M8" i="11" s="1"/>
  <c r="L7" i="11"/>
  <c r="L14" i="11"/>
  <c r="N14" i="11"/>
  <c r="O14" i="11" s="1"/>
  <c r="P14" i="11" s="1"/>
  <c r="Q14" i="11" s="1"/>
  <c r="R14" i="11" s="1"/>
  <c r="S14" i="11" s="1"/>
  <c r="M15" i="11" s="1"/>
  <c r="N23" i="11"/>
  <c r="O23" i="11" s="1"/>
  <c r="P23" i="11" s="1"/>
  <c r="Q23" i="11" s="1"/>
  <c r="R23" i="11" s="1"/>
  <c r="S23" i="11" s="1"/>
  <c r="M24" i="11" s="1"/>
  <c r="L23" i="11"/>
  <c r="N25" i="10"/>
  <c r="O25" i="10" s="1"/>
  <c r="P25" i="10" s="1"/>
  <c r="Q25" i="10" s="1"/>
  <c r="R25" i="10" s="1"/>
  <c r="S25" i="10" s="1"/>
  <c r="M26" i="10" s="1"/>
  <c r="L25" i="10"/>
  <c r="L14" i="10"/>
  <c r="N14" i="10"/>
  <c r="O14" i="10" s="1"/>
  <c r="P14" i="10" s="1"/>
  <c r="Q14" i="10" s="1"/>
  <c r="R14" i="10" s="1"/>
  <c r="S14" i="10" s="1"/>
  <c r="M15" i="10" s="1"/>
  <c r="L32" i="10"/>
  <c r="N32" i="10"/>
  <c r="O32" i="10" s="1"/>
  <c r="P32" i="10" s="1"/>
  <c r="Q32" i="10" s="1"/>
  <c r="R32" i="10" s="1"/>
  <c r="S32" i="10" s="1"/>
  <c r="M33" i="10" s="1"/>
  <c r="N5" i="10"/>
  <c r="O5" i="10" s="1"/>
  <c r="P5" i="10" s="1"/>
  <c r="Q5" i="10" s="1"/>
  <c r="R5" i="10" s="1"/>
  <c r="S5" i="10" s="1"/>
  <c r="M6" i="10" s="1"/>
  <c r="L5" i="10"/>
  <c r="L6" i="9"/>
  <c r="N41" i="10"/>
  <c r="O41" i="10" s="1"/>
  <c r="P41" i="10" s="1"/>
  <c r="Q41" i="10" s="1"/>
  <c r="R41" i="10" s="1"/>
  <c r="S41" i="10" s="1"/>
  <c r="M42" i="10" s="1"/>
  <c r="L41" i="10"/>
  <c r="L23" i="9"/>
  <c r="L24" i="9"/>
  <c r="L25" i="9"/>
  <c r="N41" i="9"/>
  <c r="O41" i="9" s="1"/>
  <c r="P41" i="9" s="1"/>
  <c r="Q41" i="9" s="1"/>
  <c r="R41" i="9" s="1"/>
  <c r="S41" i="9" s="1"/>
  <c r="M42" i="9" s="1"/>
  <c r="L41" i="9"/>
  <c r="L32" i="9"/>
  <c r="N32" i="9"/>
  <c r="O32" i="9" s="1"/>
  <c r="P32" i="9" s="1"/>
  <c r="Q32" i="9" s="1"/>
  <c r="R32" i="9" s="1"/>
  <c r="S32" i="9" s="1"/>
  <c r="M33" i="9" s="1"/>
  <c r="L14" i="9"/>
  <c r="N14" i="9"/>
  <c r="O14" i="9" s="1"/>
  <c r="P14" i="9" s="1"/>
  <c r="Q14" i="9" s="1"/>
  <c r="R14" i="9" s="1"/>
  <c r="S14" i="9" s="1"/>
  <c r="M15" i="9" s="1"/>
  <c r="N26" i="9"/>
  <c r="O26" i="9" s="1"/>
  <c r="P26" i="9" s="1"/>
  <c r="Q26" i="9" s="1"/>
  <c r="R26" i="9" s="1"/>
  <c r="S26" i="9" s="1"/>
  <c r="M27" i="9" s="1"/>
  <c r="L26" i="9"/>
  <c r="L32" i="8"/>
  <c r="N32" i="8"/>
  <c r="O32" i="8" s="1"/>
  <c r="P32" i="8" s="1"/>
  <c r="Q32" i="8" s="1"/>
  <c r="R32" i="8" s="1"/>
  <c r="S32" i="8" s="1"/>
  <c r="M33" i="8" s="1"/>
  <c r="N41" i="8"/>
  <c r="O41" i="8" s="1"/>
  <c r="P41" i="8" s="1"/>
  <c r="Q41" i="8" s="1"/>
  <c r="R41" i="8" s="1"/>
  <c r="S41" i="8" s="1"/>
  <c r="M42" i="8" s="1"/>
  <c r="L41" i="8"/>
  <c r="N23" i="8"/>
  <c r="O23" i="8" s="1"/>
  <c r="P23" i="8" s="1"/>
  <c r="Q23" i="8" s="1"/>
  <c r="R23" i="8" s="1"/>
  <c r="S23" i="8" s="1"/>
  <c r="M24" i="8" s="1"/>
  <c r="L23" i="8"/>
  <c r="L14" i="8"/>
  <c r="N14" i="8"/>
  <c r="O14" i="8" s="1"/>
  <c r="P14" i="8" s="1"/>
  <c r="Q14" i="8" s="1"/>
  <c r="R14" i="8" s="1"/>
  <c r="S14" i="8" s="1"/>
  <c r="M15" i="8" s="1"/>
  <c r="N7" i="8"/>
  <c r="O7" i="8" s="1"/>
  <c r="P7" i="8" s="1"/>
  <c r="Q7" i="8" s="1"/>
  <c r="R7" i="8" s="1"/>
  <c r="S7" i="8" s="1"/>
  <c r="M8" i="8" s="1"/>
  <c r="L7" i="8"/>
  <c r="N8" i="9" l="1"/>
  <c r="O8" i="9" s="1"/>
  <c r="P8" i="9" s="1"/>
  <c r="Q8" i="9" s="1"/>
  <c r="R8" i="9" s="1"/>
  <c r="S8" i="9" s="1"/>
  <c r="M9" i="9" s="1"/>
  <c r="N9" i="9" s="1"/>
  <c r="O9" i="9" s="1"/>
  <c r="P9" i="9" s="1"/>
  <c r="Q9" i="9" s="1"/>
  <c r="R9" i="9" s="1"/>
  <c r="S9" i="9" s="1"/>
  <c r="L33" i="13"/>
  <c r="N33" i="13"/>
  <c r="O33" i="13" s="1"/>
  <c r="P33" i="13" s="1"/>
  <c r="Q33" i="13" s="1"/>
  <c r="R33" i="13" s="1"/>
  <c r="S33" i="13" s="1"/>
  <c r="M34" i="13" s="1"/>
  <c r="L15" i="13"/>
  <c r="N15" i="13"/>
  <c r="O15" i="13" s="1"/>
  <c r="P15" i="13" s="1"/>
  <c r="Q15" i="13" s="1"/>
  <c r="R15" i="13" s="1"/>
  <c r="S15" i="13" s="1"/>
  <c r="M16" i="13" s="1"/>
  <c r="N8" i="13"/>
  <c r="O8" i="13" s="1"/>
  <c r="P8" i="13" s="1"/>
  <c r="Q8" i="13" s="1"/>
  <c r="R8" i="13" s="1"/>
  <c r="S8" i="13" s="1"/>
  <c r="M9" i="13" s="1"/>
  <c r="L8" i="13"/>
  <c r="N24" i="13"/>
  <c r="O24" i="13" s="1"/>
  <c r="P24" i="13" s="1"/>
  <c r="Q24" i="13" s="1"/>
  <c r="R24" i="13" s="1"/>
  <c r="S24" i="13" s="1"/>
  <c r="M25" i="13" s="1"/>
  <c r="L24" i="13"/>
  <c r="N42" i="13"/>
  <c r="O42" i="13" s="1"/>
  <c r="P42" i="13" s="1"/>
  <c r="Q42" i="13" s="1"/>
  <c r="R42" i="13" s="1"/>
  <c r="S42" i="13" s="1"/>
  <c r="M43" i="13" s="1"/>
  <c r="L42" i="13"/>
  <c r="N42" i="12"/>
  <c r="O42" i="12" s="1"/>
  <c r="P42" i="12" s="1"/>
  <c r="Q42" i="12" s="1"/>
  <c r="R42" i="12" s="1"/>
  <c r="S42" i="12" s="1"/>
  <c r="M43" i="12" s="1"/>
  <c r="L42" i="12"/>
  <c r="N26" i="12"/>
  <c r="O26" i="12" s="1"/>
  <c r="P26" i="12" s="1"/>
  <c r="Q26" i="12" s="1"/>
  <c r="R26" i="12" s="1"/>
  <c r="S26" i="12" s="1"/>
  <c r="M27" i="12" s="1"/>
  <c r="L26" i="12"/>
  <c r="N6" i="12"/>
  <c r="O6" i="12" s="1"/>
  <c r="P6" i="12" s="1"/>
  <c r="Q6" i="12" s="1"/>
  <c r="R6" i="12" s="1"/>
  <c r="S6" i="12" s="1"/>
  <c r="M7" i="12" s="1"/>
  <c r="L6" i="12"/>
  <c r="L33" i="12"/>
  <c r="N33" i="12"/>
  <c r="O33" i="12" s="1"/>
  <c r="P33" i="12" s="1"/>
  <c r="Q33" i="12" s="1"/>
  <c r="R33" i="12" s="1"/>
  <c r="S33" i="12" s="1"/>
  <c r="M34" i="12" s="1"/>
  <c r="L15" i="12"/>
  <c r="N15" i="12"/>
  <c r="O15" i="12" s="1"/>
  <c r="P15" i="12" s="1"/>
  <c r="Q15" i="12" s="1"/>
  <c r="R15" i="12" s="1"/>
  <c r="S15" i="12" s="1"/>
  <c r="M16" i="12" s="1"/>
  <c r="N42" i="11"/>
  <c r="O42" i="11" s="1"/>
  <c r="P42" i="11" s="1"/>
  <c r="Q42" i="11" s="1"/>
  <c r="R42" i="11" s="1"/>
  <c r="S42" i="11" s="1"/>
  <c r="M43" i="11" s="1"/>
  <c r="L42" i="11"/>
  <c r="L33" i="11"/>
  <c r="N33" i="11"/>
  <c r="O33" i="11" s="1"/>
  <c r="P33" i="11" s="1"/>
  <c r="Q33" i="11" s="1"/>
  <c r="R33" i="11" s="1"/>
  <c r="S33" i="11" s="1"/>
  <c r="M34" i="11" s="1"/>
  <c r="L15" i="11"/>
  <c r="N15" i="11"/>
  <c r="O15" i="11" s="1"/>
  <c r="P15" i="11" s="1"/>
  <c r="Q15" i="11" s="1"/>
  <c r="R15" i="11" s="1"/>
  <c r="S15" i="11" s="1"/>
  <c r="M16" i="11" s="1"/>
  <c r="N24" i="11"/>
  <c r="O24" i="11" s="1"/>
  <c r="P24" i="11" s="1"/>
  <c r="Q24" i="11" s="1"/>
  <c r="R24" i="11" s="1"/>
  <c r="S24" i="11" s="1"/>
  <c r="M25" i="11" s="1"/>
  <c r="L24" i="11"/>
  <c r="N8" i="11"/>
  <c r="O8" i="11" s="1"/>
  <c r="P8" i="11" s="1"/>
  <c r="Q8" i="11" s="1"/>
  <c r="R8" i="11" s="1"/>
  <c r="S8" i="11" s="1"/>
  <c r="M9" i="11" s="1"/>
  <c r="L8" i="11"/>
  <c r="N6" i="10"/>
  <c r="O6" i="10" s="1"/>
  <c r="P6" i="10" s="1"/>
  <c r="Q6" i="10" s="1"/>
  <c r="R6" i="10" s="1"/>
  <c r="S6" i="10" s="1"/>
  <c r="M7" i="10" s="1"/>
  <c r="L6" i="10"/>
  <c r="L15" i="10"/>
  <c r="N15" i="10"/>
  <c r="O15" i="10" s="1"/>
  <c r="P15" i="10" s="1"/>
  <c r="Q15" i="10" s="1"/>
  <c r="R15" i="10" s="1"/>
  <c r="S15" i="10" s="1"/>
  <c r="M16" i="10" s="1"/>
  <c r="N42" i="10"/>
  <c r="O42" i="10" s="1"/>
  <c r="P42" i="10" s="1"/>
  <c r="Q42" i="10" s="1"/>
  <c r="R42" i="10" s="1"/>
  <c r="S42" i="10" s="1"/>
  <c r="M43" i="10" s="1"/>
  <c r="L42" i="10"/>
  <c r="L33" i="10"/>
  <c r="N33" i="10"/>
  <c r="O33" i="10" s="1"/>
  <c r="P33" i="10" s="1"/>
  <c r="Q33" i="10" s="1"/>
  <c r="R33" i="10" s="1"/>
  <c r="S33" i="10" s="1"/>
  <c r="M34" i="10" s="1"/>
  <c r="N26" i="10"/>
  <c r="O26" i="10" s="1"/>
  <c r="P26" i="10" s="1"/>
  <c r="Q26" i="10" s="1"/>
  <c r="R26" i="10" s="1"/>
  <c r="S26" i="10" s="1"/>
  <c r="M27" i="10" s="1"/>
  <c r="L26" i="10"/>
  <c r="N27" i="9"/>
  <c r="O27" i="9" s="1"/>
  <c r="P27" i="9" s="1"/>
  <c r="Q27" i="9" s="1"/>
  <c r="R27" i="9" s="1"/>
  <c r="S27" i="9" s="1"/>
  <c r="L27" i="9"/>
  <c r="L33" i="9"/>
  <c r="N33" i="9"/>
  <c r="O33" i="9" s="1"/>
  <c r="P33" i="9" s="1"/>
  <c r="Q33" i="9" s="1"/>
  <c r="R33" i="9" s="1"/>
  <c r="S33" i="9" s="1"/>
  <c r="M34" i="9" s="1"/>
  <c r="L15" i="9"/>
  <c r="N15" i="9"/>
  <c r="O15" i="9" s="1"/>
  <c r="P15" i="9" s="1"/>
  <c r="Q15" i="9" s="1"/>
  <c r="R15" i="9" s="1"/>
  <c r="S15" i="9" s="1"/>
  <c r="M16" i="9" s="1"/>
  <c r="N42" i="9"/>
  <c r="O42" i="9" s="1"/>
  <c r="P42" i="9" s="1"/>
  <c r="Q42" i="9" s="1"/>
  <c r="R42" i="9" s="1"/>
  <c r="S42" i="9" s="1"/>
  <c r="M43" i="9" s="1"/>
  <c r="L42" i="9"/>
  <c r="N42" i="8"/>
  <c r="O42" i="8" s="1"/>
  <c r="P42" i="8" s="1"/>
  <c r="Q42" i="8" s="1"/>
  <c r="R42" i="8" s="1"/>
  <c r="S42" i="8" s="1"/>
  <c r="M43" i="8" s="1"/>
  <c r="L42" i="8"/>
  <c r="L15" i="8"/>
  <c r="N15" i="8"/>
  <c r="O15" i="8" s="1"/>
  <c r="P15" i="8" s="1"/>
  <c r="Q15" i="8" s="1"/>
  <c r="R15" i="8" s="1"/>
  <c r="S15" i="8" s="1"/>
  <c r="M16" i="8" s="1"/>
  <c r="L33" i="8"/>
  <c r="N33" i="8"/>
  <c r="O33" i="8" s="1"/>
  <c r="P33" i="8" s="1"/>
  <c r="Q33" i="8" s="1"/>
  <c r="R33" i="8" s="1"/>
  <c r="S33" i="8" s="1"/>
  <c r="M34" i="8" s="1"/>
  <c r="N8" i="8"/>
  <c r="O8" i="8" s="1"/>
  <c r="P8" i="8" s="1"/>
  <c r="Q8" i="8" s="1"/>
  <c r="R8" i="8" s="1"/>
  <c r="S8" i="8" s="1"/>
  <c r="M9" i="8" s="1"/>
  <c r="L8" i="8"/>
  <c r="N24" i="8"/>
  <c r="O24" i="8" s="1"/>
  <c r="P24" i="8" s="1"/>
  <c r="Q24" i="8" s="1"/>
  <c r="R24" i="8" s="1"/>
  <c r="S24" i="8" s="1"/>
  <c r="M25" i="8" s="1"/>
  <c r="L24" i="8"/>
  <c r="L29" i="1"/>
  <c r="M31" i="1" s="1"/>
  <c r="N31" i="1" s="1"/>
  <c r="O31" i="1" s="1"/>
  <c r="P31" i="1" s="1"/>
  <c r="Q31" i="1" s="1"/>
  <c r="R31" i="1" s="1"/>
  <c r="S31" i="1" s="1"/>
  <c r="L38" i="1"/>
  <c r="M40" i="1" s="1"/>
  <c r="N40" i="1" s="1"/>
  <c r="O40" i="1" s="1"/>
  <c r="P40" i="1" s="1"/>
  <c r="Q40" i="1" s="1"/>
  <c r="R40" i="1" s="1"/>
  <c r="S40" i="1" s="1"/>
  <c r="L20" i="1"/>
  <c r="M22" i="1" s="1"/>
  <c r="N22" i="1" s="1"/>
  <c r="O22" i="1" s="1"/>
  <c r="P22" i="1" s="1"/>
  <c r="Q22" i="1" s="1"/>
  <c r="R22" i="1" s="1"/>
  <c r="S22" i="1" s="1"/>
  <c r="L2" i="1"/>
  <c r="M4" i="1" s="1"/>
  <c r="N4" i="1" s="1"/>
  <c r="O4" i="1" s="1"/>
  <c r="P4" i="1" s="1"/>
  <c r="Q4" i="1" s="1"/>
  <c r="R4" i="1" s="1"/>
  <c r="S4" i="1" s="1"/>
  <c r="L11" i="1"/>
  <c r="M13" i="1" s="1"/>
  <c r="L9" i="9" l="1"/>
  <c r="N25" i="13"/>
  <c r="O25" i="13" s="1"/>
  <c r="P25" i="13" s="1"/>
  <c r="Q25" i="13" s="1"/>
  <c r="R25" i="13" s="1"/>
  <c r="S25" i="13" s="1"/>
  <c r="M26" i="13" s="1"/>
  <c r="L25" i="13"/>
  <c r="L16" i="13"/>
  <c r="N16" i="13"/>
  <c r="O16" i="13" s="1"/>
  <c r="P16" i="13" s="1"/>
  <c r="Q16" i="13" s="1"/>
  <c r="R16" i="13" s="1"/>
  <c r="S16" i="13" s="1"/>
  <c r="M17" i="13" s="1"/>
  <c r="L34" i="13"/>
  <c r="N34" i="13"/>
  <c r="O34" i="13" s="1"/>
  <c r="P34" i="13" s="1"/>
  <c r="Q34" i="13" s="1"/>
  <c r="R34" i="13" s="1"/>
  <c r="S34" i="13" s="1"/>
  <c r="M35" i="13" s="1"/>
  <c r="L43" i="13"/>
  <c r="N43" i="13"/>
  <c r="O43" i="13" s="1"/>
  <c r="P43" i="13" s="1"/>
  <c r="Q43" i="13" s="1"/>
  <c r="R43" i="13" s="1"/>
  <c r="S43" i="13" s="1"/>
  <c r="M44" i="13" s="1"/>
  <c r="N9" i="13"/>
  <c r="O9" i="13" s="1"/>
  <c r="P9" i="13" s="1"/>
  <c r="Q9" i="13" s="1"/>
  <c r="R9" i="13" s="1"/>
  <c r="S9" i="13" s="1"/>
  <c r="L9" i="13"/>
  <c r="L34" i="12"/>
  <c r="N34" i="12"/>
  <c r="O34" i="12" s="1"/>
  <c r="P34" i="12" s="1"/>
  <c r="Q34" i="12" s="1"/>
  <c r="R34" i="12" s="1"/>
  <c r="S34" i="12" s="1"/>
  <c r="M35" i="12" s="1"/>
  <c r="N27" i="12"/>
  <c r="O27" i="12" s="1"/>
  <c r="P27" i="12" s="1"/>
  <c r="Q27" i="12" s="1"/>
  <c r="R27" i="12" s="1"/>
  <c r="S27" i="12" s="1"/>
  <c r="L27" i="12"/>
  <c r="L16" i="12"/>
  <c r="N16" i="12"/>
  <c r="O16" i="12" s="1"/>
  <c r="P16" i="12" s="1"/>
  <c r="Q16" i="12" s="1"/>
  <c r="R16" i="12" s="1"/>
  <c r="S16" i="12" s="1"/>
  <c r="M17" i="12" s="1"/>
  <c r="N7" i="12"/>
  <c r="O7" i="12" s="1"/>
  <c r="P7" i="12" s="1"/>
  <c r="Q7" i="12" s="1"/>
  <c r="R7" i="12" s="1"/>
  <c r="S7" i="12" s="1"/>
  <c r="M8" i="12" s="1"/>
  <c r="L7" i="12"/>
  <c r="N43" i="12"/>
  <c r="O43" i="12" s="1"/>
  <c r="P43" i="12" s="1"/>
  <c r="Q43" i="12" s="1"/>
  <c r="R43" i="12" s="1"/>
  <c r="S43" i="12" s="1"/>
  <c r="M44" i="12" s="1"/>
  <c r="L43" i="12"/>
  <c r="L34" i="11"/>
  <c r="N34" i="11"/>
  <c r="O34" i="11" s="1"/>
  <c r="P34" i="11" s="1"/>
  <c r="Q34" i="11" s="1"/>
  <c r="R34" i="11" s="1"/>
  <c r="S34" i="11" s="1"/>
  <c r="M35" i="11" s="1"/>
  <c r="N25" i="11"/>
  <c r="O25" i="11" s="1"/>
  <c r="P25" i="11" s="1"/>
  <c r="Q25" i="11" s="1"/>
  <c r="R25" i="11" s="1"/>
  <c r="S25" i="11" s="1"/>
  <c r="M26" i="11" s="1"/>
  <c r="L25" i="11"/>
  <c r="L16" i="11"/>
  <c r="N16" i="11"/>
  <c r="O16" i="11" s="1"/>
  <c r="P16" i="11" s="1"/>
  <c r="Q16" i="11" s="1"/>
  <c r="R16" i="11" s="1"/>
  <c r="S16" i="11" s="1"/>
  <c r="M17" i="11" s="1"/>
  <c r="N9" i="11"/>
  <c r="O9" i="11" s="1"/>
  <c r="P9" i="11" s="1"/>
  <c r="Q9" i="11" s="1"/>
  <c r="R9" i="11" s="1"/>
  <c r="S9" i="11" s="1"/>
  <c r="L9" i="11"/>
  <c r="N43" i="11"/>
  <c r="O43" i="11" s="1"/>
  <c r="P43" i="11" s="1"/>
  <c r="Q43" i="11" s="1"/>
  <c r="R43" i="11" s="1"/>
  <c r="S43" i="11" s="1"/>
  <c r="M44" i="11" s="1"/>
  <c r="L43" i="11"/>
  <c r="L34" i="10"/>
  <c r="N34" i="10"/>
  <c r="O34" i="10" s="1"/>
  <c r="P34" i="10" s="1"/>
  <c r="Q34" i="10" s="1"/>
  <c r="R34" i="10" s="1"/>
  <c r="S34" i="10" s="1"/>
  <c r="M35" i="10" s="1"/>
  <c r="L16" i="10"/>
  <c r="N16" i="10"/>
  <c r="O16" i="10" s="1"/>
  <c r="P16" i="10" s="1"/>
  <c r="Q16" i="10" s="1"/>
  <c r="R16" i="10" s="1"/>
  <c r="S16" i="10" s="1"/>
  <c r="M17" i="10" s="1"/>
  <c r="N27" i="10"/>
  <c r="O27" i="10" s="1"/>
  <c r="P27" i="10" s="1"/>
  <c r="Q27" i="10" s="1"/>
  <c r="R27" i="10" s="1"/>
  <c r="S27" i="10" s="1"/>
  <c r="L27" i="10"/>
  <c r="N43" i="10"/>
  <c r="O43" i="10" s="1"/>
  <c r="P43" i="10" s="1"/>
  <c r="Q43" i="10" s="1"/>
  <c r="R43" i="10" s="1"/>
  <c r="S43" i="10" s="1"/>
  <c r="M44" i="10" s="1"/>
  <c r="L43" i="10"/>
  <c r="N7" i="10"/>
  <c r="O7" i="10" s="1"/>
  <c r="P7" i="10" s="1"/>
  <c r="Q7" i="10" s="1"/>
  <c r="R7" i="10" s="1"/>
  <c r="S7" i="10" s="1"/>
  <c r="M8" i="10" s="1"/>
  <c r="L7" i="10"/>
  <c r="L34" i="9"/>
  <c r="N34" i="9"/>
  <c r="O34" i="9" s="1"/>
  <c r="P34" i="9" s="1"/>
  <c r="Q34" i="9" s="1"/>
  <c r="R34" i="9" s="1"/>
  <c r="S34" i="9" s="1"/>
  <c r="M35" i="9" s="1"/>
  <c r="L16" i="9"/>
  <c r="N16" i="9"/>
  <c r="O16" i="9" s="1"/>
  <c r="P16" i="9" s="1"/>
  <c r="Q16" i="9" s="1"/>
  <c r="R16" i="9" s="1"/>
  <c r="S16" i="9" s="1"/>
  <c r="M17" i="9" s="1"/>
  <c r="N43" i="9"/>
  <c r="O43" i="9" s="1"/>
  <c r="P43" i="9" s="1"/>
  <c r="Q43" i="9" s="1"/>
  <c r="R43" i="9" s="1"/>
  <c r="S43" i="9" s="1"/>
  <c r="M44" i="9" s="1"/>
  <c r="L43" i="9"/>
  <c r="N9" i="8"/>
  <c r="O9" i="8" s="1"/>
  <c r="P9" i="8" s="1"/>
  <c r="Q9" i="8" s="1"/>
  <c r="R9" i="8" s="1"/>
  <c r="S9" i="8" s="1"/>
  <c r="L9" i="8"/>
  <c r="L34" i="8"/>
  <c r="N34" i="8"/>
  <c r="O34" i="8" s="1"/>
  <c r="P34" i="8" s="1"/>
  <c r="Q34" i="8" s="1"/>
  <c r="R34" i="8" s="1"/>
  <c r="S34" i="8" s="1"/>
  <c r="M35" i="8" s="1"/>
  <c r="L16" i="8"/>
  <c r="N16" i="8"/>
  <c r="O16" i="8" s="1"/>
  <c r="P16" i="8" s="1"/>
  <c r="Q16" i="8" s="1"/>
  <c r="R16" i="8" s="1"/>
  <c r="S16" i="8" s="1"/>
  <c r="M17" i="8" s="1"/>
  <c r="N25" i="8"/>
  <c r="O25" i="8" s="1"/>
  <c r="P25" i="8" s="1"/>
  <c r="Q25" i="8" s="1"/>
  <c r="R25" i="8" s="1"/>
  <c r="S25" i="8" s="1"/>
  <c r="M26" i="8" s="1"/>
  <c r="L25" i="8"/>
  <c r="N43" i="8"/>
  <c r="O43" i="8" s="1"/>
  <c r="P43" i="8" s="1"/>
  <c r="Q43" i="8" s="1"/>
  <c r="R43" i="8" s="1"/>
  <c r="S43" i="8" s="1"/>
  <c r="M44" i="8" s="1"/>
  <c r="L43" i="8"/>
  <c r="M23" i="1"/>
  <c r="L22" i="1"/>
  <c r="M41" i="1"/>
  <c r="L40" i="1"/>
  <c r="M32" i="1"/>
  <c r="L31" i="1"/>
  <c r="L44" i="13" l="1"/>
  <c r="N44" i="13"/>
  <c r="O44" i="13" s="1"/>
  <c r="P44" i="13" s="1"/>
  <c r="Q44" i="13" s="1"/>
  <c r="R44" i="13" s="1"/>
  <c r="S44" i="13" s="1"/>
  <c r="M45" i="13" s="1"/>
  <c r="L35" i="13"/>
  <c r="N35" i="13"/>
  <c r="O35" i="13" s="1"/>
  <c r="P35" i="13" s="1"/>
  <c r="Q35" i="13" s="1"/>
  <c r="R35" i="13" s="1"/>
  <c r="S35" i="13" s="1"/>
  <c r="M36" i="13" s="1"/>
  <c r="L17" i="13"/>
  <c r="N17" i="13"/>
  <c r="O17" i="13" s="1"/>
  <c r="P17" i="13" s="1"/>
  <c r="Q17" i="13" s="1"/>
  <c r="R17" i="13" s="1"/>
  <c r="S17" i="13" s="1"/>
  <c r="M18" i="13" s="1"/>
  <c r="N26" i="13"/>
  <c r="O26" i="13" s="1"/>
  <c r="P26" i="13" s="1"/>
  <c r="Q26" i="13" s="1"/>
  <c r="R26" i="13" s="1"/>
  <c r="S26" i="13" s="1"/>
  <c r="M27" i="13" s="1"/>
  <c r="L26" i="13"/>
  <c r="N8" i="12"/>
  <c r="O8" i="12" s="1"/>
  <c r="P8" i="12" s="1"/>
  <c r="Q8" i="12" s="1"/>
  <c r="R8" i="12" s="1"/>
  <c r="S8" i="12" s="1"/>
  <c r="M9" i="12" s="1"/>
  <c r="L8" i="12"/>
  <c r="L17" i="12"/>
  <c r="N17" i="12"/>
  <c r="O17" i="12" s="1"/>
  <c r="P17" i="12" s="1"/>
  <c r="Q17" i="12" s="1"/>
  <c r="R17" i="12" s="1"/>
  <c r="S17" i="12" s="1"/>
  <c r="M18" i="12" s="1"/>
  <c r="L35" i="12"/>
  <c r="N35" i="12"/>
  <c r="O35" i="12" s="1"/>
  <c r="P35" i="12" s="1"/>
  <c r="Q35" i="12" s="1"/>
  <c r="R35" i="12" s="1"/>
  <c r="S35" i="12" s="1"/>
  <c r="M36" i="12" s="1"/>
  <c r="N44" i="12"/>
  <c r="O44" i="12" s="1"/>
  <c r="P44" i="12" s="1"/>
  <c r="Q44" i="12" s="1"/>
  <c r="R44" i="12" s="1"/>
  <c r="S44" i="12" s="1"/>
  <c r="M45" i="12" s="1"/>
  <c r="L44" i="12"/>
  <c r="N26" i="11"/>
  <c r="O26" i="11" s="1"/>
  <c r="P26" i="11" s="1"/>
  <c r="Q26" i="11" s="1"/>
  <c r="R26" i="11" s="1"/>
  <c r="S26" i="11" s="1"/>
  <c r="M27" i="11" s="1"/>
  <c r="L26" i="11"/>
  <c r="L17" i="11"/>
  <c r="N17" i="11"/>
  <c r="O17" i="11" s="1"/>
  <c r="P17" i="11" s="1"/>
  <c r="Q17" i="11" s="1"/>
  <c r="R17" i="11" s="1"/>
  <c r="S17" i="11" s="1"/>
  <c r="M18" i="11" s="1"/>
  <c r="L35" i="11"/>
  <c r="N35" i="11"/>
  <c r="O35" i="11" s="1"/>
  <c r="P35" i="11" s="1"/>
  <c r="Q35" i="11" s="1"/>
  <c r="R35" i="11" s="1"/>
  <c r="S35" i="11" s="1"/>
  <c r="M36" i="11" s="1"/>
  <c r="N44" i="11"/>
  <c r="O44" i="11" s="1"/>
  <c r="P44" i="11" s="1"/>
  <c r="Q44" i="11" s="1"/>
  <c r="R44" i="11" s="1"/>
  <c r="S44" i="11" s="1"/>
  <c r="M45" i="11" s="1"/>
  <c r="L44" i="11"/>
  <c r="L17" i="10"/>
  <c r="N17" i="10"/>
  <c r="O17" i="10" s="1"/>
  <c r="P17" i="10" s="1"/>
  <c r="Q17" i="10" s="1"/>
  <c r="R17" i="10" s="1"/>
  <c r="S17" i="10" s="1"/>
  <c r="M18" i="10" s="1"/>
  <c r="N44" i="10"/>
  <c r="O44" i="10" s="1"/>
  <c r="P44" i="10" s="1"/>
  <c r="Q44" i="10" s="1"/>
  <c r="R44" i="10" s="1"/>
  <c r="S44" i="10" s="1"/>
  <c r="M45" i="10" s="1"/>
  <c r="L44" i="10"/>
  <c r="L35" i="10"/>
  <c r="N35" i="10"/>
  <c r="O35" i="10" s="1"/>
  <c r="P35" i="10" s="1"/>
  <c r="Q35" i="10" s="1"/>
  <c r="R35" i="10" s="1"/>
  <c r="S35" i="10" s="1"/>
  <c r="M36" i="10" s="1"/>
  <c r="N8" i="10"/>
  <c r="O8" i="10" s="1"/>
  <c r="P8" i="10" s="1"/>
  <c r="Q8" i="10" s="1"/>
  <c r="R8" i="10" s="1"/>
  <c r="S8" i="10" s="1"/>
  <c r="M9" i="10" s="1"/>
  <c r="L8" i="10"/>
  <c r="L17" i="9"/>
  <c r="N17" i="9"/>
  <c r="O17" i="9" s="1"/>
  <c r="P17" i="9" s="1"/>
  <c r="Q17" i="9" s="1"/>
  <c r="R17" i="9" s="1"/>
  <c r="S17" i="9" s="1"/>
  <c r="M18" i="9" s="1"/>
  <c r="L35" i="9"/>
  <c r="N35" i="9"/>
  <c r="O35" i="9" s="1"/>
  <c r="P35" i="9" s="1"/>
  <c r="Q35" i="9" s="1"/>
  <c r="R35" i="9" s="1"/>
  <c r="S35" i="9" s="1"/>
  <c r="M36" i="9" s="1"/>
  <c r="N44" i="9"/>
  <c r="O44" i="9" s="1"/>
  <c r="P44" i="9" s="1"/>
  <c r="Q44" i="9" s="1"/>
  <c r="R44" i="9" s="1"/>
  <c r="S44" i="9" s="1"/>
  <c r="M45" i="9" s="1"/>
  <c r="L44" i="9"/>
  <c r="N26" i="8"/>
  <c r="O26" i="8" s="1"/>
  <c r="P26" i="8" s="1"/>
  <c r="Q26" i="8" s="1"/>
  <c r="R26" i="8" s="1"/>
  <c r="S26" i="8" s="1"/>
  <c r="M27" i="8" s="1"/>
  <c r="L26" i="8"/>
  <c r="L17" i="8"/>
  <c r="N17" i="8"/>
  <c r="O17" i="8" s="1"/>
  <c r="P17" i="8" s="1"/>
  <c r="Q17" i="8" s="1"/>
  <c r="R17" i="8" s="1"/>
  <c r="S17" i="8" s="1"/>
  <c r="M18" i="8" s="1"/>
  <c r="L35" i="8"/>
  <c r="N35" i="8"/>
  <c r="O35" i="8" s="1"/>
  <c r="P35" i="8" s="1"/>
  <c r="Q35" i="8" s="1"/>
  <c r="R35" i="8" s="1"/>
  <c r="S35" i="8" s="1"/>
  <c r="M36" i="8" s="1"/>
  <c r="N44" i="8"/>
  <c r="O44" i="8" s="1"/>
  <c r="P44" i="8" s="1"/>
  <c r="Q44" i="8" s="1"/>
  <c r="R44" i="8" s="1"/>
  <c r="S44" i="8" s="1"/>
  <c r="M45" i="8" s="1"/>
  <c r="L44" i="8"/>
  <c r="N13" i="1"/>
  <c r="L4" i="1"/>
  <c r="M5" i="1"/>
  <c r="N5" i="1" s="1"/>
  <c r="O5" i="1" s="1"/>
  <c r="P5" i="1" s="1"/>
  <c r="Q5" i="1" s="1"/>
  <c r="R5" i="1" s="1"/>
  <c r="S5" i="1" s="1"/>
  <c r="M6" i="1" s="1"/>
  <c r="N23" i="1"/>
  <c r="O23" i="1" s="1"/>
  <c r="P23" i="1" s="1"/>
  <c r="Q23" i="1" s="1"/>
  <c r="R23" i="1" s="1"/>
  <c r="S23" i="1" s="1"/>
  <c r="M24" i="1" s="1"/>
  <c r="L23" i="1"/>
  <c r="L32" i="1"/>
  <c r="N32" i="1"/>
  <c r="O32" i="1" s="1"/>
  <c r="P32" i="1" s="1"/>
  <c r="Q32" i="1" s="1"/>
  <c r="R32" i="1" s="1"/>
  <c r="S32" i="1" s="1"/>
  <c r="M33" i="1" s="1"/>
  <c r="N41" i="1"/>
  <c r="O41" i="1" s="1"/>
  <c r="P41" i="1" s="1"/>
  <c r="Q41" i="1" s="1"/>
  <c r="R41" i="1" s="1"/>
  <c r="S41" i="1" s="1"/>
  <c r="M42" i="1" s="1"/>
  <c r="L41" i="1"/>
  <c r="L36" i="13" l="1"/>
  <c r="N36" i="13"/>
  <c r="O36" i="13" s="1"/>
  <c r="P36" i="13" s="1"/>
  <c r="Q36" i="13" s="1"/>
  <c r="R36" i="13" s="1"/>
  <c r="S36" i="13" s="1"/>
  <c r="N27" i="13"/>
  <c r="O27" i="13" s="1"/>
  <c r="P27" i="13" s="1"/>
  <c r="Q27" i="13" s="1"/>
  <c r="R27" i="13" s="1"/>
  <c r="S27" i="13" s="1"/>
  <c r="L27" i="13"/>
  <c r="L18" i="13"/>
  <c r="N18" i="13"/>
  <c r="O18" i="13" s="1"/>
  <c r="P18" i="13" s="1"/>
  <c r="Q18" i="13" s="1"/>
  <c r="R18" i="13" s="1"/>
  <c r="S18" i="13" s="1"/>
  <c r="L45" i="13"/>
  <c r="N45" i="13"/>
  <c r="O45" i="13" s="1"/>
  <c r="P45" i="13" s="1"/>
  <c r="Q45" i="13" s="1"/>
  <c r="R45" i="13" s="1"/>
  <c r="S45" i="13" s="1"/>
  <c r="L18" i="12"/>
  <c r="N18" i="12"/>
  <c r="O18" i="12" s="1"/>
  <c r="P18" i="12" s="1"/>
  <c r="Q18" i="12" s="1"/>
  <c r="R18" i="12" s="1"/>
  <c r="S18" i="12" s="1"/>
  <c r="N45" i="12"/>
  <c r="O45" i="12" s="1"/>
  <c r="P45" i="12" s="1"/>
  <c r="Q45" i="12" s="1"/>
  <c r="R45" i="12" s="1"/>
  <c r="S45" i="12" s="1"/>
  <c r="L45" i="12"/>
  <c r="L36" i="12"/>
  <c r="N36" i="12"/>
  <c r="O36" i="12" s="1"/>
  <c r="P36" i="12" s="1"/>
  <c r="Q36" i="12" s="1"/>
  <c r="R36" i="12" s="1"/>
  <c r="S36" i="12" s="1"/>
  <c r="N9" i="12"/>
  <c r="O9" i="12" s="1"/>
  <c r="P9" i="12" s="1"/>
  <c r="Q9" i="12" s="1"/>
  <c r="R9" i="12" s="1"/>
  <c r="S9" i="12" s="1"/>
  <c r="L9" i="12"/>
  <c r="L18" i="11"/>
  <c r="N18" i="11"/>
  <c r="O18" i="11" s="1"/>
  <c r="P18" i="11" s="1"/>
  <c r="Q18" i="11" s="1"/>
  <c r="R18" i="11" s="1"/>
  <c r="S18" i="11" s="1"/>
  <c r="N45" i="11"/>
  <c r="O45" i="11" s="1"/>
  <c r="P45" i="11" s="1"/>
  <c r="Q45" i="11" s="1"/>
  <c r="R45" i="11" s="1"/>
  <c r="S45" i="11" s="1"/>
  <c r="L45" i="11"/>
  <c r="L36" i="11"/>
  <c r="N36" i="11"/>
  <c r="O36" i="11" s="1"/>
  <c r="P36" i="11" s="1"/>
  <c r="Q36" i="11" s="1"/>
  <c r="R36" i="11" s="1"/>
  <c r="S36" i="11" s="1"/>
  <c r="N27" i="11"/>
  <c r="O27" i="11" s="1"/>
  <c r="P27" i="11" s="1"/>
  <c r="Q27" i="11" s="1"/>
  <c r="R27" i="11" s="1"/>
  <c r="S27" i="11" s="1"/>
  <c r="L27" i="11"/>
  <c r="N9" i="10"/>
  <c r="O9" i="10" s="1"/>
  <c r="P9" i="10" s="1"/>
  <c r="Q9" i="10" s="1"/>
  <c r="R9" i="10" s="1"/>
  <c r="S9" i="10" s="1"/>
  <c r="L9" i="10"/>
  <c r="N45" i="10"/>
  <c r="O45" i="10" s="1"/>
  <c r="P45" i="10" s="1"/>
  <c r="Q45" i="10" s="1"/>
  <c r="R45" i="10" s="1"/>
  <c r="S45" i="10" s="1"/>
  <c r="L45" i="10"/>
  <c r="L36" i="10"/>
  <c r="N36" i="10"/>
  <c r="O36" i="10" s="1"/>
  <c r="P36" i="10" s="1"/>
  <c r="Q36" i="10" s="1"/>
  <c r="R36" i="10" s="1"/>
  <c r="S36" i="10" s="1"/>
  <c r="L18" i="10"/>
  <c r="N18" i="10"/>
  <c r="O18" i="10" s="1"/>
  <c r="P18" i="10" s="1"/>
  <c r="Q18" i="10" s="1"/>
  <c r="R18" i="10" s="1"/>
  <c r="S18" i="10" s="1"/>
  <c r="L36" i="9"/>
  <c r="N36" i="9"/>
  <c r="O36" i="9" s="1"/>
  <c r="P36" i="9" s="1"/>
  <c r="Q36" i="9" s="1"/>
  <c r="R36" i="9" s="1"/>
  <c r="S36" i="9" s="1"/>
  <c r="L18" i="9"/>
  <c r="N18" i="9"/>
  <c r="O18" i="9" s="1"/>
  <c r="P18" i="9" s="1"/>
  <c r="Q18" i="9" s="1"/>
  <c r="R18" i="9" s="1"/>
  <c r="S18" i="9" s="1"/>
  <c r="N45" i="9"/>
  <c r="O45" i="9" s="1"/>
  <c r="P45" i="9" s="1"/>
  <c r="Q45" i="9" s="1"/>
  <c r="R45" i="9" s="1"/>
  <c r="S45" i="9" s="1"/>
  <c r="L45" i="9"/>
  <c r="L18" i="8"/>
  <c r="N18" i="8"/>
  <c r="O18" i="8" s="1"/>
  <c r="P18" i="8" s="1"/>
  <c r="Q18" i="8" s="1"/>
  <c r="R18" i="8" s="1"/>
  <c r="S18" i="8" s="1"/>
  <c r="N45" i="8"/>
  <c r="O45" i="8" s="1"/>
  <c r="P45" i="8" s="1"/>
  <c r="Q45" i="8" s="1"/>
  <c r="R45" i="8" s="1"/>
  <c r="S45" i="8" s="1"/>
  <c r="L45" i="8"/>
  <c r="L36" i="8"/>
  <c r="N36" i="8"/>
  <c r="O36" i="8" s="1"/>
  <c r="P36" i="8" s="1"/>
  <c r="Q36" i="8" s="1"/>
  <c r="R36" i="8" s="1"/>
  <c r="S36" i="8" s="1"/>
  <c r="N27" i="8"/>
  <c r="O27" i="8" s="1"/>
  <c r="P27" i="8" s="1"/>
  <c r="Q27" i="8" s="1"/>
  <c r="R27" i="8" s="1"/>
  <c r="S27" i="8" s="1"/>
  <c r="L27" i="8"/>
  <c r="O13" i="1"/>
  <c r="L5" i="1"/>
  <c r="N42" i="1"/>
  <c r="O42" i="1" s="1"/>
  <c r="P42" i="1" s="1"/>
  <c r="Q42" i="1" s="1"/>
  <c r="R42" i="1" s="1"/>
  <c r="S42" i="1" s="1"/>
  <c r="M43" i="1" s="1"/>
  <c r="L42" i="1"/>
  <c r="N24" i="1"/>
  <c r="O24" i="1" s="1"/>
  <c r="P24" i="1" s="1"/>
  <c r="Q24" i="1" s="1"/>
  <c r="R24" i="1" s="1"/>
  <c r="S24" i="1" s="1"/>
  <c r="M25" i="1" s="1"/>
  <c r="L24" i="1"/>
  <c r="L33" i="1"/>
  <c r="N33" i="1"/>
  <c r="O33" i="1" s="1"/>
  <c r="P33" i="1" s="1"/>
  <c r="Q33" i="1" s="1"/>
  <c r="R33" i="1" s="1"/>
  <c r="S33" i="1" s="1"/>
  <c r="M34" i="1" s="1"/>
  <c r="N6" i="1"/>
  <c r="O6" i="1" s="1"/>
  <c r="P6" i="1" s="1"/>
  <c r="Q6" i="1" s="1"/>
  <c r="R6" i="1" s="1"/>
  <c r="S6" i="1" s="1"/>
  <c r="M7" i="1" s="1"/>
  <c r="L6" i="1"/>
  <c r="P13" i="1" l="1"/>
  <c r="N25" i="1"/>
  <c r="O25" i="1" s="1"/>
  <c r="P25" i="1" s="1"/>
  <c r="Q25" i="1" s="1"/>
  <c r="R25" i="1" s="1"/>
  <c r="S25" i="1" s="1"/>
  <c r="M26" i="1" s="1"/>
  <c r="L25" i="1"/>
  <c r="L34" i="1"/>
  <c r="N34" i="1"/>
  <c r="O34" i="1" s="1"/>
  <c r="P34" i="1" s="1"/>
  <c r="Q34" i="1" s="1"/>
  <c r="R34" i="1" s="1"/>
  <c r="S34" i="1" s="1"/>
  <c r="M35" i="1" s="1"/>
  <c r="N7" i="1"/>
  <c r="O7" i="1" s="1"/>
  <c r="P7" i="1" s="1"/>
  <c r="Q7" i="1" s="1"/>
  <c r="R7" i="1" s="1"/>
  <c r="S7" i="1" s="1"/>
  <c r="M8" i="1" s="1"/>
  <c r="L7" i="1"/>
  <c r="N43" i="1"/>
  <c r="O43" i="1" s="1"/>
  <c r="P43" i="1" s="1"/>
  <c r="Q43" i="1" s="1"/>
  <c r="R43" i="1" s="1"/>
  <c r="S43" i="1" s="1"/>
  <c r="M44" i="1" s="1"/>
  <c r="L43" i="1"/>
  <c r="Q13" i="1" l="1"/>
  <c r="N8" i="1"/>
  <c r="O8" i="1" s="1"/>
  <c r="P8" i="1" s="1"/>
  <c r="Q8" i="1" s="1"/>
  <c r="R8" i="1" s="1"/>
  <c r="S8" i="1" s="1"/>
  <c r="M9" i="1" s="1"/>
  <c r="L8" i="1"/>
  <c r="L35" i="1"/>
  <c r="N35" i="1"/>
  <c r="O35" i="1" s="1"/>
  <c r="P35" i="1" s="1"/>
  <c r="Q35" i="1" s="1"/>
  <c r="R35" i="1" s="1"/>
  <c r="S35" i="1" s="1"/>
  <c r="M36" i="1" s="1"/>
  <c r="N44" i="1"/>
  <c r="O44" i="1" s="1"/>
  <c r="P44" i="1" s="1"/>
  <c r="Q44" i="1" s="1"/>
  <c r="R44" i="1" s="1"/>
  <c r="S44" i="1" s="1"/>
  <c r="M45" i="1" s="1"/>
  <c r="L44" i="1"/>
  <c r="N26" i="1"/>
  <c r="O26" i="1" s="1"/>
  <c r="P26" i="1" s="1"/>
  <c r="Q26" i="1" s="1"/>
  <c r="R26" i="1" s="1"/>
  <c r="S26" i="1" s="1"/>
  <c r="M27" i="1" s="1"/>
  <c r="L26" i="1"/>
  <c r="R13" i="1" l="1"/>
  <c r="S13" i="1" s="1"/>
  <c r="N45" i="1"/>
  <c r="O45" i="1" s="1"/>
  <c r="P45" i="1" s="1"/>
  <c r="Q45" i="1" s="1"/>
  <c r="R45" i="1" s="1"/>
  <c r="S45" i="1" s="1"/>
  <c r="L45" i="1"/>
  <c r="N9" i="1"/>
  <c r="O9" i="1" s="1"/>
  <c r="P9" i="1" s="1"/>
  <c r="Q9" i="1" s="1"/>
  <c r="R9" i="1" s="1"/>
  <c r="S9" i="1" s="1"/>
  <c r="L9" i="1"/>
  <c r="L36" i="1"/>
  <c r="N36" i="1"/>
  <c r="O36" i="1" s="1"/>
  <c r="P36" i="1" s="1"/>
  <c r="Q36" i="1" s="1"/>
  <c r="R36" i="1" s="1"/>
  <c r="S36" i="1" s="1"/>
  <c r="N27" i="1"/>
  <c r="O27" i="1" s="1"/>
  <c r="P27" i="1" s="1"/>
  <c r="Q27" i="1" s="1"/>
  <c r="R27" i="1" s="1"/>
  <c r="S27" i="1" s="1"/>
  <c r="L27" i="1"/>
  <c r="M14" i="1" l="1"/>
  <c r="L13" i="1"/>
  <c r="L14" i="1" l="1"/>
  <c r="N14" i="1"/>
  <c r="O14" i="1" s="1"/>
  <c r="P14" i="1" s="1"/>
  <c r="Q14" i="1" s="1"/>
  <c r="R14" i="1" s="1"/>
  <c r="S14" i="1" s="1"/>
  <c r="M15" i="1" s="1"/>
  <c r="N15" i="1" l="1"/>
  <c r="O15" i="1" s="1"/>
  <c r="P15" i="1" s="1"/>
  <c r="Q15" i="1" s="1"/>
  <c r="R15" i="1" s="1"/>
  <c r="S15" i="1" s="1"/>
  <c r="M16" i="1" s="1"/>
  <c r="L15" i="1"/>
  <c r="N16" i="1" l="1"/>
  <c r="O16" i="1" s="1"/>
  <c r="P16" i="1" s="1"/>
  <c r="Q16" i="1" s="1"/>
  <c r="R16" i="1" s="1"/>
  <c r="S16" i="1" s="1"/>
  <c r="M17" i="1" s="1"/>
  <c r="L16" i="1"/>
  <c r="L17" i="1" l="1"/>
  <c r="N17" i="1"/>
  <c r="O17" i="1" s="1"/>
  <c r="P17" i="1" s="1"/>
  <c r="Q17" i="1" s="1"/>
  <c r="R17" i="1" s="1"/>
  <c r="S17" i="1" s="1"/>
  <c r="M18" i="1" s="1"/>
  <c r="L18" i="1" l="1"/>
  <c r="N18" i="1"/>
  <c r="O18" i="1" s="1"/>
  <c r="P18" i="1" s="1"/>
  <c r="Q18" i="1" s="1"/>
  <c r="R18" i="1" s="1"/>
  <c r="S18"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<sst xmlns="http://schemas.openxmlformats.org/spreadsheetml/2006/main" count="350" uniqueCount="65">
  <si>
    <t>Kategorie</t>
  </si>
  <si>
    <t>Was</t>
  </si>
  <si>
    <t>A</t>
  </si>
  <si>
    <t>MO</t>
  </si>
  <si>
    <t>DI</t>
  </si>
  <si>
    <t>MI</t>
  </si>
  <si>
    <t>DO</t>
  </si>
  <si>
    <t>FR</t>
  </si>
  <si>
    <t>SA</t>
  </si>
  <si>
    <t>SO</t>
  </si>
  <si>
    <t>B</t>
  </si>
  <si>
    <t>C</t>
  </si>
  <si>
    <t>1</t>
  </si>
  <si>
    <t>2</t>
  </si>
  <si>
    <t>4</t>
  </si>
  <si>
    <t>5</t>
  </si>
  <si>
    <t>6</t>
  </si>
  <si>
    <t>Hier können Informationen für das nächste Team-Meeting eingetragen werden.</t>
  </si>
  <si>
    <t>Projektplanung XY durchführen</t>
  </si>
  <si>
    <t xml:space="preserve"> - Projektteam zusammenstellen</t>
  </si>
  <si>
    <t xml:space="preserve"> - Projektplan erstellen</t>
  </si>
  <si>
    <t xml:space="preserve"> - Kick-Off durchführen</t>
  </si>
  <si>
    <t>Ziel-Datum</t>
  </si>
  <si>
    <t xml:space="preserve"> </t>
  </si>
  <si>
    <t xml:space="preserve"> - Alle über Status informieren</t>
  </si>
  <si>
    <t xml:space="preserve">Teilplanung Abschluss Projekt Musterstraße </t>
  </si>
  <si>
    <t xml:space="preserve"> - Übergabe an den Projektleiter </t>
  </si>
  <si>
    <t>Status Organisation erstellen und präsentieren (aktueller Stand, weiteres Vorgehen, Ressourcen, etc.)</t>
  </si>
  <si>
    <t>Änderung der Projektplanung (Projekt Musterhaus)   Meilensteine --&gt;</t>
  </si>
  <si>
    <t>Aufräumen der abgeschlossenen Projekte</t>
  </si>
  <si>
    <t xml:space="preserve">Website-Auftritt aktualisieren </t>
  </si>
  <si>
    <t>Projekt</t>
  </si>
  <si>
    <t>Beispiel für Projekt A</t>
  </si>
  <si>
    <t>Beispiel für Projekt B</t>
  </si>
  <si>
    <t>Version 1.0</t>
  </si>
  <si>
    <t>Allgemeine Information über diese Vorlage</t>
  </si>
  <si>
    <t>Eingabemöglichkeiten</t>
  </si>
  <si>
    <t>Allgemeine Hinweise</t>
  </si>
  <si>
    <t>Die Vorlage kannst du frei verwenden und auch deinen Bedürfnissen anpassen.</t>
  </si>
  <si>
    <t>Hier gibt es weitere, kostenlose Excel-Vorlagen:</t>
  </si>
  <si>
    <t>https://www.alle-meine-vorlagen.de</t>
  </si>
  <si>
    <t>￭ FotoDoku - Erstellen Sie ihre individuellen Foto-Dokumentationen, Bautagebücher, Projektbilder-Dokus …</t>
  </si>
  <si>
    <t>￭ Kostenkontrolle-Haushaltsbuch - So hast du deine Kosten im Griff</t>
  </si>
  <si>
    <t>￭ Projektplan Pro für Excel - Plane deine Projekte</t>
  </si>
  <si>
    <t>￭ Protokoll Vorlage für Excel</t>
  </si>
  <si>
    <t>￭ Wartungsplaner</t>
  </si>
  <si>
    <t>￭ Excel Vorlage Sparplan</t>
  </si>
  <si>
    <t>oder</t>
  </si>
  <si>
    <t>￭ Finanzplanungstools für Excel</t>
  </si>
  <si>
    <t>￭ Zeiterfassung für Projekte</t>
  </si>
  <si>
    <t>￭ Anwesenheitsliste</t>
  </si>
  <si>
    <t>￭ Excel Vorlage Vertretungsplan</t>
  </si>
  <si>
    <t>￭ Geburtstagskalender zum Ausdrucken</t>
  </si>
  <si>
    <t>￭ Bauzeitenplaner</t>
  </si>
  <si>
    <t>￭ Ordnerregister selbst gestalten</t>
  </si>
  <si>
    <t>￭ Stadt Land Fluss Vorlage</t>
  </si>
  <si>
    <t>￭ Übersicht Versicherungen</t>
  </si>
  <si>
    <t>￭ Terminzettel zum Ausdrucken</t>
  </si>
  <si>
    <t>Um nur einige zu nennen...</t>
  </si>
  <si>
    <t xml:space="preserve">Einfach mal vorbeischauen unter: </t>
  </si>
  <si>
    <t>https://www.alle-meine-vorlagen.de/</t>
  </si>
  <si>
    <t>Aufgabenmanagement mit Excel - Teamarbeit koordinieren</t>
  </si>
  <si>
    <t>Mit der Vorlage "Aufgabenmanagement für Excel" kannst du alle Aufgaben eines Teams einzelnen Mitarbeitern zuordnen und leichter koordinieren. Sind die Mitarbeiter eines Team erstmal angelegt, dann geht es recht schnell und einfach. Ordne die Aufgaben, Projekte einem Mitarbeiter zu und verfolge mit Hilfe dieser Vorlage den Stand der aktuellen Arbeiten.</t>
  </si>
  <si>
    <t xml:space="preserve">Du kannst beliebig viele Mitarbeiterboards erstellen. Du kannst den Aufgaben Kategorien zuordnen und auch ein Abschlussdatum festlegen. Im Teamboard erfasst du alle wichtigen Punkte, welche im nächsten Teammeeting besprochen werden müssen. </t>
  </si>
  <si>
    <t>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</si>
</sst>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dddd"/>
    <numFmt numFmtId="165" formatCode="dd\.mm\.yyyy;@"/>
    <numFmt numFmtId="166" formatCode="mm"/>
    <numFmt numFmtId="167" formatCode="mmmm\ yy"/>
    <numFmt numFmtId="168" formatCode="d"/>
    <numFmt numFmtId="169" formatCode="[$-F800]dddd\,\ mmmm\ dd\,\ yyyy"/>
  </numFmts>
  <fonts count="33" x14ac:knownFonts="1">
    <font>
      <sz val="11"/>
      <color theme="1"/>
      <name val="Calibri"/>
      <family val="2"/>
      <scheme val="minor"/>
    </font>
    <font>
      <sz val="11"/>
      <color theme="1"/>
      <name val="Calibri"/>
      <family val="2"/>
      <scheme val="minor"/>
    </font>
    <font>
      <sz val="14"/>
      <color theme="1"/>
      <name val="Calibri"/>
      <family val="2"/>
      <scheme val="minor"/>
    </font>
    <font>
      <sz val="22"/>
      <color theme="1"/>
      <name val="Calibri"/>
      <family val="2"/>
      <scheme val="minor"/>
    </font>
    <font>
      <sz val="10"/>
      <color theme="1"/>
      <name val="Calibri"/>
      <family val="2"/>
      <scheme val="minor"/>
    </font>
    <font>
      <b/>
      <sz val="11"/>
      <color theme="0"/>
      <name val="Arial"/>
      <family val="2"/>
    </font>
    <font>
      <b/>
      <sz val="9"/>
      <color theme="1"/>
      <name val="Calibri"/>
      <family val="2"/>
      <scheme val="minor"/>
    </font>
    <font>
      <b/>
      <sz val="9"/>
      <color theme="1"/>
      <name val="Arial"/>
      <family val="2"/>
    </font>
    <font>
      <sz val="10"/>
      <color theme="1" tint="0.34998626667073579"/>
      <name val="Arial"/>
      <family val="2"/>
    </font>
    <font>
      <sz val="10"/>
      <color rgb="FFFF0000"/>
      <name val="Arial"/>
      <family val="2"/>
    </font>
    <font>
      <sz val="10"/>
      <color theme="1"/>
      <name val="Arial"/>
      <family val="2"/>
    </font>
    <font>
      <sz val="3"/>
      <color theme="1"/>
      <name val="Calibri"/>
      <family val="2"/>
      <scheme val="minor"/>
    </font>
    <font>
      <sz val="8"/>
      <color theme="1"/>
      <name val="Calibri"/>
      <family val="2"/>
      <scheme val="minor"/>
    </font>
    <font>
      <b/>
      <sz val="20"/>
      <color theme="3"/>
      <name val="Calibri"/>
      <family val="2"/>
      <scheme val="minor"/>
    </font>
    <font>
      <b/>
      <sz val="16"/>
      <color theme="3"/>
      <name val="Calibri"/>
      <family val="2"/>
      <scheme val="minor"/>
    </font>
    <font>
      <sz val="11"/>
      <color theme="0"/>
      <name val="Calibri"/>
      <family val="2"/>
      <scheme val="minor"/>
    </font>
    <font>
      <sz val="11"/>
      <color rgb="FF0070C0"/>
      <name val="Calibri"/>
      <family val="2"/>
      <scheme val="minor"/>
    </font>
    <font>
      <u/>
      <sz val="11"/>
      <color theme="10"/>
      <name val="Calibri"/>
      <family val="2"/>
      <scheme val="minor"/>
    </font>
    <font>
      <b/>
      <sz val="16"/>
      <color theme="1" tint="0.249977111117893"/>
      <name val="Arial Unicode MS"/>
      <family val="2"/>
    </font>
    <font>
      <sz val="11"/>
      <color rgb="FF006600"/>
      <name val="Calibri"/>
      <family val="2"/>
      <scheme val="minor"/>
    </font>
    <font>
      <sz val="9"/>
      <color theme="1" tint="0.249977111117893"/>
      <name val="Arial Unicode MS"/>
      <family val="2"/>
    </font>
    <font>
      <sz val="11"/>
      <color theme="0"/>
      <name val="Arial Unicode MS"/>
      <family val="2"/>
    </font>
    <font>
      <sz val="11"/>
      <color theme="1" tint="0.34998626667073579"/>
      <name val="Arial Unicode MS"/>
      <family val="2"/>
    </font>
    <font>
      <sz val="11"/>
      <color theme="1" tint="0.34998626667073579"/>
      <name val="Calibri"/>
      <family val="2"/>
      <scheme val="minor"/>
    </font>
    <font>
      <sz val="11"/>
      <color theme="0"/>
      <name val="Verdana"/>
      <family val="2"/>
    </font>
    <font>
      <b/>
      <sz val="11"/>
      <color rgb="FF00B050"/>
      <name val="Calibri"/>
      <family val="2"/>
      <scheme val="minor"/>
    </font>
    <font>
      <b/>
      <u/>
      <sz val="11"/>
      <color rgb="FF00B050"/>
      <name val="Calibri"/>
      <family val="2"/>
      <scheme val="minor"/>
    </font>
    <font>
      <u/>
      <sz val="11"/>
      <color rgb="FF0070C0"/>
      <name val="Calibri"/>
      <family val="2"/>
      <scheme val="minor"/>
    </font>
    <font>
      <sz val="10"/>
      <color rgb="FF0070C0"/>
      <name val="Arial"/>
      <family val="2"/>
    </font>
    <font>
      <u/>
      <sz val="12"/>
      <color theme="10"/>
      <name val="Calibri"/>
      <family val="2"/>
      <scheme val="minor"/>
    </font>
    <font>
      <b/>
      <sz val="11"/>
      <color theme="10"/>
      <name val="Calibri"/>
      <family val="2"/>
      <scheme val="minor"/>
    </font>
    <font>
      <sz val="11"/>
      <color theme="1"/>
      <name val="Arial"/>
      <family val="2"/>
    </font>
    <font>
      <b/>
      <sz val="10"/>
      <color theme="1"/>
      <name val="Calibri"/>
      <family val="2"/>
      <scheme val="minor"/>
    </font>
  </fonts>
  <fills count="13">
    <fill>
      <patternFill patternType="none"/>
    </fill>
    <fill>
      <patternFill patternType="gray125"/>
    </fill>
    <fill>
      <patternFill patternType="solid">
        <fgColor theme="3" tint="0.39997558519241921"/>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0" tint="-0.249977111117893"/>
        <bgColor indexed="64"/>
      </patternFill>
    </fill>
    <fill>
      <patternFill patternType="solid">
        <fgColor theme="8" tint="-0.499984740745262"/>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rgb="FF00B050"/>
        <bgColor indexed="64"/>
      </patternFill>
    </fill>
  </fills>
  <borders count="22">
    <border>
      <left/>
      <right/>
      <top/>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ck">
        <color theme="8" tint="-0.499984740745262"/>
      </left>
      <right/>
      <top style="thick">
        <color theme="8" tint="-0.499984740745262"/>
      </top>
      <bottom style="thin">
        <color theme="1" tint="0.34998626667073579"/>
      </bottom>
      <diagonal/>
    </border>
    <border>
      <left/>
      <right/>
      <top style="thick">
        <color theme="8" tint="-0.499984740745262"/>
      </top>
      <bottom style="thin">
        <color theme="1" tint="0.34998626667073579"/>
      </bottom>
      <diagonal/>
    </border>
    <border>
      <left/>
      <right style="thick">
        <color theme="8" tint="-0.499984740745262"/>
      </right>
      <top style="thick">
        <color theme="8" tint="-0.499984740745262"/>
      </top>
      <bottom style="thin">
        <color theme="1" tint="0.34998626667073579"/>
      </bottom>
      <diagonal/>
    </border>
    <border>
      <left style="thick">
        <color theme="8" tint="-0.499984740745262"/>
      </left>
      <right style="thin">
        <color theme="1" tint="0.34998626667073579"/>
      </right>
      <top style="thin">
        <color theme="1" tint="0.34998626667073579"/>
      </top>
      <bottom style="thin">
        <color theme="1" tint="0.34998626667073579"/>
      </bottom>
      <diagonal/>
    </border>
    <border>
      <left style="thin">
        <color theme="1" tint="0.34998626667073579"/>
      </left>
      <right style="thick">
        <color theme="8" tint="-0.499984740745262"/>
      </right>
      <top style="thin">
        <color theme="1" tint="0.34998626667073579"/>
      </top>
      <bottom style="thin">
        <color theme="1" tint="0.34998626667073579"/>
      </bottom>
      <diagonal/>
    </border>
    <border>
      <left style="thick">
        <color theme="8" tint="-0.499984740745262"/>
      </left>
      <right style="thin">
        <color theme="1" tint="0.34998626667073579"/>
      </right>
      <top style="thin">
        <color theme="1" tint="0.34998626667073579"/>
      </top>
      <bottom style="thick">
        <color theme="8" tint="-0.499984740745262"/>
      </bottom>
      <diagonal/>
    </border>
    <border>
      <left style="thin">
        <color theme="1" tint="0.34998626667073579"/>
      </left>
      <right style="thin">
        <color theme="1" tint="0.34998626667073579"/>
      </right>
      <top style="thin">
        <color theme="1" tint="0.34998626667073579"/>
      </top>
      <bottom style="thick">
        <color theme="8" tint="-0.499984740745262"/>
      </bottom>
      <diagonal/>
    </border>
    <border>
      <left style="thin">
        <color theme="1" tint="0.34998626667073579"/>
      </left>
      <right style="thick">
        <color theme="8" tint="-0.499984740745262"/>
      </right>
      <top style="thin">
        <color theme="1" tint="0.34998626667073579"/>
      </top>
      <bottom style="thick">
        <color theme="8" tint="-0.499984740745262"/>
      </bottom>
      <diagonal/>
    </border>
    <border>
      <left style="medium">
        <color rgb="FF002060"/>
      </left>
      <right/>
      <top style="medium">
        <color rgb="FF002060"/>
      </top>
      <bottom/>
      <diagonal/>
    </border>
    <border>
      <left style="medium">
        <color rgb="FF002060"/>
      </left>
      <right/>
      <top/>
      <bottom/>
      <diagonal/>
    </border>
    <border>
      <left style="medium">
        <color rgb="FF002060"/>
      </left>
      <right/>
      <top/>
      <bottom style="medium">
        <color rgb="FF002060"/>
      </bottom>
      <diagonal/>
    </border>
    <border>
      <left/>
      <right/>
      <top style="medium">
        <color rgb="FF002060"/>
      </top>
      <bottom/>
      <diagonal/>
    </border>
    <border>
      <left/>
      <right style="medium">
        <color rgb="FF002060"/>
      </right>
      <top style="medium">
        <color rgb="FF002060"/>
      </top>
      <bottom/>
      <diagonal/>
    </border>
    <border>
      <left/>
      <right style="medium">
        <color rgb="FF002060"/>
      </right>
      <top/>
      <bottom/>
      <diagonal/>
    </border>
    <border>
      <left/>
      <right/>
      <top/>
      <bottom style="medium">
        <color rgb="FF002060"/>
      </bottom>
      <diagonal/>
    </border>
    <border>
      <left/>
      <right style="medium">
        <color rgb="FF002060"/>
      </right>
      <top/>
      <bottom style="medium">
        <color rgb="FF002060"/>
      </bottom>
      <diagonal/>
    </border>
    <border>
      <left/>
      <right/>
      <top/>
      <bottom style="double">
        <color rgb="FF00B050"/>
      </bottom>
      <diagonal/>
    </border>
  </borders>
  <cellStyleXfs count="4">
    <xf numFmtId="0" fontId="0" fillId="0" borderId="0"/>
    <xf numFmtId="0" fontId="1" fillId="0" borderId="0"/>
    <xf numFmtId="0" fontId="17" fillId="0" borderId="0" applyNumberFormat="0" applyFill="0" applyBorder="0" applyAlignment="0" applyProtection="0"/>
    <xf numFmtId="0" fontId="29" fillId="0" borderId="0" applyNumberFormat="0" applyFill="0" applyBorder="0" applyAlignment="0" applyProtection="0"/>
  </cellStyleXfs>
  <cellXfs count="103">
    <xf numFmtId="0" fontId="0" fillId="0" borderId="0" xfId="0"/>
    <xf numFmtId="164" fontId="2" fillId="0" borderId="0" xfId="0" applyNumberFormat="1" applyFont="1" applyAlignment="1">
      <alignment horizontal="center" vertical="center"/>
    </xf>
    <xf numFmtId="0" fontId="1" fillId="0" borderId="0" xfId="0" applyFont="1"/>
    <xf numFmtId="0" fontId="1" fillId="0" borderId="0" xfId="0" applyFont="1" applyAlignment="1">
      <alignment horizontal="right"/>
    </xf>
    <xf numFmtId="166" fontId="5" fillId="2" borderId="1" xfId="0" applyNumberFormat="1" applyFont="1" applyFill="1" applyBorder="1" applyAlignment="1">
      <alignment horizontal="center" vertical="center"/>
    </xf>
    <xf numFmtId="0" fontId="6" fillId="4" borderId="4" xfId="0" applyFont="1" applyFill="1" applyBorder="1" applyAlignment="1">
      <alignment horizontal="center" vertical="center"/>
    </xf>
    <xf numFmtId="0" fontId="7" fillId="4" borderId="4" xfId="0" applyFont="1" applyFill="1" applyBorder="1" applyAlignment="1">
      <alignment horizontal="center" vertical="center"/>
    </xf>
    <xf numFmtId="168" fontId="8" fillId="0" borderId="4" xfId="0" applyNumberFormat="1" applyFont="1" applyBorder="1" applyAlignment="1">
      <alignment horizontal="center" vertical="center"/>
    </xf>
    <xf numFmtId="168" fontId="8" fillId="3" borderId="4" xfId="0" applyNumberFormat="1" applyFont="1" applyFill="1" applyBorder="1" applyAlignment="1">
      <alignment horizontal="center" vertical="center"/>
    </xf>
    <xf numFmtId="168" fontId="9" fillId="5" borderId="4" xfId="0" applyNumberFormat="1" applyFont="1" applyFill="1" applyBorder="1" applyAlignment="1">
      <alignment horizontal="center" vertical="center"/>
    </xf>
    <xf numFmtId="168" fontId="10" fillId="0" borderId="4" xfId="0" applyNumberFormat="1" applyFont="1" applyBorder="1" applyAlignment="1">
      <alignment horizontal="center" vertical="center"/>
    </xf>
    <xf numFmtId="168" fontId="10" fillId="3" borderId="4" xfId="0" applyNumberFormat="1" applyFont="1" applyFill="1" applyBorder="1" applyAlignment="1">
      <alignment horizontal="center" vertical="center"/>
    </xf>
    <xf numFmtId="168" fontId="10" fillId="5" borderId="4" xfId="0" applyNumberFormat="1" applyFont="1" applyFill="1" applyBorder="1" applyAlignment="1">
      <alignment horizontal="center" vertical="center"/>
    </xf>
    <xf numFmtId="14" fontId="11" fillId="0" borderId="0" xfId="0" applyNumberFormat="1" applyFont="1"/>
    <xf numFmtId="0" fontId="5" fillId="6" borderId="5" xfId="0" applyFont="1" applyFill="1" applyBorder="1" applyAlignment="1">
      <alignment vertical="center"/>
    </xf>
    <xf numFmtId="0" fontId="6" fillId="7" borderId="8" xfId="0" applyFont="1" applyFill="1" applyBorder="1" applyAlignment="1">
      <alignment horizontal="center" vertical="center"/>
    </xf>
    <xf numFmtId="0" fontId="7" fillId="7" borderId="4" xfId="0" applyFont="1" applyFill="1" applyBorder="1" applyAlignment="1">
      <alignment horizontal="center" vertical="center"/>
    </xf>
    <xf numFmtId="0" fontId="7" fillId="7" borderId="9" xfId="0" applyFont="1" applyFill="1" applyBorder="1" applyAlignment="1">
      <alignment horizontal="center" vertical="center"/>
    </xf>
    <xf numFmtId="0" fontId="7" fillId="7" borderId="8" xfId="0" applyFont="1" applyFill="1" applyBorder="1" applyAlignment="1">
      <alignment horizontal="center" vertical="center"/>
    </xf>
    <xf numFmtId="168" fontId="10" fillId="0" borderId="9" xfId="0" applyNumberFormat="1" applyFont="1" applyBorder="1" applyAlignment="1">
      <alignment horizontal="center" vertical="center"/>
    </xf>
    <xf numFmtId="168" fontId="9" fillId="5" borderId="9" xfId="0" applyNumberFormat="1" applyFont="1" applyFill="1" applyBorder="1" applyAlignment="1">
      <alignment horizontal="center" vertical="center"/>
    </xf>
    <xf numFmtId="0" fontId="7" fillId="7" borderId="10" xfId="0" applyFont="1" applyFill="1" applyBorder="1" applyAlignment="1">
      <alignment horizontal="center" vertical="center"/>
    </xf>
    <xf numFmtId="168" fontId="10" fillId="0" borderId="11" xfId="0" applyNumberFormat="1" applyFont="1" applyBorder="1" applyAlignment="1">
      <alignment horizontal="center" vertical="center"/>
    </xf>
    <xf numFmtId="168" fontId="10" fillId="3" borderId="11" xfId="0" applyNumberFormat="1" applyFont="1" applyFill="1" applyBorder="1" applyAlignment="1">
      <alignment horizontal="center" vertical="center"/>
    </xf>
    <xf numFmtId="168" fontId="10" fillId="5" borderId="12" xfId="0" applyNumberFormat="1" applyFont="1" applyFill="1" applyBorder="1" applyAlignment="1">
      <alignment horizontal="center" vertical="center"/>
    </xf>
    <xf numFmtId="1" fontId="5" fillId="2" borderId="1" xfId="0" applyNumberFormat="1" applyFont="1" applyFill="1" applyBorder="1" applyAlignment="1">
      <alignment horizontal="center" vertical="center"/>
    </xf>
    <xf numFmtId="165" fontId="3" fillId="0" borderId="0" xfId="0" applyNumberFormat="1" applyFont="1" applyBorder="1" applyAlignment="1">
      <alignment vertical="center"/>
    </xf>
    <xf numFmtId="168" fontId="10" fillId="0" borderId="4" xfId="0" applyNumberFormat="1" applyFont="1" applyFill="1" applyBorder="1" applyAlignment="1">
      <alignment horizontal="center" vertical="center"/>
    </xf>
    <xf numFmtId="0" fontId="12" fillId="0" borderId="0" xfId="0" applyFont="1"/>
    <xf numFmtId="0" fontId="0" fillId="0" borderId="0" xfId="0" applyFont="1"/>
    <xf numFmtId="14" fontId="1" fillId="0" borderId="0" xfId="0" applyNumberFormat="1" applyFont="1"/>
    <xf numFmtId="0" fontId="0" fillId="6" borderId="0" xfId="0" applyFill="1" applyAlignment="1">
      <alignment horizontal="left" vertical="center" indent="1"/>
    </xf>
    <xf numFmtId="0" fontId="1" fillId="6" borderId="0" xfId="0" applyFont="1" applyFill="1" applyAlignment="1">
      <alignment horizontal="left" vertical="center" indent="1"/>
    </xf>
    <xf numFmtId="165" fontId="4" fillId="6" borderId="0" xfId="0" applyNumberFormat="1" applyFont="1" applyFill="1" applyAlignment="1">
      <alignment horizontal="left" vertical="center" indent="1"/>
    </xf>
    <xf numFmtId="165" fontId="4" fillId="0" borderId="0" xfId="0" applyNumberFormat="1" applyFont="1" applyFill="1" applyAlignment="1">
      <alignment horizontal="left" vertical="center" indent="1"/>
    </xf>
    <xf numFmtId="0" fontId="0" fillId="8" borderId="0" xfId="0" applyFont="1" applyFill="1" applyBorder="1" applyAlignment="1">
      <alignment horizontal="left" vertical="center" indent="1"/>
    </xf>
    <xf numFmtId="0" fontId="0" fillId="8" borderId="0" xfId="0" applyFont="1" applyFill="1" applyBorder="1" applyAlignment="1">
      <alignment horizontal="left" indent="1"/>
    </xf>
    <xf numFmtId="169" fontId="13" fillId="0" borderId="0" xfId="0" applyNumberFormat="1" applyFont="1" applyBorder="1" applyAlignment="1">
      <alignment vertical="center"/>
    </xf>
    <xf numFmtId="165" fontId="4" fillId="8" borderId="18" xfId="0" applyNumberFormat="1" applyFont="1" applyFill="1" applyBorder="1" applyAlignment="1">
      <alignment horizontal="left" vertical="center" indent="1"/>
    </xf>
    <xf numFmtId="0" fontId="0" fillId="8" borderId="19" xfId="0" applyFont="1" applyFill="1" applyBorder="1" applyAlignment="1">
      <alignment horizontal="left" vertical="center" indent="1"/>
    </xf>
    <xf numFmtId="0" fontId="0" fillId="8" borderId="19" xfId="0" applyFont="1" applyFill="1" applyBorder="1" applyAlignment="1">
      <alignment horizontal="left" indent="1"/>
    </xf>
    <xf numFmtId="165" fontId="4" fillId="8" borderId="20" xfId="0" applyNumberFormat="1" applyFont="1" applyFill="1" applyBorder="1" applyAlignment="1">
      <alignment horizontal="left" vertical="center" indent="1"/>
    </xf>
    <xf numFmtId="0" fontId="0" fillId="8" borderId="16" xfId="0" applyFont="1" applyFill="1" applyBorder="1" applyAlignment="1">
      <alignment horizontal="left" vertical="center" indent="1"/>
    </xf>
    <xf numFmtId="165" fontId="4" fillId="8" borderId="17" xfId="0" applyNumberFormat="1" applyFont="1" applyFill="1" applyBorder="1" applyAlignment="1">
      <alignment horizontal="left" vertical="center" indent="1"/>
    </xf>
    <xf numFmtId="165" fontId="4" fillId="9" borderId="0" xfId="0" applyNumberFormat="1" applyFont="1" applyFill="1" applyAlignment="1">
      <alignment horizontal="left" vertical="center" indent="1"/>
    </xf>
    <xf numFmtId="165" fontId="4" fillId="10" borderId="0" xfId="0" applyNumberFormat="1" applyFont="1" applyFill="1" applyAlignment="1">
      <alignment horizontal="left" vertical="center" indent="1"/>
    </xf>
    <xf numFmtId="165" fontId="4" fillId="11" borderId="0" xfId="0" applyNumberFormat="1" applyFont="1" applyFill="1" applyAlignment="1">
      <alignment horizontal="left" vertical="center" indent="1"/>
    </xf>
    <xf numFmtId="0" fontId="18" fillId="0" borderId="0" xfId="1" applyFont="1"/>
    <xf numFmtId="0" fontId="1" fillId="0" borderId="0" xfId="1"/>
    <xf numFmtId="0" fontId="19" fillId="0" borderId="0" xfId="1" applyFont="1"/>
    <xf numFmtId="0" fontId="20" fillId="0" borderId="0" xfId="1" applyFont="1"/>
    <xf numFmtId="0" fontId="21" fillId="12" borderId="0" xfId="1" applyFont="1" applyFill="1"/>
    <xf numFmtId="0" fontId="15" fillId="12" borderId="0" xfId="1" applyFont="1" applyFill="1"/>
    <xf numFmtId="0" fontId="22" fillId="0" borderId="0" xfId="1" applyFont="1" applyAlignment="1">
      <alignment vertical="top" wrapText="1"/>
    </xf>
    <xf numFmtId="0" fontId="4" fillId="0" borderId="0" xfId="1" applyFont="1"/>
    <xf numFmtId="0" fontId="1" fillId="0" borderId="0" xfId="1" applyAlignment="1">
      <alignment wrapText="1"/>
    </xf>
    <xf numFmtId="0" fontId="23" fillId="0" borderId="0" xfId="1" applyFont="1"/>
    <xf numFmtId="0" fontId="24" fillId="12" borderId="0" xfId="1" applyFont="1" applyFill="1"/>
    <xf numFmtId="0" fontId="10" fillId="0" borderId="0" xfId="1" applyFont="1" applyAlignment="1">
      <alignment vertical="top" wrapText="1"/>
    </xf>
    <xf numFmtId="0" fontId="1" fillId="0" borderId="21" xfId="1" applyBorder="1"/>
    <xf numFmtId="0" fontId="1" fillId="0" borderId="21" xfId="1" applyBorder="1" applyAlignment="1">
      <alignment wrapText="1"/>
    </xf>
    <xf numFmtId="0" fontId="25" fillId="0" borderId="0" xfId="1" applyFont="1"/>
    <xf numFmtId="0" fontId="26" fillId="0" borderId="0" xfId="2" applyFont="1" applyAlignment="1">
      <alignment horizontal="left"/>
    </xf>
    <xf numFmtId="0" fontId="17" fillId="0" borderId="0" xfId="2" applyAlignment="1">
      <alignment horizontal="left"/>
    </xf>
    <xf numFmtId="0" fontId="27" fillId="0" borderId="0" xfId="2" applyFont="1" applyAlignment="1">
      <alignment horizontal="left"/>
    </xf>
    <xf numFmtId="0" fontId="17" fillId="0" borderId="0" xfId="2" applyAlignment="1">
      <alignment horizontal="left" indent="1"/>
    </xf>
    <xf numFmtId="0" fontId="28" fillId="0" borderId="0" xfId="1" applyFont="1" applyAlignment="1">
      <alignment horizontal="left"/>
    </xf>
    <xf numFmtId="0" fontId="29" fillId="0" borderId="0" xfId="3" applyAlignment="1">
      <alignment horizontal="left" indent="1"/>
    </xf>
    <xf numFmtId="0" fontId="30" fillId="0" borderId="0" xfId="2" applyFont="1" applyAlignment="1">
      <alignment horizontal="left" indent="1"/>
    </xf>
    <xf numFmtId="0" fontId="31" fillId="0" borderId="0" xfId="1" applyFont="1" applyAlignment="1">
      <alignment horizontal="right"/>
    </xf>
    <xf numFmtId="0" fontId="16" fillId="0" borderId="0" xfId="1" applyFont="1" applyAlignment="1">
      <alignment horizontal="left" indent="1"/>
    </xf>
    <xf numFmtId="0" fontId="25" fillId="0" borderId="0" xfId="1" applyFont="1" applyAlignment="1">
      <alignment horizontal="left" indent="1"/>
    </xf>
    <xf numFmtId="0" fontId="4" fillId="0" borderId="0" xfId="0" applyFont="1" applyFill="1" applyAlignment="1">
      <alignment horizontal="center" vertical="center"/>
    </xf>
    <xf numFmtId="0" fontId="4" fillId="0" borderId="0" xfId="0" applyFont="1" applyFill="1" applyAlignment="1">
      <alignment horizontal="left" vertical="center" indent="1"/>
    </xf>
    <xf numFmtId="0" fontId="4" fillId="0" borderId="0" xfId="0" applyFont="1" applyFill="1" applyAlignment="1">
      <alignment horizontal="left" indent="1"/>
    </xf>
    <xf numFmtId="0" fontId="4" fillId="11" borderId="0" xfId="0" applyFont="1" applyFill="1" applyAlignment="1">
      <alignment horizontal="center" vertical="center"/>
    </xf>
    <xf numFmtId="0" fontId="4" fillId="11" borderId="0" xfId="0" applyFont="1" applyFill="1" applyAlignment="1">
      <alignment horizontal="left" vertical="center" indent="1"/>
    </xf>
    <xf numFmtId="14" fontId="4" fillId="11" borderId="0" xfId="0" applyNumberFormat="1" applyFont="1" applyFill="1" applyAlignment="1">
      <alignment horizontal="left" vertical="center" indent="1"/>
    </xf>
    <xf numFmtId="14" fontId="4" fillId="11" borderId="0" xfId="0" applyNumberFormat="1" applyFont="1" applyFill="1" applyAlignment="1">
      <alignment horizontal="left" indent="1"/>
    </xf>
    <xf numFmtId="0" fontId="4" fillId="11" borderId="0" xfId="0" applyFont="1" applyFill="1" applyAlignment="1">
      <alignment horizontal="left" indent="1"/>
    </xf>
    <xf numFmtId="14" fontId="4" fillId="10" borderId="0" xfId="0" applyNumberFormat="1" applyFont="1" applyFill="1" applyAlignment="1">
      <alignment horizontal="center" vertical="center"/>
    </xf>
    <xf numFmtId="0" fontId="32" fillId="10" borderId="0" xfId="0" applyFont="1" applyFill="1" applyAlignment="1">
      <alignment horizontal="left" vertical="center" indent="1"/>
    </xf>
    <xf numFmtId="0" fontId="4" fillId="10" borderId="0" xfId="0" applyFont="1" applyFill="1" applyAlignment="1">
      <alignment horizontal="left" vertical="center" indent="1"/>
    </xf>
    <xf numFmtId="0" fontId="4" fillId="10" borderId="0" xfId="0" applyFont="1" applyFill="1" applyAlignment="1">
      <alignment horizontal="left" indent="1"/>
    </xf>
    <xf numFmtId="0" fontId="4" fillId="10" borderId="0" xfId="0" applyFont="1" applyFill="1" applyAlignment="1">
      <alignment horizontal="center" vertical="center"/>
    </xf>
    <xf numFmtId="14" fontId="4" fillId="9" borderId="0" xfId="0" applyNumberFormat="1" applyFont="1" applyFill="1" applyAlignment="1">
      <alignment horizontal="center" vertical="center"/>
    </xf>
    <xf numFmtId="0" fontId="32" fillId="9" borderId="0" xfId="0" applyFont="1" applyFill="1" applyAlignment="1">
      <alignment horizontal="left" vertical="center" indent="1"/>
    </xf>
    <xf numFmtId="0" fontId="4" fillId="9" borderId="0" xfId="0" applyFont="1" applyFill="1" applyAlignment="1">
      <alignment horizontal="left" vertical="center" indent="1"/>
    </xf>
    <xf numFmtId="0" fontId="4" fillId="9" borderId="0" xfId="0" applyFont="1" applyFill="1" applyAlignment="1">
      <alignment horizontal="left" indent="1"/>
    </xf>
    <xf numFmtId="0" fontId="4" fillId="9" borderId="0" xfId="0" applyFont="1" applyFill="1" applyAlignment="1">
      <alignment horizontal="center" vertical="center"/>
    </xf>
    <xf numFmtId="167" fontId="5" fillId="2" borderId="2" xfId="0" applyNumberFormat="1" applyFont="1" applyFill="1" applyBorder="1" applyAlignment="1">
      <alignment horizontal="center" vertical="center"/>
    </xf>
    <xf numFmtId="167" fontId="5" fillId="2" borderId="3" xfId="0" applyNumberFormat="1" applyFont="1" applyFill="1" applyBorder="1" applyAlignment="1">
      <alignment horizontal="center" vertical="center"/>
    </xf>
    <xf numFmtId="169" fontId="13" fillId="0" borderId="0" xfId="0" applyNumberFormat="1" applyFont="1" applyBorder="1" applyAlignment="1">
      <alignment horizontal="left" vertical="center"/>
    </xf>
    <xf numFmtId="167" fontId="5" fillId="6" borderId="6" xfId="0" applyNumberFormat="1" applyFont="1" applyFill="1" applyBorder="1" applyAlignment="1">
      <alignment horizontal="center" vertical="center"/>
    </xf>
    <xf numFmtId="167" fontId="5" fillId="6" borderId="7" xfId="0" applyNumberFormat="1" applyFont="1" applyFill="1" applyBorder="1" applyAlignment="1">
      <alignment horizontal="center" vertical="center"/>
    </xf>
    <xf numFmtId="169" fontId="14" fillId="0" borderId="0" xfId="0" applyNumberFormat="1" applyFont="1" applyBorder="1" applyAlignment="1">
      <alignment horizontal="right" vertical="center"/>
    </xf>
    <xf numFmtId="0" fontId="0" fillId="8" borderId="14" xfId="0" applyFont="1" applyFill="1" applyBorder="1" applyAlignment="1">
      <alignment horizontal="left" vertical="center" indent="1"/>
    </xf>
    <xf numFmtId="0" fontId="0" fillId="8" borderId="0" xfId="0" applyFont="1" applyFill="1" applyBorder="1" applyAlignment="1">
      <alignment horizontal="left" vertical="center" indent="1"/>
    </xf>
    <xf numFmtId="0" fontId="0" fillId="8" borderId="13" xfId="0" applyFont="1" applyFill="1" applyBorder="1" applyAlignment="1">
      <alignment horizontal="left" vertical="center" indent="1"/>
    </xf>
    <xf numFmtId="0" fontId="0" fillId="8" borderId="16" xfId="0" applyFont="1" applyFill="1" applyBorder="1" applyAlignment="1">
      <alignment horizontal="left" vertical="center" indent="1"/>
    </xf>
    <xf numFmtId="0" fontId="0" fillId="8" borderId="15" xfId="0" applyFont="1" applyFill="1" applyBorder="1" applyAlignment="1">
      <alignment horizontal="left" vertical="center" indent="1"/>
    </xf>
    <xf numFmtId="0" fontId="0" fillId="8" borderId="19" xfId="0" applyFont="1" applyFill="1" applyBorder="1" applyAlignment="1">
      <alignment horizontal="left" vertical="center" indent="1"/>
    </xf>
    <xf numFmtId="0" fontId="17" fillId="0" borderId="0" xfId="2" applyAlignment="1">
      <alignment horizontal="left"/>
    </xf>
  </cellXfs>
  <cellStyles count="4">
    <cellStyle name="Link 2" xfId="2" xr:uid="{03364DEF-66F3-43E6-B6FC-58CDCC9C671D}"/>
    <cellStyle name="Link 3" xfId="3" xr:uid="{686D682F-13AE-4218-BC90-4C2E43DEFFDF}"/>
    <cellStyle name="Standard" xfId="0" builtinId="0"/>
    <cellStyle name="Standard 3" xfId="1" xr:uid="{FBF85C56-9EA1-4633-87D2-A1CFE91AA7A7}"/>
  </cellStyles>
  <dxfs count="87">
    <dxf>
      <font>
        <b val="0"/>
        <i val="0"/>
        <strike val="0"/>
        <condense val="0"/>
        <extend val="0"/>
        <outline val="0"/>
        <shadow val="0"/>
        <u val="none"/>
        <vertAlign val="baseline"/>
        <sz val="10"/>
        <color theme="1"/>
        <name val="Calibri"/>
        <family val="2"/>
        <scheme val="minor"/>
      </font>
      <numFmt numFmtId="165" formatCode="dd\.mm\.yyyy;@"/>
      <fill>
        <patternFill patternType="none">
          <fgColor indexed="64"/>
          <bgColor auto="1"/>
        </patternFill>
      </fill>
      <alignment horizontal="left" vertical="center" textRotation="0" wrapText="0" relativeIndent="1"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left" textRotation="0" wrapText="0" relativeIndent="1"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left" textRotation="0" wrapText="0" relativeIndent="1"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left" textRotation="0" wrapText="0" relativeIndent="1"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left" textRotation="0" wrapText="0" relativeIndent="1"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left" textRotation="0" wrapText="0" relativeIndent="1"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left" vertical="center" textRotation="0" wrapText="0" relativeIndent="1"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left" vertical="center" textRotation="0" wrapText="0" relativeIndent="1"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rgb="FF000000"/>
          <bgColor auto="1"/>
        </patternFill>
      </fill>
    </dxf>
    <dxf>
      <font>
        <b val="0"/>
        <i val="0"/>
        <strike val="0"/>
        <condense val="0"/>
        <extend val="0"/>
        <outline val="0"/>
        <shadow val="0"/>
        <u val="none"/>
        <vertAlign val="baseline"/>
        <sz val="11"/>
        <color theme="1"/>
        <name val="Calibri"/>
        <family val="2"/>
        <scheme val="minor"/>
      </font>
      <fill>
        <patternFill patternType="solid">
          <fgColor indexed="64"/>
          <bgColor theme="8" tint="-0.499984740745262"/>
        </patternFill>
      </fill>
      <alignment horizontal="left" vertical="center" textRotation="0" wrapText="0" relativeIndent="1" justifyLastLine="0" shrinkToFit="0" readingOrder="0"/>
    </dxf>
    <dxf>
      <font>
        <b/>
        <i val="0"/>
        <color theme="0"/>
      </font>
      <fill>
        <patternFill>
          <bgColor rgb="FFFF0000"/>
        </patternFill>
      </fill>
      <border>
        <left style="thin">
          <color rgb="FFFFFF00"/>
        </left>
        <right style="thin">
          <color rgb="FFFFFF00"/>
        </right>
        <top style="thin">
          <color rgb="FFFFFF00"/>
        </top>
        <bottom style="thin">
          <color rgb="FFFFFF00"/>
        </bottom>
      </border>
    </dxf>
    <dxf>
      <font>
        <b val="0"/>
        <i val="0"/>
        <color rgb="FFFF0000"/>
      </font>
    </dxf>
    <dxf>
      <font>
        <b val="0"/>
        <i val="0"/>
      </font>
      <fill>
        <patternFill>
          <bgColor rgb="FFFFFF00"/>
        </patternFill>
      </fill>
      <border>
        <left style="thin">
          <color rgb="FFFF0000"/>
        </left>
        <right style="thin">
          <color rgb="FFFF0000"/>
        </right>
        <top style="thin">
          <color rgb="FFFF0000"/>
        </top>
        <bottom style="thin">
          <color rgb="FFFF0000"/>
        </bottom>
      </border>
    </dxf>
    <dxf>
      <font>
        <b/>
        <i val="0"/>
        <color theme="0"/>
      </font>
      <fill>
        <patternFill>
          <bgColor rgb="FFFF0000"/>
        </patternFill>
      </fill>
      <border>
        <left style="thin">
          <color rgb="FFFFFF00"/>
        </left>
        <right style="thin">
          <color rgb="FFFFFF00"/>
        </right>
        <top style="thin">
          <color rgb="FFFFFF00"/>
        </top>
        <bottom style="thin">
          <color rgb="FFFFFF00"/>
        </bottom>
      </border>
    </dxf>
    <dxf>
      <font>
        <b val="0"/>
        <i val="0"/>
        <color rgb="FFFF0000"/>
      </font>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strike val="0"/>
        <condense val="0"/>
        <extend val="0"/>
        <outline val="0"/>
        <shadow val="0"/>
        <u val="none"/>
        <vertAlign val="baseline"/>
        <sz val="10"/>
        <color theme="1"/>
        <name val="Calibri"/>
        <family val="2"/>
        <scheme val="minor"/>
      </font>
      <numFmt numFmtId="165" formatCode="dd\.mm\.yyyy;@"/>
      <fill>
        <patternFill patternType="none">
          <fgColor indexed="64"/>
          <bgColor auto="1"/>
        </patternFill>
      </fill>
      <alignment horizontal="left" vertical="center" textRotation="0" wrapText="0" relativeIndent="1"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left" textRotation="0" wrapText="0" relativeIndent="1"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left" textRotation="0" wrapText="0" relativeIndent="1"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left" textRotation="0" wrapText="0" relativeIndent="1"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left" textRotation="0" wrapText="0" relativeIndent="1"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left" textRotation="0" wrapText="0" relativeIndent="1"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left" vertical="center" textRotation="0" wrapText="0" relativeIndent="1"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left" vertical="center" textRotation="0" wrapText="0" relativeIndent="1"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rgb="FF000000"/>
          <bgColor auto="1"/>
        </patternFill>
      </fill>
    </dxf>
    <dxf>
      <font>
        <b val="0"/>
        <i val="0"/>
        <strike val="0"/>
        <condense val="0"/>
        <extend val="0"/>
        <outline val="0"/>
        <shadow val="0"/>
        <u val="none"/>
        <vertAlign val="baseline"/>
        <sz val="11"/>
        <color theme="1"/>
        <name val="Calibri"/>
        <family val="2"/>
        <scheme val="minor"/>
      </font>
      <fill>
        <patternFill patternType="solid">
          <fgColor indexed="64"/>
          <bgColor theme="8" tint="-0.499984740745262"/>
        </patternFill>
      </fill>
      <alignment horizontal="left" vertical="center" textRotation="0" wrapText="0" relativeIndent="1" justifyLastLine="0" shrinkToFit="0" readingOrder="0"/>
    </dxf>
    <dxf>
      <font>
        <b/>
        <i val="0"/>
        <color theme="0"/>
      </font>
      <fill>
        <patternFill>
          <bgColor rgb="FFFF0000"/>
        </patternFill>
      </fill>
      <border>
        <left style="thin">
          <color rgb="FFFFFF00"/>
        </left>
        <right style="thin">
          <color rgb="FFFFFF00"/>
        </right>
        <top style="thin">
          <color rgb="FFFFFF00"/>
        </top>
        <bottom style="thin">
          <color rgb="FFFFFF00"/>
        </bottom>
      </border>
    </dxf>
    <dxf>
      <font>
        <b val="0"/>
        <i val="0"/>
        <color rgb="FFFF0000"/>
      </font>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strike val="0"/>
        <condense val="0"/>
        <extend val="0"/>
        <outline val="0"/>
        <shadow val="0"/>
        <u val="none"/>
        <vertAlign val="baseline"/>
        <sz val="10"/>
        <color theme="1"/>
        <name val="Calibri"/>
        <family val="2"/>
        <scheme val="minor"/>
      </font>
      <numFmt numFmtId="165" formatCode="dd\.mm\.yyyy;@"/>
      <fill>
        <patternFill patternType="none">
          <fgColor indexed="64"/>
          <bgColor auto="1"/>
        </patternFill>
      </fill>
      <alignment horizontal="left" vertical="center" textRotation="0" wrapText="0" relativeIndent="1"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left" textRotation="0" wrapText="0" relativeIndent="1"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left" textRotation="0" wrapText="0" relativeIndent="1"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left" textRotation="0" wrapText="0" relativeIndent="1"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left" textRotation="0" wrapText="0" relativeIndent="1"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left" textRotation="0" wrapText="0" relativeIndent="1"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left" vertical="center" textRotation="0" wrapText="0" relativeIndent="1"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left" vertical="center" textRotation="0" wrapText="0" relativeIndent="1"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rgb="FF000000"/>
          <bgColor auto="1"/>
        </patternFill>
      </fill>
    </dxf>
    <dxf>
      <font>
        <b val="0"/>
        <i val="0"/>
        <strike val="0"/>
        <condense val="0"/>
        <extend val="0"/>
        <outline val="0"/>
        <shadow val="0"/>
        <u val="none"/>
        <vertAlign val="baseline"/>
        <sz val="11"/>
        <color theme="1"/>
        <name val="Calibri"/>
        <family val="2"/>
        <scheme val="minor"/>
      </font>
      <fill>
        <patternFill patternType="solid">
          <fgColor indexed="64"/>
          <bgColor theme="8" tint="-0.499984740745262"/>
        </patternFill>
      </fill>
      <alignment horizontal="left" vertical="center" textRotation="0" wrapText="0" relativeIndent="1" justifyLastLine="0" shrinkToFit="0" readingOrder="0"/>
    </dxf>
    <dxf>
      <font>
        <b/>
        <i val="0"/>
        <color theme="0"/>
      </font>
      <fill>
        <patternFill>
          <bgColor rgb="FFFF0000"/>
        </patternFill>
      </fill>
      <border>
        <left style="thin">
          <color rgb="FFFFFF00"/>
        </left>
        <right style="thin">
          <color rgb="FFFFFF00"/>
        </right>
        <top style="thin">
          <color rgb="FFFFFF00"/>
        </top>
        <bottom style="thin">
          <color rgb="FFFFFF00"/>
        </bottom>
      </border>
    </dxf>
    <dxf>
      <font>
        <b val="0"/>
        <i val="0"/>
        <color rgb="FFFF0000"/>
      </font>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strike val="0"/>
        <condense val="0"/>
        <extend val="0"/>
        <outline val="0"/>
        <shadow val="0"/>
        <u val="none"/>
        <vertAlign val="baseline"/>
        <sz val="10"/>
        <color theme="1"/>
        <name val="Calibri"/>
        <family val="2"/>
        <scheme val="minor"/>
      </font>
      <numFmt numFmtId="165" formatCode="dd\.mm\.yyyy;@"/>
      <fill>
        <patternFill patternType="none">
          <fgColor indexed="64"/>
          <bgColor auto="1"/>
        </patternFill>
      </fill>
      <alignment horizontal="left" vertical="center" textRotation="0" wrapText="0" relativeIndent="1"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left" textRotation="0" wrapText="0" relativeIndent="1"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left" textRotation="0" wrapText="0" relativeIndent="1"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left" textRotation="0" wrapText="0" relativeIndent="1"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left" textRotation="0" wrapText="0" relativeIndent="1"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left" textRotation="0" wrapText="0" relativeIndent="1"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left" vertical="center" textRotation="0" wrapText="0" relativeIndent="1"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left" vertical="center" textRotation="0" wrapText="0" relativeIndent="1"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rgb="FF000000"/>
          <bgColor auto="1"/>
        </patternFill>
      </fill>
    </dxf>
    <dxf>
      <font>
        <b val="0"/>
        <i val="0"/>
        <strike val="0"/>
        <condense val="0"/>
        <extend val="0"/>
        <outline val="0"/>
        <shadow val="0"/>
        <u val="none"/>
        <vertAlign val="baseline"/>
        <sz val="11"/>
        <color theme="1"/>
        <name val="Calibri"/>
        <family val="2"/>
        <scheme val="minor"/>
      </font>
      <fill>
        <patternFill patternType="solid">
          <fgColor indexed="64"/>
          <bgColor theme="8" tint="-0.499984740745262"/>
        </patternFill>
      </fill>
      <alignment horizontal="left" vertical="center" textRotation="0" wrapText="0" relativeIndent="1" justifyLastLine="0" shrinkToFit="0" readingOrder="0"/>
    </dxf>
    <dxf>
      <font>
        <b/>
        <i val="0"/>
        <color theme="0"/>
      </font>
      <fill>
        <patternFill>
          <bgColor rgb="FFFF0000"/>
        </patternFill>
      </fill>
      <border>
        <left style="thin">
          <color rgb="FFFFFF00"/>
        </left>
        <right style="thin">
          <color rgb="FFFFFF00"/>
        </right>
        <top style="thin">
          <color rgb="FFFFFF00"/>
        </top>
        <bottom style="thin">
          <color rgb="FFFFFF00"/>
        </bottom>
      </border>
    </dxf>
    <dxf>
      <font>
        <b val="0"/>
        <i val="0"/>
        <color rgb="FFFF0000"/>
      </font>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strike val="0"/>
        <condense val="0"/>
        <extend val="0"/>
        <outline val="0"/>
        <shadow val="0"/>
        <u val="none"/>
        <vertAlign val="baseline"/>
        <sz val="10"/>
        <color theme="1"/>
        <name val="Calibri"/>
        <family val="2"/>
        <scheme val="minor"/>
      </font>
      <numFmt numFmtId="165" formatCode="dd\.mm\.yyyy;@"/>
      <fill>
        <patternFill patternType="none">
          <fgColor indexed="64"/>
          <bgColor auto="1"/>
        </patternFill>
      </fill>
      <alignment horizontal="left" vertical="center" textRotation="0" wrapText="0" relativeIndent="1"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left" textRotation="0" wrapText="0" relativeIndent="1"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left" textRotation="0" wrapText="0" relativeIndent="1"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left" textRotation="0" wrapText="0" relativeIndent="1"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left" textRotation="0" wrapText="0" relativeIndent="1"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left" textRotation="0" wrapText="0" relativeIndent="1"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left" vertical="center" textRotation="0" wrapText="0" relativeIndent="1"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left" vertical="center" textRotation="0" wrapText="0" relativeIndent="1"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rgb="FF000000"/>
          <bgColor auto="1"/>
        </patternFill>
      </fill>
    </dxf>
    <dxf>
      <font>
        <b val="0"/>
        <i val="0"/>
        <strike val="0"/>
        <condense val="0"/>
        <extend val="0"/>
        <outline val="0"/>
        <shadow val="0"/>
        <u val="none"/>
        <vertAlign val="baseline"/>
        <sz val="11"/>
        <color theme="1"/>
        <name val="Calibri"/>
        <family val="2"/>
        <scheme val="minor"/>
      </font>
      <fill>
        <patternFill patternType="solid">
          <fgColor indexed="64"/>
          <bgColor theme="8" tint="-0.499984740745262"/>
        </patternFill>
      </fill>
      <alignment horizontal="left" vertical="center" textRotation="0" wrapText="0" relativeIndent="1" justifyLastLine="0" shrinkToFit="0" readingOrder="0"/>
    </dxf>
    <dxf>
      <font>
        <b/>
        <i val="0"/>
        <color theme="0"/>
      </font>
      <fill>
        <patternFill>
          <bgColor rgb="FFFF0000"/>
        </patternFill>
      </fill>
      <border>
        <left style="thin">
          <color rgb="FFFFFF00"/>
        </left>
        <right style="thin">
          <color rgb="FFFFFF00"/>
        </right>
        <top style="thin">
          <color rgb="FFFFFF00"/>
        </top>
        <bottom style="thin">
          <color rgb="FFFFFF00"/>
        </bottom>
      </border>
    </dxf>
    <dxf>
      <font>
        <b val="0"/>
        <i val="0"/>
        <color rgb="FFFF0000"/>
      </font>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strike val="0"/>
        <condense val="0"/>
        <extend val="0"/>
        <outline val="0"/>
        <shadow val="0"/>
        <u val="none"/>
        <vertAlign val="baseline"/>
        <sz val="10"/>
        <color theme="1"/>
        <name val="Calibri"/>
        <family val="2"/>
        <scheme val="minor"/>
      </font>
      <numFmt numFmtId="165" formatCode="dd\.mm\.yyyy;@"/>
      <fill>
        <patternFill patternType="none">
          <fgColor indexed="64"/>
          <bgColor auto="1"/>
        </patternFill>
      </fill>
      <alignment horizontal="left" vertical="center" textRotation="0" wrapText="0" relativeIndent="1"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left" textRotation="0" wrapText="0" relativeIndent="1"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left" textRotation="0" wrapText="0" relativeIndent="1"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left" textRotation="0" wrapText="0" relativeIndent="1"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left" textRotation="0" wrapText="0" relativeIndent="1"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left" textRotation="0" wrapText="0" relativeIndent="1"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left" vertical="center" textRotation="0" wrapText="0" relativeIndent="1"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left" vertical="center" textRotation="0" wrapText="0" relativeIndent="1"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solid">
          <fgColor indexed="64"/>
          <bgColor theme="8" tint="-0.499984740745262"/>
        </patternFill>
      </fill>
      <alignment horizontal="left" vertical="center" textRotation="0" wrapText="0" relativeIndent="1" justifyLastLine="0" shrinkToFit="0" readingOrder="0"/>
    </dxf>
    <dxf>
      <font>
        <b/>
        <i val="0"/>
        <color theme="0"/>
      </font>
      <fill>
        <patternFill>
          <bgColor rgb="FFFF0000"/>
        </patternFill>
      </fill>
      <border>
        <left style="thin">
          <color rgb="FFFFFF00"/>
        </left>
        <right style="thin">
          <color rgb="FFFFFF00"/>
        </right>
        <top style="thin">
          <color rgb="FFFFFF00"/>
        </top>
        <bottom style="thin">
          <color rgb="FFFFFF00"/>
        </bottom>
      </border>
    </dxf>
    <dxf>
      <font>
        <b val="0"/>
        <i val="0"/>
        <color rgb="FFFF0000"/>
      </font>
    </dxf>
    <dxf>
      <font>
        <b val="0"/>
        <i val="0"/>
      </font>
      <fill>
        <patternFill>
          <bgColor rgb="FFFFFF00"/>
        </patternFill>
      </fill>
      <border>
        <left style="thin">
          <color rgb="FFFF0000"/>
        </left>
        <right style="thin">
          <color rgb="FFFF0000"/>
        </right>
        <top style="thin">
          <color rgb="FFFF0000"/>
        </top>
        <bottom style="thin">
          <color rgb="FFFF00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4019549</xdr:colOff>
      <xdr:row>1</xdr:row>
      <xdr:rowOff>28575</xdr:rowOff>
    </xdr:from>
    <xdr:to>
      <xdr:col>2</xdr:col>
      <xdr:colOff>733424</xdr:colOff>
      <xdr:row>2</xdr:row>
      <xdr:rowOff>307567</xdr:rowOff>
    </xdr:to>
    <xdr:pic>
      <xdr:nvPicPr>
        <xdr:cNvPr id="2" name="Grafik 1">
          <a:hlinkClick xmlns:r="http://schemas.openxmlformats.org/officeDocument/2006/relationships" r:id="rId1"/>
          <a:extLst>
            <a:ext uri="{FF2B5EF4-FFF2-40B4-BE49-F238E27FC236}">
              <a16:creationId xmlns:a16="http://schemas.microsoft.com/office/drawing/2014/main" id="{4F0C0758-1378-4E29-99B8-1C121B07CF9C}"/>
            </a:ext>
          </a:extLst>
        </xdr:cNvPr>
        <xdr:cNvPicPr>
          <a:picLocks noChangeAspect="1"/>
        </xdr:cNvPicPr>
      </xdr:nvPicPr>
      <xdr:blipFill>
        <a:blip xmlns:r="http://schemas.openxmlformats.org/officeDocument/2006/relationships" r:embed="rId2"/>
        <a:stretch>
          <a:fillRect/>
        </a:stretch>
      </xdr:blipFill>
      <xdr:spPr>
        <a:xfrm>
          <a:off x="4019549" y="314325"/>
          <a:ext cx="2524125" cy="469492"/>
        </a:xfrm>
        <a:prstGeom prst="rect">
          <a:avLst/>
        </a:prstGeom>
        <a:ln w="19050">
          <a:noFill/>
        </a:ln>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02%20Ausleihliste\Ausleihlist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TM\Downloads\Jahresplaner%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sleihübersicht"/>
      <sheetName val="Einstellungen"/>
      <sheetName val="Leihgüter"/>
      <sheetName val="Info"/>
    </sheetNames>
    <sheetDataSet>
      <sheetData sheetId="0" refreshError="1"/>
      <sheetData sheetId="1">
        <row r="2">
          <cell r="C2">
            <v>2019</v>
          </cell>
        </row>
      </sheetData>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20"/>
      <sheetName val="Ferien-Urlaub"/>
      <sheetName val="Info"/>
    </sheetNames>
    <sheetDataSet>
      <sheetData sheetId="0">
        <row r="1">
          <cell r="A1">
            <v>2020</v>
          </cell>
        </row>
      </sheetData>
      <sheetData sheetId="1"/>
      <sheetData sheetId="2"/>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EB06B24-5597-437B-AC6C-27A942C3D3AF}" name="Tabelle22" displayName="Tabelle22" ref="B2:J52" totalsRowShown="0" headerRowDxfId="83" dataDxfId="82">
  <autoFilter ref="B2:J52" xr:uid="{C99D0ADC-44CA-4CFD-B2DC-DD40D4239575}"/>
  <tableColumns count="9">
    <tableColumn id="1" xr3:uid="{0840DA73-2E37-40B5-BCEE-2CA5C390D8FF}" name="Kategorie" dataDxfId="81"/>
    <tableColumn id="2" xr3:uid="{7D652915-6E93-4E82-BE1D-F72D6615A17E}" name="Was" dataDxfId="80"/>
    <tableColumn id="3" xr3:uid="{DEA6B40D-251F-4AC0-B297-3A8587202EE1}" name="1" dataDxfId="79"/>
    <tableColumn id="4" xr3:uid="{BCFF4D0B-96E3-4B2D-9DC3-7EA2AE209C38}" name="2" dataDxfId="78"/>
    <tableColumn id="6" xr3:uid="{B2218405-D889-4D20-922D-042845A1BAB8}" name="3" dataDxfId="77"/>
    <tableColumn id="7" xr3:uid="{85F0C193-1E59-47FA-8F13-78F27BD44EF0}" name="4" dataDxfId="76"/>
    <tableColumn id="8" xr3:uid="{D21DA650-EC5B-4954-97F3-981FA8FE7E2E}" name="5" dataDxfId="75"/>
    <tableColumn id="9" xr3:uid="{AB7E041A-9BFB-4CE5-8682-B1FAB5974CD9}" name="6" dataDxfId="74"/>
    <tableColumn id="10" xr3:uid="{508FAC6B-1138-4E1E-8B11-4F87AB00DFC5}" name="Ziel-Datum" dataDxfId="73"/>
  </tableColumns>
  <tableStyleInfo name="TableStyleMedium1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7F1EA1F-2819-423D-9938-2A12E69498DB}" name="Tabelle223" displayName="Tabelle223" ref="B2:J52" totalsRowShown="0" headerRowDxfId="69" dataDxfId="68">
  <autoFilter ref="B2:J52" xr:uid="{C99D0ADC-44CA-4CFD-B2DC-DD40D4239575}"/>
  <tableColumns count="9">
    <tableColumn id="1" xr3:uid="{9C8B36E4-007F-411F-B459-4F765382E98B}" name="Kategorie" dataDxfId="67"/>
    <tableColumn id="2" xr3:uid="{114F7379-5800-479C-AB61-C804A0361614}" name="Was" dataDxfId="66"/>
    <tableColumn id="3" xr3:uid="{0AB4384D-3936-4894-87D6-228648AA6DB1}" name="1" dataDxfId="65"/>
    <tableColumn id="4" xr3:uid="{9E79FF01-FE95-4A76-9294-AA5EE44701DD}" name="2" dataDxfId="64"/>
    <tableColumn id="6" xr3:uid="{C36493F2-E916-4395-B949-36DBB446735B}" name="3" dataDxfId="63"/>
    <tableColumn id="7" xr3:uid="{5A699A8D-0A23-4E72-A8A9-49B34F60B5B5}" name="4" dataDxfId="62"/>
    <tableColumn id="8" xr3:uid="{426466D3-8FB4-4401-BEAE-00CCDC439635}" name="5" dataDxfId="61"/>
    <tableColumn id="9" xr3:uid="{367874C4-A9F2-48CA-9C0B-ED50F2AD884C}" name="6" dataDxfId="60"/>
    <tableColumn id="10" xr3:uid="{A57D2E1E-A6FF-4F83-87B9-11CB88C357FD}" name="Ziel-Datum" dataDxfId="59"/>
  </tableColumns>
  <tableStyleInfo name="TableStyleMedium1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2B2EE69-E778-49B2-A2C4-50995C04766D}" name="Tabelle2234" displayName="Tabelle2234" ref="B2:J52" totalsRowShown="0" headerRowDxfId="55" dataDxfId="54">
  <autoFilter ref="B2:J52" xr:uid="{C99D0ADC-44CA-4CFD-B2DC-DD40D4239575}"/>
  <tableColumns count="9">
    <tableColumn id="1" xr3:uid="{7BABD67B-61F8-42FA-AB55-A740FB741944}" name="Kategorie" dataDxfId="53"/>
    <tableColumn id="2" xr3:uid="{0B440F73-E59A-46B5-BBD9-56F81B979B59}" name="Was" dataDxfId="52"/>
    <tableColumn id="3" xr3:uid="{7500275D-0DBE-495A-A638-D7720864CEA6}" name="1" dataDxfId="51"/>
    <tableColumn id="4" xr3:uid="{5DB05987-7B52-4884-B496-D0156CFFEE9F}" name="2" dataDxfId="50"/>
    <tableColumn id="6" xr3:uid="{106506B9-15C6-4C17-9CE1-2FA60289E313}" name="3" dataDxfId="49"/>
    <tableColumn id="7" xr3:uid="{5DAD2BCC-CA79-4F9D-A5A1-84B25A8E8D87}" name="4" dataDxfId="48"/>
    <tableColumn id="8" xr3:uid="{C4D78209-664D-4B72-A7FF-2FED7AC35B56}" name="5" dataDxfId="47"/>
    <tableColumn id="9" xr3:uid="{0C7A4C7B-12E7-4250-9669-727E0FBBFCED}" name="6" dataDxfId="46"/>
    <tableColumn id="10" xr3:uid="{6C749E1B-2611-4E74-A506-BDBBE200159B}" name="Ziel-Datum" dataDxfId="45"/>
  </tableColumns>
  <tableStyleInfo name="TableStyleMedium1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6E8FA6B-97D6-4E0C-9BDE-5352AB40AC8E}" name="Tabelle2235" displayName="Tabelle2235" ref="B2:J52" totalsRowShown="0" headerRowDxfId="41" dataDxfId="40">
  <autoFilter ref="B2:J52" xr:uid="{C99D0ADC-44CA-4CFD-B2DC-DD40D4239575}"/>
  <tableColumns count="9">
    <tableColumn id="1" xr3:uid="{07481F76-C3C9-4756-BA61-BA5EAD0CB996}" name="Kategorie" dataDxfId="39"/>
    <tableColumn id="2" xr3:uid="{451E4E42-EA54-4D96-B1DE-63A72CA01A23}" name="Was" dataDxfId="38"/>
    <tableColumn id="3" xr3:uid="{202EBDB4-7A79-4764-A7F0-B1B599A426AC}" name="1" dataDxfId="37"/>
    <tableColumn id="4" xr3:uid="{41F57D50-C560-4890-B76F-0407FDA5C1FD}" name="2" dataDxfId="36"/>
    <tableColumn id="6" xr3:uid="{C8D469A1-6EB6-434C-B38C-67E9A98AEBC5}" name="3" dataDxfId="35"/>
    <tableColumn id="7" xr3:uid="{7DB83AF2-D6EC-4082-AA5E-27EC285C2AE4}" name="4" dataDxfId="34"/>
    <tableColumn id="8" xr3:uid="{39770DC5-11AC-4037-8A02-4DA3F6A94A13}" name="5" dataDxfId="33"/>
    <tableColumn id="9" xr3:uid="{EDD5E42B-373C-4A33-9714-3FB4EF7097F1}" name="6" dataDxfId="32"/>
    <tableColumn id="10" xr3:uid="{5DB7AD96-0782-4294-B197-6BEA71A46BFD}" name="Ziel-Datum" dataDxfId="31"/>
  </tableColumns>
  <tableStyleInfo name="TableStyleMedium1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669F9D3-0A32-42CB-BF2C-F9ED72923208}" name="Tabelle2236" displayName="Tabelle2236" ref="B2:J52" totalsRowShown="0" headerRowDxfId="27" dataDxfId="26">
  <autoFilter ref="B2:J52" xr:uid="{C99D0ADC-44CA-4CFD-B2DC-DD40D4239575}"/>
  <tableColumns count="9">
    <tableColumn id="1" xr3:uid="{04345824-E276-42AB-98A4-10FE093DD8A9}" name="Kategorie" dataDxfId="25"/>
    <tableColumn id="2" xr3:uid="{75166BED-DE03-4FEA-9095-2803F397F19E}" name="Was" dataDxfId="24"/>
    <tableColumn id="3" xr3:uid="{7694A3EF-47D5-41F2-B010-4637582A2B3E}" name="1" dataDxfId="23"/>
    <tableColumn id="4" xr3:uid="{D89B09F8-9997-4F38-8D1D-E78277E066F6}" name="2" dataDxfId="22"/>
    <tableColumn id="6" xr3:uid="{6F6B2202-2B20-4A62-BCD3-FBE9C39A316D}" name="3" dataDxfId="21"/>
    <tableColumn id="7" xr3:uid="{E6A244A9-87D5-482C-AB40-C5D8C5651C46}" name="4" dataDxfId="20"/>
    <tableColumn id="8" xr3:uid="{09ABD0F9-2DEA-4BEA-9862-8A152AE520F0}" name="5" dataDxfId="19"/>
    <tableColumn id="9" xr3:uid="{246198FC-E180-4D0C-BD66-041AF0D22B76}" name="6" dataDxfId="18"/>
    <tableColumn id="10" xr3:uid="{DC564685-CF5B-453D-A0BB-F0C97DA30AB7}" name="Ziel-Datum" dataDxfId="17"/>
  </tableColumns>
  <tableStyleInfo name="TableStyleMedium1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E6FA99D5-3230-4A7E-8E5A-4DAF4BE0640E}" name="Tabelle22367" displayName="Tabelle22367" ref="B2:J52" totalsRowShown="0" headerRowDxfId="10" dataDxfId="9">
  <autoFilter ref="B2:J52" xr:uid="{C99D0ADC-44CA-4CFD-B2DC-DD40D4239575}"/>
  <tableColumns count="9">
    <tableColumn id="1" xr3:uid="{7D587411-EE7F-4547-A62A-5BA1BABB1AD9}" name="Kategorie" dataDxfId="8"/>
    <tableColumn id="2" xr3:uid="{F4D6A1FA-6AC8-4F66-B612-4B33987CC6E6}" name="Was" dataDxfId="7"/>
    <tableColumn id="3" xr3:uid="{57346DEA-C61A-41EE-9DA3-0249FDC6B3F3}" name="1" dataDxfId="6"/>
    <tableColumn id="4" xr3:uid="{08986EF1-FE02-4311-9B99-25DC8DBF9F8F}" name="2" dataDxfId="5"/>
    <tableColumn id="6" xr3:uid="{0CD6477F-10F0-45CC-BCA8-F11B4485C0B0}" name="3" dataDxfId="4"/>
    <tableColumn id="7" xr3:uid="{A73D85EC-B090-437E-ACA7-AEA3EEC0BEF5}" name="4" dataDxfId="3"/>
    <tableColumn id="8" xr3:uid="{5CCC4444-08E7-46B5-A11F-1662CAD2EE64}" name="5" dataDxfId="2"/>
    <tableColumn id="9" xr3:uid="{9558E6A9-C15C-46B7-A815-1BECDC132F95}" name="6" dataDxfId="1"/>
    <tableColumn id="10" xr3:uid="{1CABF4F0-07BA-43A7-94F3-101C75690421}" name="Ziel-Datum" dataDxfId="0"/>
  </tableColumns>
  <tableStyleInfo name="TableStyleMedium11"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hyperlink" Target="https://www.alle-meine-vorlagen.de/private-finanzplanung-tools-fuer-excel/" TargetMode="External"/><Relationship Id="rId13" Type="http://schemas.openxmlformats.org/officeDocument/2006/relationships/hyperlink" Target="https://www.alle-meine-vorlagen.de/terminzettel-zum-ausdrucken/" TargetMode="External"/><Relationship Id="rId18" Type="http://schemas.openxmlformats.org/officeDocument/2006/relationships/hyperlink" Target="https://www.alle-meine-vorlagen.de/excel-vorlage-vertretungsplan/" TargetMode="External"/><Relationship Id="rId3" Type="http://schemas.openxmlformats.org/officeDocument/2006/relationships/hyperlink" Target="https://www.alle-meine-vorlagen.de/projektplan-pro/" TargetMode="External"/><Relationship Id="rId7" Type="http://schemas.openxmlformats.org/officeDocument/2006/relationships/hyperlink" Target="https://www.alle-meine-vorlagen.de/" TargetMode="External"/><Relationship Id="rId12" Type="http://schemas.openxmlformats.org/officeDocument/2006/relationships/hyperlink" Target="https://www.alle-meine-vorlagen.de/ordnerregister-selbst-erstellen/" TargetMode="External"/><Relationship Id="rId17" Type="http://schemas.openxmlformats.org/officeDocument/2006/relationships/hyperlink" Target="https://www.alle-meine-vorlagen.de/geburtstagskalender-zum-ausdrucken/" TargetMode="External"/><Relationship Id="rId2" Type="http://schemas.openxmlformats.org/officeDocument/2006/relationships/hyperlink" Target="https://www.alle-meine-vorlagen.de/kostenkontrolle-haushaltsbuch-2-02/" TargetMode="External"/><Relationship Id="rId16" Type="http://schemas.openxmlformats.org/officeDocument/2006/relationships/hyperlink" Target="https://www.alle-meine-vorlagen.de/bauzeitenplaner-vorlage-fuer-excel/" TargetMode="External"/><Relationship Id="rId20" Type="http://schemas.openxmlformats.org/officeDocument/2006/relationships/drawing" Target="../drawings/drawing1.xml"/><Relationship Id="rId1" Type="http://schemas.openxmlformats.org/officeDocument/2006/relationships/hyperlink" Target="https://www.alle-meine-vorlagen.de/fotodoku/" TargetMode="External"/><Relationship Id="rId6" Type="http://schemas.openxmlformats.org/officeDocument/2006/relationships/hyperlink" Target="https://www.alle-meine-vorlagen.de/wartungsplaner-fuer-excel/" TargetMode="External"/><Relationship Id="rId11" Type="http://schemas.openxmlformats.org/officeDocument/2006/relationships/hyperlink" Target="https://www.alle-meine-vorlagen.de/excel-vorlage-sparplan-ruecklagen-durch-monatliche-sparraten/" TargetMode="External"/><Relationship Id="rId5" Type="http://schemas.openxmlformats.org/officeDocument/2006/relationships/hyperlink" Target="https://www.alle-meine-vorlagen.de/" TargetMode="External"/><Relationship Id="rId15" Type="http://schemas.openxmlformats.org/officeDocument/2006/relationships/hyperlink" Target="https://www.alle-meine-vorlagen.de/stadt-land-fluss-vorlage-beliebtes-spiel-fuer-jung-und-alt/" TargetMode="External"/><Relationship Id="rId10" Type="http://schemas.openxmlformats.org/officeDocument/2006/relationships/hyperlink" Target="https://www.alle-meine-vorlagen.de/anwesenheitsliste/" TargetMode="External"/><Relationship Id="rId19" Type="http://schemas.openxmlformats.org/officeDocument/2006/relationships/printerSettings" Target="../printerSettings/printerSettings8.bin"/><Relationship Id="rId4" Type="http://schemas.openxmlformats.org/officeDocument/2006/relationships/hyperlink" Target="https://www.alle-meine-vorlagen.de/protokoll-vorlage/" TargetMode="External"/><Relationship Id="rId9" Type="http://schemas.openxmlformats.org/officeDocument/2006/relationships/hyperlink" Target="https://www.alle-meine-vorlagen.de/zeiterfassung-fuer-projekte/" TargetMode="External"/><Relationship Id="rId14" Type="http://schemas.openxmlformats.org/officeDocument/2006/relationships/hyperlink" Target="https://www.alle-meine-vorlagen.de/uebersicht-versicherungen-so-senkst-du-deine-versicherungskost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7269A-8BC7-4B1B-83E4-B2441D1739F8}">
  <sheetPr>
    <tabColor theme="9"/>
    <pageSetUpPr fitToPage="1"/>
  </sheetPr>
  <dimension ref="A1:X52"/>
  <sheetViews>
    <sheetView showGridLines="0" tabSelected="1" zoomScaleNormal="100" workbookViewId="0">
      <selection activeCell="B3" sqref="B3"/>
    </sheetView>
  </sheetViews>
  <sheetFormatPr baseColWidth="10" defaultColWidth="0" defaultRowHeight="15" x14ac:dyDescent="0.25"/>
  <cols>
    <col min="1" max="1" width="2.42578125" style="2" customWidth="1"/>
    <col min="2" max="2" width="12.85546875" style="2" customWidth="1"/>
    <col min="3" max="3" width="71.5703125" style="2" customWidth="1"/>
    <col min="4" max="8" width="11.42578125" style="2" customWidth="1"/>
    <col min="9" max="9" width="12" style="2" customWidth="1"/>
    <col min="10" max="10" width="14.28515625" style="3" customWidth="1"/>
    <col min="11" max="19" width="3.7109375" style="2" customWidth="1"/>
    <col min="20" max="20" width="2" style="2" customWidth="1"/>
    <col min="21" max="24" width="0" style="2" hidden="1" customWidth="1"/>
    <col min="25" max="16384" width="11.42578125" style="2" hidden="1"/>
  </cols>
  <sheetData>
    <row r="1" spans="1:19" ht="28.5" customHeight="1" x14ac:dyDescent="0.25">
      <c r="A1" s="1"/>
      <c r="B1" s="92" t="str" cm="1">
        <f t="array" aca="1" ref="B1" ca="1">MID(CELL( "dateiname",A1), FIND("]", CELL("dateiname", A1))+1, 255)</f>
        <v>Mitarbeiter 1</v>
      </c>
      <c r="C1" s="92"/>
      <c r="D1" s="26"/>
      <c r="E1" s="26"/>
      <c r="F1" s="26"/>
      <c r="G1" s="26"/>
      <c r="H1" s="26"/>
      <c r="I1" s="37"/>
      <c r="J1" s="95">
        <f ca="1">TODAY()</f>
        <v>43974</v>
      </c>
      <c r="K1" s="95"/>
      <c r="L1" s="95"/>
      <c r="M1" s="95"/>
      <c r="N1" s="95"/>
      <c r="O1" s="95"/>
      <c r="P1" s="95"/>
      <c r="Q1" s="95"/>
      <c r="R1" s="95"/>
      <c r="S1" s="95"/>
    </row>
    <row r="2" spans="1:19" ht="15" customHeight="1" x14ac:dyDescent="0.25">
      <c r="A2" s="26"/>
      <c r="B2" s="31" t="s">
        <v>0</v>
      </c>
      <c r="C2" s="31" t="s">
        <v>1</v>
      </c>
      <c r="D2" s="32" t="s">
        <v>12</v>
      </c>
      <c r="E2" s="32" t="s">
        <v>13</v>
      </c>
      <c r="F2" s="32" t="s">
        <v>64</v>
      </c>
      <c r="G2" s="32" t="s">
        <v>14</v>
      </c>
      <c r="H2" s="32" t="s">
        <v>15</v>
      </c>
      <c r="I2" s="32" t="s">
        <v>16</v>
      </c>
      <c r="J2" s="33" t="s">
        <v>22</v>
      </c>
      <c r="L2" s="4" t="str">
        <f ca="1">TEXT(MONTH(M2),0)</f>
        <v>4</v>
      </c>
      <c r="M2" s="90">
        <f ca="1">EOMONTH(TODAY(),-1)</f>
        <v>43951</v>
      </c>
      <c r="N2" s="90"/>
      <c r="O2" s="90"/>
      <c r="P2" s="90"/>
      <c r="Q2" s="90"/>
      <c r="R2" s="90"/>
      <c r="S2" s="91"/>
    </row>
    <row r="3" spans="1:19" x14ac:dyDescent="0.25">
      <c r="A3" s="28">
        <v>1</v>
      </c>
      <c r="B3" s="72" t="s">
        <v>2</v>
      </c>
      <c r="C3" s="73" t="s">
        <v>27</v>
      </c>
      <c r="D3" s="73"/>
      <c r="E3" s="74"/>
      <c r="F3" s="74"/>
      <c r="G3" s="74"/>
      <c r="H3" s="74"/>
      <c r="I3" s="74"/>
      <c r="J3" s="34">
        <v>44022</v>
      </c>
      <c r="L3" s="5"/>
      <c r="M3" s="6" t="s">
        <v>3</v>
      </c>
      <c r="N3" s="6" t="s">
        <v>4</v>
      </c>
      <c r="O3" s="6" t="s">
        <v>5</v>
      </c>
      <c r="P3" s="6" t="s">
        <v>6</v>
      </c>
      <c r="Q3" s="6" t="s">
        <v>7</v>
      </c>
      <c r="R3" s="6" t="s">
        <v>8</v>
      </c>
      <c r="S3" s="6" t="s">
        <v>9</v>
      </c>
    </row>
    <row r="4" spans="1:19" x14ac:dyDescent="0.25">
      <c r="A4" s="28">
        <v>2</v>
      </c>
      <c r="B4" s="75" t="s">
        <v>2</v>
      </c>
      <c r="C4" s="76" t="s">
        <v>28</v>
      </c>
      <c r="D4" s="77">
        <v>43983</v>
      </c>
      <c r="E4" s="78">
        <v>43997</v>
      </c>
      <c r="F4" s="78">
        <v>44012</v>
      </c>
      <c r="G4" s="79"/>
      <c r="H4" s="79"/>
      <c r="I4" s="79"/>
      <c r="J4" s="46">
        <v>44012</v>
      </c>
      <c r="L4" s="6">
        <f ca="1">IF(S4&lt;&gt;"",WEEKNUM(S4,21),"")</f>
        <v>14</v>
      </c>
      <c r="M4" s="7" t="str">
        <f ca="1">IF(WEEKDAY(DATE(YEAR(EOMONTH(TODAY(),-1)),L2,1),2)=1,DATE(YEAR(EOMONTH(TODAY(),-1)),L2,1),"")</f>
        <v/>
      </c>
      <c r="N4" s="7" t="str">
        <f ca="1">IF(M4="",IF(WEEKDAY(DATE(YEAR(EOMONTH(TODAY(),-1)),L2,1),2)=2,DATE(YEAR(EOMONTH(TODAY(),-1)),L2,1),""),M4+1)</f>
        <v/>
      </c>
      <c r="O4" s="7">
        <f ca="1">IF(N4="",IF(WEEKDAY(DATE(YEAR(EOMONTH(TODAY(),-1)),L2,1),2)=3,DATE(YEAR(EOMONTH(TODAY(),-1)),L2,1),""),N4+1)</f>
        <v>43922</v>
      </c>
      <c r="P4" s="7">
        <f ca="1">IF(O4="",IF(WEEKDAY(DATE(YEAR(EOMONTH(TODAY(),-1)),L2,1),2)=4,DATE(YEAR(EOMONTH(TODAY(),-1)),L2,1),""),O4+1)</f>
        <v>43923</v>
      </c>
      <c r="Q4" s="7">
        <f ca="1">IF(P4="",IF(WEEKDAY(DATE(YEAR(EOMONTH(TODAY(),-1)),L2,1),2)=5,DATE(YEAR(EOMONTH(TODAY(),-1)),L2,1),""),P4+1)</f>
        <v>43924</v>
      </c>
      <c r="R4" s="8">
        <f ca="1">IF(Q4="",IF(WEEKDAY(DATE(YEAR(EOMONTH(TODAY(),-1)),L2,1),2)=6,DATE(YEAR(EOMONTH(TODAY(),-1)),L2,1),""),Q4+1)</f>
        <v>43925</v>
      </c>
      <c r="S4" s="9">
        <f ca="1">IF(R4="",IF(WEEKDAY(DATE(YEAR(EOMONTH(TODAY(),-1)),L2,1),2)=7,DATE(YEAR(EOMONTH(TODAY(),-1)),L2,1),""),R4+1)</f>
        <v>43926</v>
      </c>
    </row>
    <row r="5" spans="1:19" x14ac:dyDescent="0.25">
      <c r="A5" s="28">
        <v>3</v>
      </c>
      <c r="B5" s="72" t="s">
        <v>10</v>
      </c>
      <c r="C5" s="73" t="s">
        <v>29</v>
      </c>
      <c r="D5" s="73"/>
      <c r="E5" s="74"/>
      <c r="F5" s="74"/>
      <c r="G5" s="74"/>
      <c r="H5" s="74"/>
      <c r="I5" s="74"/>
      <c r="J5" s="34">
        <v>43956</v>
      </c>
      <c r="L5" s="6">
        <f ca="1">IF(M5&lt;&gt;"",WEEKNUM(M5,21),"")</f>
        <v>15</v>
      </c>
      <c r="M5" s="7">
        <f ca="1">S4+1</f>
        <v>43927</v>
      </c>
      <c r="N5" s="7">
        <f t="shared" ref="N5:S7" ca="1" si="0">M5+1</f>
        <v>43928</v>
      </c>
      <c r="O5" s="7">
        <f t="shared" ca="1" si="0"/>
        <v>43929</v>
      </c>
      <c r="P5" s="7">
        <f t="shared" ca="1" si="0"/>
        <v>43930</v>
      </c>
      <c r="Q5" s="7">
        <f t="shared" ca="1" si="0"/>
        <v>43931</v>
      </c>
      <c r="R5" s="8">
        <f t="shared" ca="1" si="0"/>
        <v>43932</v>
      </c>
      <c r="S5" s="9">
        <f t="shared" ca="1" si="0"/>
        <v>43933</v>
      </c>
    </row>
    <row r="6" spans="1:19" x14ac:dyDescent="0.25">
      <c r="A6" s="28">
        <v>4</v>
      </c>
      <c r="B6" s="72" t="s">
        <v>11</v>
      </c>
      <c r="C6" s="73" t="s">
        <v>30</v>
      </c>
      <c r="D6" s="73"/>
      <c r="E6" s="74"/>
      <c r="F6" s="74"/>
      <c r="G6" s="74"/>
      <c r="H6" s="74"/>
      <c r="I6" s="74"/>
      <c r="J6" s="34">
        <v>44044</v>
      </c>
      <c r="L6" s="6">
        <f ca="1">IF(M6&lt;&gt;"",WEEKNUM(M6,21),"")</f>
        <v>16</v>
      </c>
      <c r="M6" s="7">
        <f ca="1">S5+1</f>
        <v>43934</v>
      </c>
      <c r="N6" s="7">
        <f t="shared" ca="1" si="0"/>
        <v>43935</v>
      </c>
      <c r="O6" s="7">
        <f t="shared" ca="1" si="0"/>
        <v>43936</v>
      </c>
      <c r="P6" s="7">
        <f t="shared" ca="1" si="0"/>
        <v>43937</v>
      </c>
      <c r="Q6" s="7">
        <f t="shared" ca="1" si="0"/>
        <v>43938</v>
      </c>
      <c r="R6" s="8">
        <f t="shared" ca="1" si="0"/>
        <v>43939</v>
      </c>
      <c r="S6" s="9">
        <f t="shared" ca="1" si="0"/>
        <v>43940</v>
      </c>
    </row>
    <row r="7" spans="1:19" x14ac:dyDescent="0.25">
      <c r="A7" s="28">
        <v>5</v>
      </c>
      <c r="B7" s="72" t="s">
        <v>31</v>
      </c>
      <c r="C7" s="73" t="s">
        <v>32</v>
      </c>
      <c r="D7" s="73"/>
      <c r="E7" s="74"/>
      <c r="F7" s="74"/>
      <c r="G7" s="74"/>
      <c r="H7" s="74"/>
      <c r="I7" s="74"/>
      <c r="J7" s="34"/>
      <c r="L7" s="6">
        <f ca="1">IF(M7&lt;&gt;"",WEEKNUM(M7,21),"")</f>
        <v>17</v>
      </c>
      <c r="M7" s="7">
        <f ca="1">S6+1</f>
        <v>43941</v>
      </c>
      <c r="N7" s="7">
        <f t="shared" ca="1" si="0"/>
        <v>43942</v>
      </c>
      <c r="O7" s="7">
        <f t="shared" ca="1" si="0"/>
        <v>43943</v>
      </c>
      <c r="P7" s="7">
        <f t="shared" ca="1" si="0"/>
        <v>43944</v>
      </c>
      <c r="Q7" s="7">
        <f t="shared" ca="1" si="0"/>
        <v>43945</v>
      </c>
      <c r="R7" s="8">
        <f t="shared" ca="1" si="0"/>
        <v>43946</v>
      </c>
      <c r="S7" s="9">
        <f t="shared" ca="1" si="0"/>
        <v>43947</v>
      </c>
    </row>
    <row r="8" spans="1:19" x14ac:dyDescent="0.25">
      <c r="A8" s="28">
        <v>6</v>
      </c>
      <c r="B8" s="72" t="s">
        <v>31</v>
      </c>
      <c r="C8" s="73" t="s">
        <v>33</v>
      </c>
      <c r="D8" s="73"/>
      <c r="E8" s="74"/>
      <c r="F8" s="74"/>
      <c r="G8" s="74"/>
      <c r="H8" s="74"/>
      <c r="I8" s="74"/>
      <c r="J8" s="34"/>
      <c r="L8" s="6">
        <f ca="1">IF(M8&lt;&gt;"",WEEKNUM(M8,21),"")</f>
        <v>18</v>
      </c>
      <c r="M8" s="7">
        <f ca="1">IF(S7="","",IF(MONTH(S7)=MONTH(S7+1),S7+1,""))</f>
        <v>43948</v>
      </c>
      <c r="N8" s="7">
        <f t="shared" ref="N8:S9" ca="1" si="1">IF(M8="","",IF(MONTH(M8)=MONTH(M8+1),M8+1,""))</f>
        <v>43949</v>
      </c>
      <c r="O8" s="7">
        <f t="shared" ca="1" si="1"/>
        <v>43950</v>
      </c>
      <c r="P8" s="7">
        <f t="shared" ca="1" si="1"/>
        <v>43951</v>
      </c>
      <c r="Q8" s="7" t="str">
        <f t="shared" ca="1" si="1"/>
        <v/>
      </c>
      <c r="R8" s="8" t="str">
        <f t="shared" ca="1" si="1"/>
        <v/>
      </c>
      <c r="S8" s="9" t="str">
        <f t="shared" ca="1" si="1"/>
        <v/>
      </c>
    </row>
    <row r="9" spans="1:19" ht="12.75" customHeight="1" x14ac:dyDescent="0.25">
      <c r="A9" s="28">
        <v>7</v>
      </c>
      <c r="B9" s="72"/>
      <c r="C9" s="73"/>
      <c r="D9" s="73"/>
      <c r="E9" s="74"/>
      <c r="F9" s="74"/>
      <c r="G9" s="74"/>
      <c r="H9" s="74"/>
      <c r="I9" s="74"/>
      <c r="J9" s="34"/>
      <c r="L9" s="6" t="str">
        <f ca="1">IF(M9&lt;&gt;"",WEEKNUM(M9,21),"")</f>
        <v/>
      </c>
      <c r="M9" s="10" t="str">
        <f ca="1">IF(S8="","",IF(MONTH(S8)=MONTH(S8+1),S8+1,""))</f>
        <v/>
      </c>
      <c r="N9" s="10" t="str">
        <f t="shared" ca="1" si="1"/>
        <v/>
      </c>
      <c r="O9" s="10" t="str">
        <f t="shared" ca="1" si="1"/>
        <v/>
      </c>
      <c r="P9" s="10" t="str">
        <f t="shared" ca="1" si="1"/>
        <v/>
      </c>
      <c r="Q9" s="10" t="str">
        <f t="shared" ca="1" si="1"/>
        <v/>
      </c>
      <c r="R9" s="11" t="str">
        <f t="shared" ca="1" si="1"/>
        <v/>
      </c>
      <c r="S9" s="12" t="str">
        <f t="shared" ca="1" si="1"/>
        <v/>
      </c>
    </row>
    <row r="10" spans="1:19" ht="15.75" thickBot="1" x14ac:dyDescent="0.3">
      <c r="A10" s="28">
        <v>8</v>
      </c>
      <c r="B10" s="80">
        <v>43961</v>
      </c>
      <c r="C10" s="81" t="s">
        <v>18</v>
      </c>
      <c r="D10" s="82"/>
      <c r="E10" s="83"/>
      <c r="F10" s="83"/>
      <c r="G10" s="83"/>
      <c r="H10" s="83"/>
      <c r="I10" s="83"/>
      <c r="J10" s="45">
        <v>43983</v>
      </c>
    </row>
    <row r="11" spans="1:19" ht="15.75" thickTop="1" x14ac:dyDescent="0.25">
      <c r="A11" s="28">
        <v>9</v>
      </c>
      <c r="B11" s="84"/>
      <c r="C11" s="82" t="s">
        <v>19</v>
      </c>
      <c r="D11" s="82"/>
      <c r="E11" s="83"/>
      <c r="F11" s="83"/>
      <c r="G11" s="83"/>
      <c r="H11" s="83"/>
      <c r="I11" s="83"/>
      <c r="J11" s="45"/>
      <c r="K11" s="13"/>
      <c r="L11" s="14" t="str">
        <f ca="1">TEXT(MONTH(M11),0)</f>
        <v>5</v>
      </c>
      <c r="M11" s="93">
        <f ca="1">EOMONTH(TODAY(),0)</f>
        <v>43982</v>
      </c>
      <c r="N11" s="93"/>
      <c r="O11" s="93"/>
      <c r="P11" s="93"/>
      <c r="Q11" s="93"/>
      <c r="R11" s="93"/>
      <c r="S11" s="94"/>
    </row>
    <row r="12" spans="1:19" x14ac:dyDescent="0.25">
      <c r="A12" s="28">
        <v>10</v>
      </c>
      <c r="B12" s="84"/>
      <c r="C12" s="82" t="s">
        <v>20</v>
      </c>
      <c r="D12" s="82"/>
      <c r="E12" s="83"/>
      <c r="F12" s="83"/>
      <c r="G12" s="83"/>
      <c r="H12" s="83"/>
      <c r="I12" s="83"/>
      <c r="J12" s="45"/>
      <c r="L12" s="15"/>
      <c r="M12" s="16" t="s">
        <v>3</v>
      </c>
      <c r="N12" s="16" t="s">
        <v>4</v>
      </c>
      <c r="O12" s="16" t="s">
        <v>5</v>
      </c>
      <c r="P12" s="16" t="s">
        <v>6</v>
      </c>
      <c r="Q12" s="16" t="s">
        <v>7</v>
      </c>
      <c r="R12" s="16" t="s">
        <v>8</v>
      </c>
      <c r="S12" s="17" t="s">
        <v>9</v>
      </c>
    </row>
    <row r="13" spans="1:19" x14ac:dyDescent="0.25">
      <c r="A13" s="28">
        <v>11</v>
      </c>
      <c r="B13" s="84"/>
      <c r="C13" s="82" t="s">
        <v>21</v>
      </c>
      <c r="D13" s="82"/>
      <c r="E13" s="83"/>
      <c r="F13" s="83"/>
      <c r="G13" s="83"/>
      <c r="H13" s="83"/>
      <c r="I13" s="83"/>
      <c r="J13" s="45"/>
      <c r="L13" s="18">
        <f ca="1">IF(S13&lt;&gt;"",WEEKNUM(S13,21),"")</f>
        <v>18</v>
      </c>
      <c r="M13" s="10" t="str">
        <f ca="1">IF(WEEKDAY(DATE(YEAR(EOMONTH(TODAY(),0)),L11,1),2)=1,DATE(YEAR(EOMONTH(TODAY(),0)),L11,1),"")</f>
        <v/>
      </c>
      <c r="N13" s="10" t="str">
        <f ca="1">IF(M13="",IF(WEEKDAY(DATE(YEAR(EOMONTH(TODAY(),0)),L11,1),2)=2,DATE(YEAR(EOMONTH(TODAY(),0)),L11,1),""),M13+1)</f>
        <v/>
      </c>
      <c r="O13" s="10" t="str">
        <f ca="1">IF(N13="",IF(WEEKDAY(DATE(YEAR(EOMONTH(TODAY(),0)),L11,1),2)=3,DATE(YEAR(EOMONTH(TODAY(),0)),L11,1),""),N13+1)</f>
        <v/>
      </c>
      <c r="P13" s="10" t="str">
        <f ca="1">IF(O13="",IF(WEEKDAY(DATE(YEAR(EOMONTH(TODAY(),0)),L11,1),2)=4,DATE(YEAR(EOMONTH(TODAY(),0)),L11,1),""),O13+1)</f>
        <v/>
      </c>
      <c r="Q13" s="10">
        <f ca="1">IF(P13="",IF(WEEKDAY(DATE(YEAR(EOMONTH(TODAY(),0)),L11,1),2)=5,DATE(YEAR(EOMONTH(TODAY(),0)),L11,1),""),P13+1)</f>
        <v>43952</v>
      </c>
      <c r="R13" s="10">
        <f ca="1">IF(Q13="",IF(WEEKDAY(DATE(YEAR(EOMONTH(TODAY(),0)),L11,1),2)=6,DATE(YEAR(EOMONTH(TODAY(),0)),L11,1),""),Q13+1)</f>
        <v>43953</v>
      </c>
      <c r="S13" s="19">
        <f ca="1">IF(R13="",IF(WEEKDAY(DATE(YEAR(EOMONTH(TODAY(),0)),L11,1),2)=7,DATE(YEAR(EOMONTH(TODAY(),0)),L11,1),""),R13+1)</f>
        <v>43954</v>
      </c>
    </row>
    <row r="14" spans="1:19" x14ac:dyDescent="0.25">
      <c r="A14" s="28">
        <v>12</v>
      </c>
      <c r="B14" s="72"/>
      <c r="C14" s="73"/>
      <c r="D14" s="73"/>
      <c r="E14" s="74"/>
      <c r="F14" s="74"/>
      <c r="G14" s="74"/>
      <c r="H14" s="74"/>
      <c r="I14" s="74"/>
      <c r="J14" s="34"/>
      <c r="L14" s="18">
        <f ca="1">IF(M14&lt;&gt;"",WEEKNUM(M14,21),"")</f>
        <v>19</v>
      </c>
      <c r="M14" s="10">
        <f ca="1">S13+1</f>
        <v>43955</v>
      </c>
      <c r="N14" s="10">
        <f t="shared" ref="N14:S16" ca="1" si="2">M14+1</f>
        <v>43956</v>
      </c>
      <c r="O14" s="10">
        <f t="shared" ca="1" si="2"/>
        <v>43957</v>
      </c>
      <c r="P14" s="10">
        <f t="shared" ca="1" si="2"/>
        <v>43958</v>
      </c>
      <c r="Q14" s="10">
        <f t="shared" ca="1" si="2"/>
        <v>43959</v>
      </c>
      <c r="R14" s="11">
        <f t="shared" ca="1" si="2"/>
        <v>43960</v>
      </c>
      <c r="S14" s="20">
        <f t="shared" ca="1" si="2"/>
        <v>43961</v>
      </c>
    </row>
    <row r="15" spans="1:19" x14ac:dyDescent="0.25">
      <c r="A15" s="28">
        <v>13</v>
      </c>
      <c r="B15" s="85">
        <v>43963</v>
      </c>
      <c r="C15" s="86" t="s">
        <v>25</v>
      </c>
      <c r="D15" s="87"/>
      <c r="E15" s="88"/>
      <c r="F15" s="88"/>
      <c r="G15" s="88"/>
      <c r="H15" s="88"/>
      <c r="I15" s="88"/>
      <c r="J15" s="44">
        <v>43969</v>
      </c>
      <c r="L15" s="18">
        <f t="shared" ref="L15:L18" ca="1" si="3">IF(M15&lt;&gt;"",WEEKNUM(M15,21),"")</f>
        <v>20</v>
      </c>
      <c r="M15" s="10">
        <f ca="1">S14+1</f>
        <v>43962</v>
      </c>
      <c r="N15" s="10">
        <f t="shared" ca="1" si="2"/>
        <v>43963</v>
      </c>
      <c r="O15" s="10">
        <f t="shared" ca="1" si="2"/>
        <v>43964</v>
      </c>
      <c r="P15" s="10">
        <f t="shared" ca="1" si="2"/>
        <v>43965</v>
      </c>
      <c r="Q15" s="10">
        <f t="shared" ca="1" si="2"/>
        <v>43966</v>
      </c>
      <c r="R15" s="11">
        <f t="shared" ca="1" si="2"/>
        <v>43967</v>
      </c>
      <c r="S15" s="20">
        <f t="shared" ca="1" si="2"/>
        <v>43968</v>
      </c>
    </row>
    <row r="16" spans="1:19" x14ac:dyDescent="0.25">
      <c r="A16" s="28">
        <v>14</v>
      </c>
      <c r="B16" s="89" t="s">
        <v>23</v>
      </c>
      <c r="C16" s="87" t="s">
        <v>24</v>
      </c>
      <c r="D16" s="87"/>
      <c r="E16" s="88"/>
      <c r="F16" s="88"/>
      <c r="G16" s="88"/>
      <c r="H16" s="88"/>
      <c r="I16" s="88"/>
      <c r="J16" s="44"/>
      <c r="L16" s="18">
        <f t="shared" ca="1" si="3"/>
        <v>21</v>
      </c>
      <c r="M16" s="27">
        <f ca="1">S15+1</f>
        <v>43969</v>
      </c>
      <c r="N16" s="27">
        <f t="shared" ca="1" si="2"/>
        <v>43970</v>
      </c>
      <c r="O16" s="27">
        <f t="shared" ca="1" si="2"/>
        <v>43971</v>
      </c>
      <c r="P16" s="27">
        <f t="shared" ca="1" si="2"/>
        <v>43972</v>
      </c>
      <c r="Q16" s="27">
        <f t="shared" ca="1" si="2"/>
        <v>43973</v>
      </c>
      <c r="R16" s="11">
        <f t="shared" ca="1" si="2"/>
        <v>43974</v>
      </c>
      <c r="S16" s="20">
        <f t="shared" ca="1" si="2"/>
        <v>43975</v>
      </c>
    </row>
    <row r="17" spans="1:19" x14ac:dyDescent="0.25">
      <c r="A17" s="28">
        <v>15</v>
      </c>
      <c r="B17" s="89"/>
      <c r="C17" s="87" t="s">
        <v>26</v>
      </c>
      <c r="D17" s="87"/>
      <c r="E17" s="88"/>
      <c r="F17" s="88"/>
      <c r="G17" s="88"/>
      <c r="H17" s="88"/>
      <c r="I17" s="88"/>
      <c r="J17" s="44"/>
      <c r="L17" s="18">
        <f t="shared" ca="1" si="3"/>
        <v>22</v>
      </c>
      <c r="M17" s="27">
        <f ca="1">IF(S16="","",IF(MONTH(S16)=MONTH(S16+1),S16+1,""))</f>
        <v>43976</v>
      </c>
      <c r="N17" s="27">
        <f t="shared" ref="N17:S18" ca="1" si="4">IF(M17="","",IF(MONTH(M17)=MONTH(M17+1),M17+1,""))</f>
        <v>43977</v>
      </c>
      <c r="O17" s="27">
        <f t="shared" ca="1" si="4"/>
        <v>43978</v>
      </c>
      <c r="P17" s="27">
        <f t="shared" ca="1" si="4"/>
        <v>43979</v>
      </c>
      <c r="Q17" s="27">
        <f t="shared" ca="1" si="4"/>
        <v>43980</v>
      </c>
      <c r="R17" s="11">
        <f t="shared" ca="1" si="4"/>
        <v>43981</v>
      </c>
      <c r="S17" s="20">
        <f t="shared" ca="1" si="4"/>
        <v>43982</v>
      </c>
    </row>
    <row r="18" spans="1:19" ht="15.75" thickBot="1" x14ac:dyDescent="0.3">
      <c r="A18" s="28">
        <v>16</v>
      </c>
      <c r="B18" s="72"/>
      <c r="C18" s="73"/>
      <c r="D18" s="73"/>
      <c r="E18" s="74"/>
      <c r="F18" s="74"/>
      <c r="G18" s="74"/>
      <c r="H18" s="74"/>
      <c r="I18" s="74"/>
      <c r="J18" s="34"/>
      <c r="L18" s="21" t="str">
        <f t="shared" ca="1" si="3"/>
        <v/>
      </c>
      <c r="M18" s="22" t="str">
        <f ca="1">IF(S17="","",IF(MONTH(S17)=MONTH(S17+1),S17+1,""))</f>
        <v/>
      </c>
      <c r="N18" s="22" t="str">
        <f ca="1">IF(M18="","",IF(MONTH(M18)=MONTH(M18+1),M18+1,""))</f>
        <v/>
      </c>
      <c r="O18" s="22" t="str">
        <f ca="1">IF(N18="","",IF(MONTH(N18)=MONTH(N18+1),N18+1,""))</f>
        <v/>
      </c>
      <c r="P18" s="22" t="str">
        <f t="shared" ca="1" si="4"/>
        <v/>
      </c>
      <c r="Q18" s="22" t="str">
        <f t="shared" ca="1" si="4"/>
        <v/>
      </c>
      <c r="R18" s="23" t="str">
        <f t="shared" ca="1" si="4"/>
        <v/>
      </c>
      <c r="S18" s="24" t="str">
        <f t="shared" ca="1" si="4"/>
        <v/>
      </c>
    </row>
    <row r="19" spans="1:19" ht="15.75" thickTop="1" x14ac:dyDescent="0.25">
      <c r="A19" s="28">
        <v>17</v>
      </c>
      <c r="B19" s="72"/>
      <c r="C19" s="73"/>
      <c r="D19" s="73"/>
      <c r="E19" s="74"/>
      <c r="F19" s="74"/>
      <c r="G19" s="74"/>
      <c r="H19" s="74"/>
      <c r="I19" s="74"/>
      <c r="J19" s="34"/>
    </row>
    <row r="20" spans="1:19" x14ac:dyDescent="0.25">
      <c r="A20" s="28">
        <v>18</v>
      </c>
      <c r="B20" s="72"/>
      <c r="C20" s="73"/>
      <c r="D20" s="73"/>
      <c r="E20" s="74"/>
      <c r="F20" s="74"/>
      <c r="G20" s="74"/>
      <c r="H20" s="74"/>
      <c r="I20" s="74"/>
      <c r="J20" s="34"/>
      <c r="L20" s="25" t="str">
        <f ca="1">TEXT(MONTH(M20),0)</f>
        <v>6</v>
      </c>
      <c r="M20" s="90">
        <f ca="1">EOMONTH(TODAY(),1)</f>
        <v>44012</v>
      </c>
      <c r="N20" s="90"/>
      <c r="O20" s="90"/>
      <c r="P20" s="90"/>
      <c r="Q20" s="90"/>
      <c r="R20" s="90"/>
      <c r="S20" s="91"/>
    </row>
    <row r="21" spans="1:19" x14ac:dyDescent="0.25">
      <c r="A21" s="28">
        <v>19</v>
      </c>
      <c r="B21" s="72"/>
      <c r="C21" s="73"/>
      <c r="D21" s="73"/>
      <c r="E21" s="74"/>
      <c r="F21" s="74"/>
      <c r="G21" s="74"/>
      <c r="H21" s="74"/>
      <c r="I21" s="74"/>
      <c r="J21" s="34"/>
      <c r="L21" s="5"/>
      <c r="M21" s="6" t="s">
        <v>3</v>
      </c>
      <c r="N21" s="6" t="s">
        <v>4</v>
      </c>
      <c r="O21" s="6" t="s">
        <v>5</v>
      </c>
      <c r="P21" s="6" t="s">
        <v>6</v>
      </c>
      <c r="Q21" s="6" t="s">
        <v>7</v>
      </c>
      <c r="R21" s="6" t="s">
        <v>8</v>
      </c>
      <c r="S21" s="6" t="s">
        <v>9</v>
      </c>
    </row>
    <row r="22" spans="1:19" x14ac:dyDescent="0.25">
      <c r="A22" s="28">
        <v>20</v>
      </c>
      <c r="B22" s="72"/>
      <c r="C22" s="73"/>
      <c r="D22" s="73"/>
      <c r="E22" s="74"/>
      <c r="F22" s="74"/>
      <c r="G22" s="74"/>
      <c r="H22" s="74"/>
      <c r="I22" s="74"/>
      <c r="J22" s="34"/>
      <c r="L22" s="6">
        <f ca="1">IF(S22&lt;&gt;"",WEEKNUM(S22,21),"")</f>
        <v>23</v>
      </c>
      <c r="M22" s="7">
        <f ca="1">IF(WEEKDAY(DATE(YEAR(EOMONTH(TODAY(),0)),L20,1),2)=1,DATE(YEAR(EOMONTH(TODAY(),0)),L20,1),"")</f>
        <v>43983</v>
      </c>
      <c r="N22" s="7">
        <f ca="1">IF(M22="",IF(WEEKDAY(DATE(YEAR(EOMONTH(TODAY(),0)),L20,1),2)=2,DATE(YEAR(EOMONTH(TODAY(),0)),L20,1),""),M22+1)</f>
        <v>43984</v>
      </c>
      <c r="O22" s="7">
        <f ca="1">IF(N22="",IF(WEEKDAY(DATE(YEAR(EOMONTH(TODAY(),0)),L20,1),2)=3,DATE(YEAR(EOMONTH(TODAY(),0)),L20,1),""),N22+1)</f>
        <v>43985</v>
      </c>
      <c r="P22" s="7">
        <f ca="1">IF(O22="",IF(WEEKDAY(DATE(YEAR(EOMONTH(TODAY(),0)),L20,1),2)=4,DATE(YEAR(EOMONTH(TODAY(),0)),L20,1),""),O22+1)</f>
        <v>43986</v>
      </c>
      <c r="Q22" s="7">
        <f ca="1">IF(P22="",IF(WEEKDAY(DATE(YEAR(EOMONTH(TODAY(),0)),L20,1),2)=5,DATE(YEAR(EOMONTH(TODAY(),0)),L20,1),""),P22+1)</f>
        <v>43987</v>
      </c>
      <c r="R22" s="8">
        <f ca="1">IF(Q22="",IF(WEEKDAY(DATE(YEAR(EOMONTH(TODAY(),0)),L20,1),2)=6,DATE(YEAR(EOMONTH(TODAY(),0)),L20,1),""),Q22+1)</f>
        <v>43988</v>
      </c>
      <c r="S22" s="9">
        <f ca="1">IF(R22="",IF(WEEKDAY(DATE(YEAR(EOMONTH(TODAY(),0)),L20,1),2)=7,DATE(YEAR(EOMONTH(TODAY(),0)),L20,1),""),R22+1)</f>
        <v>43989</v>
      </c>
    </row>
    <row r="23" spans="1:19" x14ac:dyDescent="0.25">
      <c r="A23" s="28">
        <v>21</v>
      </c>
      <c r="B23" s="72"/>
      <c r="C23" s="73"/>
      <c r="D23" s="73"/>
      <c r="E23" s="74"/>
      <c r="F23" s="74"/>
      <c r="G23" s="74"/>
      <c r="H23" s="74"/>
      <c r="I23" s="74"/>
      <c r="J23" s="34"/>
      <c r="L23" s="6">
        <f ca="1">IF(M23&lt;&gt;"",WEEKNUM(M23,21),"")</f>
        <v>24</v>
      </c>
      <c r="M23" s="7">
        <f ca="1">S22+1</f>
        <v>43990</v>
      </c>
      <c r="N23" s="7">
        <f t="shared" ref="N23:S25" ca="1" si="5">M23+1</f>
        <v>43991</v>
      </c>
      <c r="O23" s="7">
        <f t="shared" ca="1" si="5"/>
        <v>43992</v>
      </c>
      <c r="P23" s="7">
        <f t="shared" ca="1" si="5"/>
        <v>43993</v>
      </c>
      <c r="Q23" s="7">
        <f t="shared" ca="1" si="5"/>
        <v>43994</v>
      </c>
      <c r="R23" s="8">
        <f t="shared" ca="1" si="5"/>
        <v>43995</v>
      </c>
      <c r="S23" s="9">
        <f t="shared" ca="1" si="5"/>
        <v>43996</v>
      </c>
    </row>
    <row r="24" spans="1:19" x14ac:dyDescent="0.25">
      <c r="A24" s="28">
        <v>22</v>
      </c>
      <c r="B24" s="72"/>
      <c r="C24" s="73"/>
      <c r="D24" s="73"/>
      <c r="E24" s="74"/>
      <c r="F24" s="74"/>
      <c r="G24" s="74"/>
      <c r="H24" s="74"/>
      <c r="I24" s="74"/>
      <c r="J24" s="34"/>
      <c r="L24" s="6">
        <f t="shared" ref="L24:L27" ca="1" si="6">IF(M24&lt;&gt;"",WEEKNUM(M24,21),"")</f>
        <v>25</v>
      </c>
      <c r="M24" s="7">
        <f ca="1">S23+1</f>
        <v>43997</v>
      </c>
      <c r="N24" s="7">
        <f t="shared" ca="1" si="5"/>
        <v>43998</v>
      </c>
      <c r="O24" s="7">
        <f t="shared" ca="1" si="5"/>
        <v>43999</v>
      </c>
      <c r="P24" s="7">
        <f t="shared" ca="1" si="5"/>
        <v>44000</v>
      </c>
      <c r="Q24" s="7">
        <f t="shared" ca="1" si="5"/>
        <v>44001</v>
      </c>
      <c r="R24" s="8">
        <f t="shared" ca="1" si="5"/>
        <v>44002</v>
      </c>
      <c r="S24" s="9">
        <f t="shared" ca="1" si="5"/>
        <v>44003</v>
      </c>
    </row>
    <row r="25" spans="1:19" x14ac:dyDescent="0.25">
      <c r="A25" s="28">
        <v>23</v>
      </c>
      <c r="B25" s="72"/>
      <c r="C25" s="73"/>
      <c r="D25" s="73"/>
      <c r="E25" s="74"/>
      <c r="F25" s="74"/>
      <c r="G25" s="74"/>
      <c r="H25" s="74"/>
      <c r="I25" s="74"/>
      <c r="J25" s="34"/>
      <c r="L25" s="6">
        <f t="shared" ca="1" si="6"/>
        <v>26</v>
      </c>
      <c r="M25" s="7">
        <f ca="1">S24+1</f>
        <v>44004</v>
      </c>
      <c r="N25" s="7">
        <f t="shared" ca="1" si="5"/>
        <v>44005</v>
      </c>
      <c r="O25" s="7">
        <f t="shared" ca="1" si="5"/>
        <v>44006</v>
      </c>
      <c r="P25" s="7">
        <f t="shared" ca="1" si="5"/>
        <v>44007</v>
      </c>
      <c r="Q25" s="7">
        <f t="shared" ca="1" si="5"/>
        <v>44008</v>
      </c>
      <c r="R25" s="8">
        <f t="shared" ca="1" si="5"/>
        <v>44009</v>
      </c>
      <c r="S25" s="9">
        <f t="shared" ca="1" si="5"/>
        <v>44010</v>
      </c>
    </row>
    <row r="26" spans="1:19" x14ac:dyDescent="0.25">
      <c r="A26" s="28">
        <v>24</v>
      </c>
      <c r="B26" s="72"/>
      <c r="C26" s="73"/>
      <c r="D26" s="73"/>
      <c r="E26" s="74"/>
      <c r="F26" s="74"/>
      <c r="G26" s="74"/>
      <c r="H26" s="74"/>
      <c r="I26" s="74"/>
      <c r="J26" s="34"/>
      <c r="L26" s="6">
        <f t="shared" ca="1" si="6"/>
        <v>27</v>
      </c>
      <c r="M26" s="7">
        <f ca="1">IF(S25="","",IF(MONTH(S25)=MONTH(S25+1),S25+1,""))</f>
        <v>44011</v>
      </c>
      <c r="N26" s="7">
        <f t="shared" ref="N26:S27" ca="1" si="7">IF(M26="","",IF(MONTH(M26)=MONTH(M26+1),M26+1,""))</f>
        <v>44012</v>
      </c>
      <c r="O26" s="7" t="str">
        <f t="shared" ca="1" si="7"/>
        <v/>
      </c>
      <c r="P26" s="7" t="str">
        <f t="shared" ca="1" si="7"/>
        <v/>
      </c>
      <c r="Q26" s="7" t="str">
        <f t="shared" ca="1" si="7"/>
        <v/>
      </c>
      <c r="R26" s="8" t="str">
        <f t="shared" ca="1" si="7"/>
        <v/>
      </c>
      <c r="S26" s="9" t="str">
        <f t="shared" ca="1" si="7"/>
        <v/>
      </c>
    </row>
    <row r="27" spans="1:19" x14ac:dyDescent="0.25">
      <c r="A27" s="28">
        <v>25</v>
      </c>
      <c r="B27" s="72"/>
      <c r="C27" s="73"/>
      <c r="D27" s="73"/>
      <c r="E27" s="74"/>
      <c r="F27" s="74"/>
      <c r="G27" s="74"/>
      <c r="H27" s="74"/>
      <c r="I27" s="74"/>
      <c r="J27" s="34"/>
      <c r="L27" s="6" t="str">
        <f t="shared" ca="1" si="6"/>
        <v/>
      </c>
      <c r="M27" s="7" t="str">
        <f ca="1">IF(S26="","",IF(MONTH(S26)=MONTH(S26+1),S26+1,""))</f>
        <v/>
      </c>
      <c r="N27" s="7" t="str">
        <f ca="1">IF(M27="","",IF(MONTH(M27)=MONTH(M27+1),M27+1,""))</f>
        <v/>
      </c>
      <c r="O27" s="7" t="str">
        <f t="shared" ca="1" si="7"/>
        <v/>
      </c>
      <c r="P27" s="7" t="str">
        <f t="shared" ca="1" si="7"/>
        <v/>
      </c>
      <c r="Q27" s="7" t="str">
        <f t="shared" ca="1" si="7"/>
        <v/>
      </c>
      <c r="R27" s="8" t="str">
        <f t="shared" ca="1" si="7"/>
        <v/>
      </c>
      <c r="S27" s="12" t="str">
        <f t="shared" ca="1" si="7"/>
        <v/>
      </c>
    </row>
    <row r="28" spans="1:19" x14ac:dyDescent="0.25">
      <c r="A28" s="28">
        <v>26</v>
      </c>
      <c r="B28" s="72"/>
      <c r="C28" s="73"/>
      <c r="D28" s="73"/>
      <c r="E28" s="74"/>
      <c r="F28" s="74"/>
      <c r="G28" s="74"/>
      <c r="H28" s="74"/>
      <c r="I28" s="74"/>
      <c r="J28" s="34"/>
    </row>
    <row r="29" spans="1:19" x14ac:dyDescent="0.25">
      <c r="A29" s="28">
        <v>27</v>
      </c>
      <c r="B29" s="72"/>
      <c r="C29" s="73"/>
      <c r="D29" s="73"/>
      <c r="E29" s="74"/>
      <c r="F29" s="74"/>
      <c r="G29" s="74"/>
      <c r="H29" s="74"/>
      <c r="I29" s="74"/>
      <c r="J29" s="34"/>
      <c r="L29" s="4" t="str">
        <f ca="1">TEXT(MONTH(M29),0)</f>
        <v>7</v>
      </c>
      <c r="M29" s="90">
        <f ca="1">EOMONTH(TODAY(),2)</f>
        <v>44043</v>
      </c>
      <c r="N29" s="90"/>
      <c r="O29" s="90"/>
      <c r="P29" s="90"/>
      <c r="Q29" s="90"/>
      <c r="R29" s="90"/>
      <c r="S29" s="91"/>
    </row>
    <row r="30" spans="1:19" x14ac:dyDescent="0.25">
      <c r="A30" s="28">
        <v>28</v>
      </c>
      <c r="B30" s="72"/>
      <c r="C30" s="73"/>
      <c r="D30" s="73"/>
      <c r="E30" s="74"/>
      <c r="F30" s="74"/>
      <c r="G30" s="74"/>
      <c r="H30" s="74"/>
      <c r="I30" s="74"/>
      <c r="J30" s="34"/>
      <c r="L30" s="5"/>
      <c r="M30" s="6" t="s">
        <v>3</v>
      </c>
      <c r="N30" s="6" t="s">
        <v>4</v>
      </c>
      <c r="O30" s="6" t="s">
        <v>5</v>
      </c>
      <c r="P30" s="6" t="s">
        <v>6</v>
      </c>
      <c r="Q30" s="6" t="s">
        <v>7</v>
      </c>
      <c r="R30" s="6" t="s">
        <v>8</v>
      </c>
      <c r="S30" s="6" t="s">
        <v>9</v>
      </c>
    </row>
    <row r="31" spans="1:19" x14ac:dyDescent="0.25">
      <c r="A31" s="28">
        <v>29</v>
      </c>
      <c r="B31" s="72"/>
      <c r="C31" s="73"/>
      <c r="D31" s="73"/>
      <c r="E31" s="74"/>
      <c r="F31" s="74"/>
      <c r="G31" s="74"/>
      <c r="H31" s="74"/>
      <c r="I31" s="74"/>
      <c r="J31" s="34"/>
      <c r="L31" s="6">
        <f ca="1">IF(S31&lt;&gt;"",WEEKNUM(S31,21),"")</f>
        <v>27</v>
      </c>
      <c r="M31" s="7" t="str">
        <f ca="1">IF(WEEKDAY(DATE(YEAR(EOMONTH(TODAY(),0)),L29,1),2)=1,DATE(YEAR(EOMONTH(TODAY(),0)),L29,1),"")</f>
        <v/>
      </c>
      <c r="N31" s="7" t="str">
        <f ca="1">IF(M31="",IF(WEEKDAY(DATE(YEAR(EOMONTH(TODAY(),0)),L29,1),2)=2,DATE(YEAR(EOMONTH(TODAY(),0)),L29,1),""),M31+1)</f>
        <v/>
      </c>
      <c r="O31" s="7">
        <f ca="1">IF(N31="",IF(WEEKDAY(DATE(YEAR(EOMONTH(TODAY(),0)),L29,1),2)=3,DATE(YEAR(EOMONTH(TODAY(),0)),L29,1),""),N31+1)</f>
        <v>44013</v>
      </c>
      <c r="P31" s="7">
        <f ca="1">IF(O31="",IF(WEEKDAY(DATE(YEAR(EOMONTH(TODAY(),0)),L29,1),2)=4,DATE(YEAR(EOMONTH(TODAY(),0)),L29,1),""),O31+1)</f>
        <v>44014</v>
      </c>
      <c r="Q31" s="7">
        <f ca="1">IF(P31="",IF(WEEKDAY(DATE(YEAR(EOMONTH(TODAY(),0)),L29,1),2)=5,DATE(YEAR(EOMONTH(TODAY(),0)),L29,1),""),P31+1)</f>
        <v>44015</v>
      </c>
      <c r="R31" s="8">
        <f ca="1">IF(Q31="",IF(WEEKDAY(DATE(YEAR(EOMONTH(TODAY(),0)),L29,1),2)=6,DATE(YEAR(EOMONTH(TODAY(),0)),L29,1),""),Q31+1)</f>
        <v>44016</v>
      </c>
      <c r="S31" s="9">
        <f ca="1">IF(R31="",IF(WEEKDAY(DATE(YEAR(EOMONTH(TODAY(),0)),L29,1),2)=7,DATE(YEAR(EOMONTH(TODAY(),0)),L29,1),""),R31+1)</f>
        <v>44017</v>
      </c>
    </row>
    <row r="32" spans="1:19" x14ac:dyDescent="0.25">
      <c r="A32" s="28">
        <v>30</v>
      </c>
      <c r="B32" s="72"/>
      <c r="C32" s="73"/>
      <c r="D32" s="73"/>
      <c r="E32" s="74"/>
      <c r="F32" s="74"/>
      <c r="G32" s="74"/>
      <c r="H32" s="74"/>
      <c r="I32" s="74"/>
      <c r="J32" s="34"/>
      <c r="L32" s="6">
        <f ca="1">IF(M32&lt;&gt;"",WEEKNUM(M32,21),"")</f>
        <v>28</v>
      </c>
      <c r="M32" s="7">
        <f ca="1">S31+1</f>
        <v>44018</v>
      </c>
      <c r="N32" s="7">
        <f t="shared" ref="N32:S34" ca="1" si="8">M32+1</f>
        <v>44019</v>
      </c>
      <c r="O32" s="7">
        <f t="shared" ca="1" si="8"/>
        <v>44020</v>
      </c>
      <c r="P32" s="7">
        <f t="shared" ca="1" si="8"/>
        <v>44021</v>
      </c>
      <c r="Q32" s="7">
        <f t="shared" ca="1" si="8"/>
        <v>44022</v>
      </c>
      <c r="R32" s="8">
        <f t="shared" ca="1" si="8"/>
        <v>44023</v>
      </c>
      <c r="S32" s="9">
        <f t="shared" ca="1" si="8"/>
        <v>44024</v>
      </c>
    </row>
    <row r="33" spans="1:19" x14ac:dyDescent="0.25">
      <c r="A33" s="28">
        <v>31</v>
      </c>
      <c r="B33" s="72"/>
      <c r="C33" s="73"/>
      <c r="D33" s="73"/>
      <c r="E33" s="74"/>
      <c r="F33" s="74"/>
      <c r="G33" s="74"/>
      <c r="H33" s="74"/>
      <c r="I33" s="74"/>
      <c r="J33" s="34"/>
      <c r="L33" s="6">
        <f t="shared" ref="L33:L36" ca="1" si="9">IF(M33&lt;&gt;"",WEEKNUM(M33,21),"")</f>
        <v>29</v>
      </c>
      <c r="M33" s="7">
        <f ca="1">S32+1</f>
        <v>44025</v>
      </c>
      <c r="N33" s="7">
        <f t="shared" ca="1" si="8"/>
        <v>44026</v>
      </c>
      <c r="O33" s="7">
        <f t="shared" ca="1" si="8"/>
        <v>44027</v>
      </c>
      <c r="P33" s="7">
        <f t="shared" ca="1" si="8"/>
        <v>44028</v>
      </c>
      <c r="Q33" s="7">
        <f t="shared" ca="1" si="8"/>
        <v>44029</v>
      </c>
      <c r="R33" s="8">
        <f t="shared" ca="1" si="8"/>
        <v>44030</v>
      </c>
      <c r="S33" s="9">
        <f t="shared" ca="1" si="8"/>
        <v>44031</v>
      </c>
    </row>
    <row r="34" spans="1:19" x14ac:dyDescent="0.25">
      <c r="A34" s="28">
        <v>32</v>
      </c>
      <c r="B34" s="72"/>
      <c r="C34" s="73"/>
      <c r="D34" s="73"/>
      <c r="E34" s="74"/>
      <c r="F34" s="74"/>
      <c r="G34" s="74"/>
      <c r="H34" s="74"/>
      <c r="I34" s="74"/>
      <c r="J34" s="34"/>
      <c r="L34" s="6">
        <f t="shared" ca="1" si="9"/>
        <v>30</v>
      </c>
      <c r="M34" s="7">
        <f ca="1">S33+1</f>
        <v>44032</v>
      </c>
      <c r="N34" s="7">
        <f t="shared" ca="1" si="8"/>
        <v>44033</v>
      </c>
      <c r="O34" s="7">
        <f t="shared" ca="1" si="8"/>
        <v>44034</v>
      </c>
      <c r="P34" s="7">
        <f t="shared" ca="1" si="8"/>
        <v>44035</v>
      </c>
      <c r="Q34" s="7">
        <f t="shared" ca="1" si="8"/>
        <v>44036</v>
      </c>
      <c r="R34" s="8">
        <f t="shared" ca="1" si="8"/>
        <v>44037</v>
      </c>
      <c r="S34" s="9">
        <f t="shared" ca="1" si="8"/>
        <v>44038</v>
      </c>
    </row>
    <row r="35" spans="1:19" x14ac:dyDescent="0.25">
      <c r="A35" s="28">
        <v>33</v>
      </c>
      <c r="B35" s="72"/>
      <c r="C35" s="73"/>
      <c r="D35" s="73"/>
      <c r="E35" s="74"/>
      <c r="F35" s="74"/>
      <c r="G35" s="74"/>
      <c r="H35" s="74"/>
      <c r="I35" s="74"/>
      <c r="J35" s="34"/>
      <c r="L35" s="6">
        <f t="shared" ca="1" si="9"/>
        <v>31</v>
      </c>
      <c r="M35" s="7">
        <f ca="1">IF(S34="","",IF(MONTH(S34)=MONTH(S34+1),S34+1,""))</f>
        <v>44039</v>
      </c>
      <c r="N35" s="7">
        <f t="shared" ref="N35:S36" ca="1" si="10">IF(M35="","",IF(MONTH(M35)=MONTH(M35+1),M35+1,""))</f>
        <v>44040</v>
      </c>
      <c r="O35" s="7">
        <f t="shared" ca="1" si="10"/>
        <v>44041</v>
      </c>
      <c r="P35" s="7">
        <f t="shared" ca="1" si="10"/>
        <v>44042</v>
      </c>
      <c r="Q35" s="7">
        <f t="shared" ca="1" si="10"/>
        <v>44043</v>
      </c>
      <c r="R35" s="8" t="str">
        <f t="shared" ca="1" si="10"/>
        <v/>
      </c>
      <c r="S35" s="9" t="str">
        <f t="shared" ca="1" si="10"/>
        <v/>
      </c>
    </row>
    <row r="36" spans="1:19" x14ac:dyDescent="0.25">
      <c r="A36" s="28">
        <v>34</v>
      </c>
      <c r="B36" s="72"/>
      <c r="C36" s="73"/>
      <c r="D36" s="73"/>
      <c r="E36" s="74"/>
      <c r="F36" s="74"/>
      <c r="G36" s="74"/>
      <c r="H36" s="74"/>
      <c r="I36" s="74"/>
      <c r="J36" s="34"/>
      <c r="L36" s="6" t="str">
        <f t="shared" ca="1" si="9"/>
        <v/>
      </c>
      <c r="M36" s="7" t="str">
        <f ca="1">IF(S35="","",IF(MONTH(S35)=MONTH(S35+1),S35+1,""))</f>
        <v/>
      </c>
      <c r="N36" s="7" t="str">
        <f ca="1">IF(M36="","",IF(MONTH(M36)=MONTH(M36+1),M36+1,""))</f>
        <v/>
      </c>
      <c r="O36" s="7" t="str">
        <f t="shared" ca="1" si="10"/>
        <v/>
      </c>
      <c r="P36" s="7" t="str">
        <f t="shared" ca="1" si="10"/>
        <v/>
      </c>
      <c r="Q36" s="7" t="str">
        <f t="shared" ca="1" si="10"/>
        <v/>
      </c>
      <c r="R36" s="8" t="str">
        <f t="shared" ca="1" si="10"/>
        <v/>
      </c>
      <c r="S36" s="12" t="str">
        <f t="shared" ca="1" si="10"/>
        <v/>
      </c>
    </row>
    <row r="37" spans="1:19" x14ac:dyDescent="0.25">
      <c r="A37" s="28">
        <v>35</v>
      </c>
      <c r="B37" s="72"/>
      <c r="C37" s="73"/>
      <c r="D37" s="73"/>
      <c r="E37" s="74"/>
      <c r="F37" s="74"/>
      <c r="G37" s="74"/>
      <c r="H37" s="74"/>
      <c r="I37" s="74"/>
      <c r="J37" s="34"/>
    </row>
    <row r="38" spans="1:19" x14ac:dyDescent="0.25">
      <c r="A38" s="28">
        <v>36</v>
      </c>
      <c r="B38" s="72"/>
      <c r="C38" s="73"/>
      <c r="D38" s="73"/>
      <c r="E38" s="74"/>
      <c r="F38" s="74"/>
      <c r="G38" s="74"/>
      <c r="H38" s="74"/>
      <c r="I38" s="74"/>
      <c r="J38" s="34"/>
      <c r="L38" s="25" t="str">
        <f ca="1">TEXT(MONTH(M38),0)</f>
        <v>8</v>
      </c>
      <c r="M38" s="90">
        <f ca="1">EOMONTH(TODAY(),3)</f>
        <v>44074</v>
      </c>
      <c r="N38" s="90"/>
      <c r="O38" s="90"/>
      <c r="P38" s="90"/>
      <c r="Q38" s="90"/>
      <c r="R38" s="90"/>
      <c r="S38" s="91"/>
    </row>
    <row r="39" spans="1:19" x14ac:dyDescent="0.25">
      <c r="A39" s="28">
        <v>37</v>
      </c>
      <c r="B39" s="72"/>
      <c r="C39" s="73"/>
      <c r="D39" s="73"/>
      <c r="E39" s="74"/>
      <c r="F39" s="74"/>
      <c r="G39" s="74"/>
      <c r="H39" s="74"/>
      <c r="I39" s="74"/>
      <c r="J39" s="34"/>
      <c r="L39" s="5"/>
      <c r="M39" s="6" t="s">
        <v>3</v>
      </c>
      <c r="N39" s="6" t="s">
        <v>4</v>
      </c>
      <c r="O39" s="6" t="s">
        <v>5</v>
      </c>
      <c r="P39" s="6" t="s">
        <v>6</v>
      </c>
      <c r="Q39" s="6" t="s">
        <v>7</v>
      </c>
      <c r="R39" s="6" t="s">
        <v>8</v>
      </c>
      <c r="S39" s="6" t="s">
        <v>9</v>
      </c>
    </row>
    <row r="40" spans="1:19" x14ac:dyDescent="0.25">
      <c r="A40" s="28">
        <v>38</v>
      </c>
      <c r="B40" s="72"/>
      <c r="C40" s="73"/>
      <c r="D40" s="73"/>
      <c r="E40" s="74"/>
      <c r="F40" s="74"/>
      <c r="G40" s="74"/>
      <c r="H40" s="74"/>
      <c r="I40" s="74"/>
      <c r="J40" s="34"/>
      <c r="L40" s="6">
        <f ca="1">IF(S40&lt;&gt;"",WEEKNUM(S40,21),"")</f>
        <v>31</v>
      </c>
      <c r="M40" s="7" t="str">
        <f ca="1">IF(WEEKDAY(DATE(YEAR(EOMONTH(TODAY(),0)),L38,1),2)=1,DATE(YEAR(EOMONTH(TODAY(),0)),L38,1),"")</f>
        <v/>
      </c>
      <c r="N40" s="7" t="str">
        <f ca="1">IF(M40="",IF(WEEKDAY(DATE(YEAR(EOMONTH(TODAY(),0)),L38,1),2)=2,DATE(YEAR(EOMONTH(TODAY(),0)),L38,1),""),M40+1)</f>
        <v/>
      </c>
      <c r="O40" s="7" t="str">
        <f ca="1">IF(N40="",IF(WEEKDAY(DATE(YEAR(EOMONTH(TODAY(),0)),L38,1),2)=3,DATE(YEAR(EOMONTH(TODAY(),0)),L38,1),""),N40+1)</f>
        <v/>
      </c>
      <c r="P40" s="7" t="str">
        <f ca="1">IF(O40="",IF(WEEKDAY(DATE(YEAR(EOMONTH(TODAY(),0)),L38,1),2)=4,DATE(YEAR(EOMONTH(TODAY(),0)),L38,1),""),O40+1)</f>
        <v/>
      </c>
      <c r="Q40" s="7" t="str">
        <f ca="1">IF(P40="",IF(WEEKDAY(DATE(YEAR(EOMONTH(TODAY(),0)),L38,1),2)=5,DATE(YEAR(EOMONTH(TODAY(),0)),L38,1),""),P40+1)</f>
        <v/>
      </c>
      <c r="R40" s="8">
        <f ca="1">IF(Q40="",IF(WEEKDAY(DATE(YEAR(EOMONTH(TODAY(),0)),L38,1),2)=6,DATE(YEAR(EOMONTH(TODAY(),0)),L38,1),""),Q40+1)</f>
        <v>44044</v>
      </c>
      <c r="S40" s="9">
        <f ca="1">IF(R40="",IF(WEEKDAY(DATE(YEAR(EOMONTH(TODAY(),0)),L38,1),2)=7,DATE(YEAR(EOMONTH(TODAY(),0)),L38,1),""),R40+1)</f>
        <v>44045</v>
      </c>
    </row>
    <row r="41" spans="1:19" x14ac:dyDescent="0.25">
      <c r="A41" s="28">
        <v>39</v>
      </c>
      <c r="B41" s="72"/>
      <c r="C41" s="73"/>
      <c r="D41" s="73"/>
      <c r="E41" s="74"/>
      <c r="F41" s="74"/>
      <c r="G41" s="74"/>
      <c r="H41" s="74"/>
      <c r="I41" s="74"/>
      <c r="J41" s="34"/>
      <c r="L41" s="6">
        <f ca="1">IF(M41&lt;&gt;"",WEEKNUM(M41,21),"")</f>
        <v>32</v>
      </c>
      <c r="M41" s="7">
        <f ca="1">S40+1</f>
        <v>44046</v>
      </c>
      <c r="N41" s="7">
        <f t="shared" ref="N41:S43" ca="1" si="11">M41+1</f>
        <v>44047</v>
      </c>
      <c r="O41" s="7">
        <f t="shared" ca="1" si="11"/>
        <v>44048</v>
      </c>
      <c r="P41" s="7">
        <f t="shared" ca="1" si="11"/>
        <v>44049</v>
      </c>
      <c r="Q41" s="7">
        <f t="shared" ca="1" si="11"/>
        <v>44050</v>
      </c>
      <c r="R41" s="8">
        <f t="shared" ca="1" si="11"/>
        <v>44051</v>
      </c>
      <c r="S41" s="9">
        <f t="shared" ca="1" si="11"/>
        <v>44052</v>
      </c>
    </row>
    <row r="42" spans="1:19" x14ac:dyDescent="0.25">
      <c r="A42" s="28">
        <v>40</v>
      </c>
      <c r="B42" s="72"/>
      <c r="C42" s="73"/>
      <c r="D42" s="73"/>
      <c r="E42" s="74"/>
      <c r="F42" s="74"/>
      <c r="G42" s="74"/>
      <c r="H42" s="74"/>
      <c r="I42" s="74"/>
      <c r="J42" s="34"/>
      <c r="L42" s="6">
        <f t="shared" ref="L42:L45" ca="1" si="12">IF(M42&lt;&gt;"",WEEKNUM(M42,21),"")</f>
        <v>33</v>
      </c>
      <c r="M42" s="7">
        <f ca="1">S41+1</f>
        <v>44053</v>
      </c>
      <c r="N42" s="7">
        <f t="shared" ca="1" si="11"/>
        <v>44054</v>
      </c>
      <c r="O42" s="7">
        <f t="shared" ca="1" si="11"/>
        <v>44055</v>
      </c>
      <c r="P42" s="7">
        <f t="shared" ca="1" si="11"/>
        <v>44056</v>
      </c>
      <c r="Q42" s="7">
        <f t="shared" ca="1" si="11"/>
        <v>44057</v>
      </c>
      <c r="R42" s="8">
        <f t="shared" ca="1" si="11"/>
        <v>44058</v>
      </c>
      <c r="S42" s="9">
        <f t="shared" ca="1" si="11"/>
        <v>44059</v>
      </c>
    </row>
    <row r="43" spans="1:19" x14ac:dyDescent="0.25">
      <c r="A43" s="28">
        <v>41</v>
      </c>
      <c r="B43" s="72"/>
      <c r="C43" s="73"/>
      <c r="D43" s="73"/>
      <c r="E43" s="74"/>
      <c r="F43" s="74"/>
      <c r="G43" s="74"/>
      <c r="H43" s="74"/>
      <c r="I43" s="74"/>
      <c r="J43" s="34"/>
      <c r="L43" s="6">
        <f t="shared" ca="1" si="12"/>
        <v>34</v>
      </c>
      <c r="M43" s="7">
        <f ca="1">S42+1</f>
        <v>44060</v>
      </c>
      <c r="N43" s="7">
        <f t="shared" ca="1" si="11"/>
        <v>44061</v>
      </c>
      <c r="O43" s="7">
        <f t="shared" ca="1" si="11"/>
        <v>44062</v>
      </c>
      <c r="P43" s="7">
        <f t="shared" ca="1" si="11"/>
        <v>44063</v>
      </c>
      <c r="Q43" s="7">
        <f t="shared" ca="1" si="11"/>
        <v>44064</v>
      </c>
      <c r="R43" s="8">
        <f t="shared" ca="1" si="11"/>
        <v>44065</v>
      </c>
      <c r="S43" s="9">
        <f t="shared" ca="1" si="11"/>
        <v>44066</v>
      </c>
    </row>
    <row r="44" spans="1:19" x14ac:dyDescent="0.25">
      <c r="A44" s="28">
        <v>42</v>
      </c>
      <c r="B44" s="72"/>
      <c r="C44" s="73"/>
      <c r="D44" s="73"/>
      <c r="E44" s="74"/>
      <c r="F44" s="74"/>
      <c r="G44" s="74"/>
      <c r="H44" s="74"/>
      <c r="I44" s="74"/>
      <c r="J44" s="34"/>
      <c r="L44" s="6">
        <f t="shared" ca="1" si="12"/>
        <v>35</v>
      </c>
      <c r="M44" s="7">
        <f ca="1">IF(S43="","",IF(MONTH(S43)=MONTH(S43+1),S43+1,""))</f>
        <v>44067</v>
      </c>
      <c r="N44" s="7">
        <f t="shared" ref="N44:S45" ca="1" si="13">IF(M44="","",IF(MONTH(M44)=MONTH(M44+1),M44+1,""))</f>
        <v>44068</v>
      </c>
      <c r="O44" s="7">
        <f t="shared" ca="1" si="13"/>
        <v>44069</v>
      </c>
      <c r="P44" s="7">
        <f t="shared" ca="1" si="13"/>
        <v>44070</v>
      </c>
      <c r="Q44" s="7">
        <f t="shared" ca="1" si="13"/>
        <v>44071</v>
      </c>
      <c r="R44" s="8">
        <f t="shared" ca="1" si="13"/>
        <v>44072</v>
      </c>
      <c r="S44" s="9">
        <f t="shared" ca="1" si="13"/>
        <v>44073</v>
      </c>
    </row>
    <row r="45" spans="1:19" x14ac:dyDescent="0.25">
      <c r="A45" s="28">
        <v>43</v>
      </c>
      <c r="B45" s="72"/>
      <c r="C45" s="73"/>
      <c r="D45" s="73"/>
      <c r="E45" s="74"/>
      <c r="F45" s="74"/>
      <c r="G45" s="74"/>
      <c r="H45" s="74"/>
      <c r="I45" s="74"/>
      <c r="J45" s="34"/>
      <c r="L45" s="6">
        <f t="shared" ca="1" si="12"/>
        <v>36</v>
      </c>
      <c r="M45" s="7">
        <f ca="1">IF(S44="","",IF(MONTH(S44)=MONTH(S44+1),S44+1,""))</f>
        <v>44074</v>
      </c>
      <c r="N45" s="7" t="str">
        <f ca="1">IF(M45="","",IF(MONTH(M45)=MONTH(M45+1),M45+1,""))</f>
        <v/>
      </c>
      <c r="O45" s="7" t="str">
        <f t="shared" ca="1" si="13"/>
        <v/>
      </c>
      <c r="P45" s="7" t="str">
        <f t="shared" ca="1" si="13"/>
        <v/>
      </c>
      <c r="Q45" s="7" t="str">
        <f t="shared" ca="1" si="13"/>
        <v/>
      </c>
      <c r="R45" s="8" t="str">
        <f t="shared" ca="1" si="13"/>
        <v/>
      </c>
      <c r="S45" s="12" t="str">
        <f t="shared" ca="1" si="13"/>
        <v/>
      </c>
    </row>
    <row r="46" spans="1:19" x14ac:dyDescent="0.25">
      <c r="A46" s="28">
        <v>44</v>
      </c>
      <c r="B46" s="72"/>
      <c r="C46" s="73"/>
      <c r="D46" s="73"/>
      <c r="E46" s="74"/>
      <c r="F46" s="74"/>
      <c r="G46" s="74"/>
      <c r="H46" s="74"/>
      <c r="I46" s="74"/>
      <c r="J46" s="34"/>
    </row>
    <row r="47" spans="1:19" x14ac:dyDescent="0.25">
      <c r="A47" s="28">
        <v>45</v>
      </c>
      <c r="B47" s="72"/>
      <c r="C47" s="73"/>
      <c r="D47" s="73"/>
      <c r="E47" s="74"/>
      <c r="F47" s="74"/>
      <c r="G47" s="74"/>
      <c r="H47" s="74"/>
      <c r="I47" s="74"/>
      <c r="J47" s="34"/>
      <c r="L47" s="29"/>
      <c r="P47" s="29"/>
    </row>
    <row r="48" spans="1:19" x14ac:dyDescent="0.25">
      <c r="A48" s="28">
        <v>46</v>
      </c>
      <c r="B48" s="72"/>
      <c r="C48" s="73"/>
      <c r="D48" s="73"/>
      <c r="E48" s="74"/>
      <c r="F48" s="74"/>
      <c r="G48" s="74"/>
      <c r="H48" s="74"/>
      <c r="I48" s="74"/>
      <c r="J48" s="34"/>
      <c r="L48" s="30"/>
      <c r="P48" s="30"/>
    </row>
    <row r="49" spans="1:10" x14ac:dyDescent="0.25">
      <c r="A49" s="28">
        <v>47</v>
      </c>
      <c r="B49" s="72"/>
      <c r="C49" s="73"/>
      <c r="D49" s="73"/>
      <c r="E49" s="74"/>
      <c r="F49" s="74"/>
      <c r="G49" s="74"/>
      <c r="H49" s="74"/>
      <c r="I49" s="74"/>
      <c r="J49" s="34"/>
    </row>
    <row r="50" spans="1:10" x14ac:dyDescent="0.25">
      <c r="A50" s="28">
        <v>48</v>
      </c>
      <c r="B50" s="72"/>
      <c r="C50" s="73"/>
      <c r="D50" s="73"/>
      <c r="E50" s="74"/>
      <c r="F50" s="74"/>
      <c r="G50" s="74"/>
      <c r="H50" s="74"/>
      <c r="I50" s="74"/>
      <c r="J50" s="34"/>
    </row>
    <row r="51" spans="1:10" x14ac:dyDescent="0.25">
      <c r="A51" s="28">
        <v>49</v>
      </c>
      <c r="B51" s="72"/>
      <c r="C51" s="73"/>
      <c r="D51" s="73"/>
      <c r="E51" s="74"/>
      <c r="F51" s="74"/>
      <c r="G51" s="74"/>
      <c r="H51" s="74"/>
      <c r="I51" s="74"/>
      <c r="J51" s="34"/>
    </row>
    <row r="52" spans="1:10" x14ac:dyDescent="0.25">
      <c r="A52" s="28">
        <v>50</v>
      </c>
      <c r="B52" s="72"/>
      <c r="C52" s="73"/>
      <c r="D52" s="73"/>
      <c r="E52" s="74"/>
      <c r="F52" s="74"/>
      <c r="G52" s="74"/>
      <c r="H52" s="74"/>
      <c r="I52" s="74"/>
      <c r="J52" s="34"/>
    </row>
  </sheetData>
  <mergeCells count="7">
    <mergeCell ref="M20:S20"/>
    <mergeCell ref="M29:S29"/>
    <mergeCell ref="M38:S38"/>
    <mergeCell ref="B1:C1"/>
    <mergeCell ref="M2:S2"/>
    <mergeCell ref="M11:S11"/>
    <mergeCell ref="J1:S1"/>
  </mergeCells>
  <conditionalFormatting sqref="L2:S45">
    <cfRule type="expression" dxfId="86" priority="10">
      <formula>AND(L2=TODAY())</formula>
    </cfRule>
  </conditionalFormatting>
  <conditionalFormatting sqref="J3:J52">
    <cfRule type="expression" dxfId="85" priority="1">
      <formula>AND($J3&lt;&gt;"",AND($J3&lt;TODAY()))</formula>
    </cfRule>
    <cfRule type="expression" dxfId="84" priority="6">
      <formula>AND($J3&lt;&gt;"",AND($J3=TODAY()))</formula>
    </cfRule>
  </conditionalFormatting>
  <pageMargins left="0.39370078740157483" right="0.39370078740157483" top="0.39370078740157483" bottom="0.39370078740157483" header="0.31496062992125984" footer="0.31496062992125984"/>
  <pageSetup paperSize="9" scale="68"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D4797-3ED4-4148-B612-AB661352545E}">
  <sheetPr>
    <tabColor theme="9"/>
    <pageSetUpPr fitToPage="1"/>
  </sheetPr>
  <dimension ref="A1:X52"/>
  <sheetViews>
    <sheetView showGridLines="0" zoomScaleNormal="100" workbookViewId="0">
      <selection activeCell="B3" sqref="B3"/>
    </sheetView>
  </sheetViews>
  <sheetFormatPr baseColWidth="10" defaultColWidth="0" defaultRowHeight="15" x14ac:dyDescent="0.25"/>
  <cols>
    <col min="1" max="1" width="2.42578125" style="2" customWidth="1"/>
    <col min="2" max="2" width="12.85546875" style="2" customWidth="1"/>
    <col min="3" max="3" width="71.5703125" style="2" customWidth="1"/>
    <col min="4" max="8" width="11.42578125" style="2" customWidth="1"/>
    <col min="9" max="9" width="12" style="2" customWidth="1"/>
    <col min="10" max="10" width="14.28515625" style="3" customWidth="1"/>
    <col min="11" max="19" width="3.7109375" style="2" customWidth="1"/>
    <col min="20" max="20" width="2" style="2" customWidth="1"/>
    <col min="21" max="24" width="0" style="2" hidden="1" customWidth="1"/>
    <col min="25" max="16384" width="11.42578125" style="2" hidden="1"/>
  </cols>
  <sheetData>
    <row r="1" spans="1:19" ht="28.5" customHeight="1" x14ac:dyDescent="0.25">
      <c r="A1" s="1"/>
      <c r="B1" s="92" t="str" cm="1">
        <f t="array" aca="1" ref="B1" ca="1">MID(CELL( "dateiname",A1), FIND("]", CELL("dateiname", A1))+1, 255)</f>
        <v>Mitarbeiter 2</v>
      </c>
      <c r="C1" s="92"/>
      <c r="D1" s="26"/>
      <c r="E1" s="26"/>
      <c r="F1" s="26"/>
      <c r="G1" s="26"/>
      <c r="H1" s="26"/>
      <c r="I1" s="37"/>
      <c r="J1" s="95">
        <f ca="1">TODAY()</f>
        <v>43974</v>
      </c>
      <c r="K1" s="95"/>
      <c r="L1" s="95"/>
      <c r="M1" s="95"/>
      <c r="N1" s="95"/>
      <c r="O1" s="95"/>
      <c r="P1" s="95"/>
      <c r="Q1" s="95"/>
      <c r="R1" s="95"/>
      <c r="S1" s="95"/>
    </row>
    <row r="2" spans="1:19" ht="15" customHeight="1" x14ac:dyDescent="0.25">
      <c r="A2" s="26"/>
      <c r="B2" s="31" t="s">
        <v>0</v>
      </c>
      <c r="C2" s="31" t="s">
        <v>1</v>
      </c>
      <c r="D2" s="32" t="s">
        <v>12</v>
      </c>
      <c r="E2" s="32" t="s">
        <v>13</v>
      </c>
      <c r="F2" s="32" t="s">
        <v>64</v>
      </c>
      <c r="G2" s="32" t="s">
        <v>14</v>
      </c>
      <c r="H2" s="32" t="s">
        <v>15</v>
      </c>
      <c r="I2" s="32" t="s">
        <v>16</v>
      </c>
      <c r="J2" s="33" t="s">
        <v>22</v>
      </c>
      <c r="L2" s="4" t="str">
        <f ca="1">TEXT(MONTH(M2),0)</f>
        <v>4</v>
      </c>
      <c r="M2" s="90">
        <f ca="1">EOMONTH(TODAY(),-1)</f>
        <v>43951</v>
      </c>
      <c r="N2" s="90"/>
      <c r="O2" s="90"/>
      <c r="P2" s="90"/>
      <c r="Q2" s="90"/>
      <c r="R2" s="90"/>
      <c r="S2" s="91"/>
    </row>
    <row r="3" spans="1:19" x14ac:dyDescent="0.25">
      <c r="A3" s="28">
        <v>1</v>
      </c>
      <c r="B3" s="72"/>
      <c r="C3" s="73"/>
      <c r="D3" s="73"/>
      <c r="E3" s="74"/>
      <c r="F3" s="74"/>
      <c r="G3" s="74"/>
      <c r="H3" s="74"/>
      <c r="I3" s="74"/>
      <c r="J3" s="34"/>
      <c r="L3" s="5"/>
      <c r="M3" s="6" t="s">
        <v>3</v>
      </c>
      <c r="N3" s="6" t="s">
        <v>4</v>
      </c>
      <c r="O3" s="6" t="s">
        <v>5</v>
      </c>
      <c r="P3" s="6" t="s">
        <v>6</v>
      </c>
      <c r="Q3" s="6" t="s">
        <v>7</v>
      </c>
      <c r="R3" s="6" t="s">
        <v>8</v>
      </c>
      <c r="S3" s="6" t="s">
        <v>9</v>
      </c>
    </row>
    <row r="4" spans="1:19" x14ac:dyDescent="0.25">
      <c r="A4" s="28">
        <v>2</v>
      </c>
      <c r="B4" s="72"/>
      <c r="C4" s="73"/>
      <c r="D4" s="73"/>
      <c r="E4" s="74"/>
      <c r="F4" s="74"/>
      <c r="G4" s="74"/>
      <c r="H4" s="74"/>
      <c r="I4" s="74"/>
      <c r="J4" s="34"/>
      <c r="L4" s="6">
        <f ca="1">IF(S4&lt;&gt;"",WEEKNUM(S4,21),"")</f>
        <v>14</v>
      </c>
      <c r="M4" s="7" t="str">
        <f ca="1">IF(WEEKDAY(DATE(YEAR(EOMONTH(TODAY(),-1)),L2,1),2)=1,DATE(YEAR(EOMONTH(TODAY(),-1)),L2,1),"")</f>
        <v/>
      </c>
      <c r="N4" s="7" t="str">
        <f ca="1">IF(M4="",IF(WEEKDAY(DATE(YEAR(EOMONTH(TODAY(),-1)),L2,1),2)=2,DATE(YEAR(EOMONTH(TODAY(),-1)),L2,1),""),M4+1)</f>
        <v/>
      </c>
      <c r="O4" s="7">
        <f ca="1">IF(N4="",IF(WEEKDAY(DATE(YEAR(EOMONTH(TODAY(),-1)),L2,1),2)=3,DATE(YEAR(EOMONTH(TODAY(),-1)),L2,1),""),N4+1)</f>
        <v>43922</v>
      </c>
      <c r="P4" s="7">
        <f ca="1">IF(O4="",IF(WEEKDAY(DATE(YEAR(EOMONTH(TODAY(),-1)),L2,1),2)=4,DATE(YEAR(EOMONTH(TODAY(),-1)),L2,1),""),O4+1)</f>
        <v>43923</v>
      </c>
      <c r="Q4" s="7">
        <f ca="1">IF(P4="",IF(WEEKDAY(DATE(YEAR(EOMONTH(TODAY(),-1)),L2,1),2)=5,DATE(YEAR(EOMONTH(TODAY(),-1)),L2,1),""),P4+1)</f>
        <v>43924</v>
      </c>
      <c r="R4" s="8">
        <f ca="1">IF(Q4="",IF(WEEKDAY(DATE(YEAR(EOMONTH(TODAY(),-1)),L2,1),2)=6,DATE(YEAR(EOMONTH(TODAY(),-1)),L2,1),""),Q4+1)</f>
        <v>43925</v>
      </c>
      <c r="S4" s="9">
        <f ca="1">IF(R4="",IF(WEEKDAY(DATE(YEAR(EOMONTH(TODAY(),-1)),L2,1),2)=7,DATE(YEAR(EOMONTH(TODAY(),-1)),L2,1),""),R4+1)</f>
        <v>43926</v>
      </c>
    </row>
    <row r="5" spans="1:19" x14ac:dyDescent="0.25">
      <c r="A5" s="28">
        <v>3</v>
      </c>
      <c r="B5" s="72"/>
      <c r="C5" s="73"/>
      <c r="D5" s="73"/>
      <c r="E5" s="74"/>
      <c r="F5" s="74"/>
      <c r="G5" s="74"/>
      <c r="H5" s="74"/>
      <c r="I5" s="74"/>
      <c r="J5" s="34"/>
      <c r="L5" s="6">
        <f ca="1">IF(M5&lt;&gt;"",WEEKNUM(M5,21),"")</f>
        <v>15</v>
      </c>
      <c r="M5" s="7">
        <f ca="1">S4+1</f>
        <v>43927</v>
      </c>
      <c r="N5" s="7">
        <f t="shared" ref="N5:S7" ca="1" si="0">M5+1</f>
        <v>43928</v>
      </c>
      <c r="O5" s="7">
        <f t="shared" ca="1" si="0"/>
        <v>43929</v>
      </c>
      <c r="P5" s="7">
        <f t="shared" ca="1" si="0"/>
        <v>43930</v>
      </c>
      <c r="Q5" s="7">
        <f t="shared" ca="1" si="0"/>
        <v>43931</v>
      </c>
      <c r="R5" s="8">
        <f t="shared" ca="1" si="0"/>
        <v>43932</v>
      </c>
      <c r="S5" s="9">
        <f t="shared" ca="1" si="0"/>
        <v>43933</v>
      </c>
    </row>
    <row r="6" spans="1:19" x14ac:dyDescent="0.25">
      <c r="A6" s="28">
        <v>4</v>
      </c>
      <c r="B6" s="72"/>
      <c r="C6" s="73"/>
      <c r="D6" s="73"/>
      <c r="E6" s="74"/>
      <c r="F6" s="74"/>
      <c r="G6" s="74"/>
      <c r="H6" s="74"/>
      <c r="I6" s="74"/>
      <c r="J6" s="34"/>
      <c r="L6" s="6">
        <f ca="1">IF(M6&lt;&gt;"",WEEKNUM(M6,21),"")</f>
        <v>16</v>
      </c>
      <c r="M6" s="7">
        <f ca="1">S5+1</f>
        <v>43934</v>
      </c>
      <c r="N6" s="7">
        <f t="shared" ca="1" si="0"/>
        <v>43935</v>
      </c>
      <c r="O6" s="7">
        <f t="shared" ca="1" si="0"/>
        <v>43936</v>
      </c>
      <c r="P6" s="7">
        <f t="shared" ca="1" si="0"/>
        <v>43937</v>
      </c>
      <c r="Q6" s="7">
        <f t="shared" ca="1" si="0"/>
        <v>43938</v>
      </c>
      <c r="R6" s="8">
        <f t="shared" ca="1" si="0"/>
        <v>43939</v>
      </c>
      <c r="S6" s="9">
        <f t="shared" ca="1" si="0"/>
        <v>43940</v>
      </c>
    </row>
    <row r="7" spans="1:19" x14ac:dyDescent="0.25">
      <c r="A7" s="28">
        <v>5</v>
      </c>
      <c r="B7" s="72"/>
      <c r="C7" s="73"/>
      <c r="D7" s="73"/>
      <c r="E7" s="74"/>
      <c r="F7" s="74"/>
      <c r="G7" s="74"/>
      <c r="H7" s="74"/>
      <c r="I7" s="74"/>
      <c r="J7" s="34"/>
      <c r="L7" s="6">
        <f ca="1">IF(M7&lt;&gt;"",WEEKNUM(M7,21),"")</f>
        <v>17</v>
      </c>
      <c r="M7" s="7">
        <f ca="1">S6+1</f>
        <v>43941</v>
      </c>
      <c r="N7" s="7">
        <f t="shared" ca="1" si="0"/>
        <v>43942</v>
      </c>
      <c r="O7" s="7">
        <f t="shared" ca="1" si="0"/>
        <v>43943</v>
      </c>
      <c r="P7" s="7">
        <f t="shared" ca="1" si="0"/>
        <v>43944</v>
      </c>
      <c r="Q7" s="7">
        <f t="shared" ca="1" si="0"/>
        <v>43945</v>
      </c>
      <c r="R7" s="8">
        <f t="shared" ca="1" si="0"/>
        <v>43946</v>
      </c>
      <c r="S7" s="9">
        <f t="shared" ca="1" si="0"/>
        <v>43947</v>
      </c>
    </row>
    <row r="8" spans="1:19" x14ac:dyDescent="0.25">
      <c r="A8" s="28">
        <v>6</v>
      </c>
      <c r="B8" s="72"/>
      <c r="C8" s="73"/>
      <c r="D8" s="73"/>
      <c r="E8" s="74"/>
      <c r="F8" s="74"/>
      <c r="G8" s="74"/>
      <c r="H8" s="74"/>
      <c r="I8" s="74"/>
      <c r="J8" s="34"/>
      <c r="L8" s="6">
        <f ca="1">IF(M8&lt;&gt;"",WEEKNUM(M8,21),"")</f>
        <v>18</v>
      </c>
      <c r="M8" s="7">
        <f ca="1">IF(S7="","",IF(MONTH(S7)=MONTH(S7+1),S7+1,""))</f>
        <v>43948</v>
      </c>
      <c r="N8" s="7">
        <f t="shared" ref="N8:S9" ca="1" si="1">IF(M8="","",IF(MONTH(M8)=MONTH(M8+1),M8+1,""))</f>
        <v>43949</v>
      </c>
      <c r="O8" s="7">
        <f t="shared" ca="1" si="1"/>
        <v>43950</v>
      </c>
      <c r="P8" s="7">
        <f t="shared" ca="1" si="1"/>
        <v>43951</v>
      </c>
      <c r="Q8" s="7" t="str">
        <f t="shared" ca="1" si="1"/>
        <v/>
      </c>
      <c r="R8" s="8" t="str">
        <f t="shared" ca="1" si="1"/>
        <v/>
      </c>
      <c r="S8" s="9" t="str">
        <f t="shared" ca="1" si="1"/>
        <v/>
      </c>
    </row>
    <row r="9" spans="1:19" ht="12.75" customHeight="1" x14ac:dyDescent="0.25">
      <c r="A9" s="28">
        <v>7</v>
      </c>
      <c r="B9" s="72"/>
      <c r="C9" s="73"/>
      <c r="D9" s="73"/>
      <c r="E9" s="74"/>
      <c r="F9" s="74"/>
      <c r="G9" s="74"/>
      <c r="H9" s="74"/>
      <c r="I9" s="74"/>
      <c r="J9" s="34"/>
      <c r="L9" s="6" t="str">
        <f ca="1">IF(M9&lt;&gt;"",WEEKNUM(M9,21),"")</f>
        <v/>
      </c>
      <c r="M9" s="10" t="str">
        <f ca="1">IF(S8="","",IF(MONTH(S8)=MONTH(S8+1),S8+1,""))</f>
        <v/>
      </c>
      <c r="N9" s="10" t="str">
        <f t="shared" ca="1" si="1"/>
        <v/>
      </c>
      <c r="O9" s="10" t="str">
        <f t="shared" ca="1" si="1"/>
        <v/>
      </c>
      <c r="P9" s="10" t="str">
        <f t="shared" ca="1" si="1"/>
        <v/>
      </c>
      <c r="Q9" s="10" t="str">
        <f t="shared" ca="1" si="1"/>
        <v/>
      </c>
      <c r="R9" s="11" t="str">
        <f t="shared" ca="1" si="1"/>
        <v/>
      </c>
      <c r="S9" s="12" t="str">
        <f t="shared" ca="1" si="1"/>
        <v/>
      </c>
    </row>
    <row r="10" spans="1:19" ht="15.75" thickBot="1" x14ac:dyDescent="0.3">
      <c r="A10" s="28">
        <v>8</v>
      </c>
      <c r="B10" s="72"/>
      <c r="C10" s="73"/>
      <c r="D10" s="73"/>
      <c r="E10" s="74"/>
      <c r="F10" s="74"/>
      <c r="G10" s="74"/>
      <c r="H10" s="74"/>
      <c r="I10" s="74"/>
      <c r="J10" s="34"/>
    </row>
    <row r="11" spans="1:19" ht="15.75" thickTop="1" x14ac:dyDescent="0.25">
      <c r="A11" s="28">
        <v>9</v>
      </c>
      <c r="B11" s="72"/>
      <c r="C11" s="73"/>
      <c r="D11" s="73"/>
      <c r="E11" s="74"/>
      <c r="F11" s="74"/>
      <c r="G11" s="74"/>
      <c r="H11" s="74"/>
      <c r="I11" s="74"/>
      <c r="J11" s="34"/>
      <c r="K11" s="13"/>
      <c r="L11" s="14" t="str">
        <f ca="1">TEXT(MONTH(M11),0)</f>
        <v>5</v>
      </c>
      <c r="M11" s="93">
        <f ca="1">EOMONTH(TODAY(),0)</f>
        <v>43982</v>
      </c>
      <c r="N11" s="93"/>
      <c r="O11" s="93"/>
      <c r="P11" s="93"/>
      <c r="Q11" s="93"/>
      <c r="R11" s="93"/>
      <c r="S11" s="94"/>
    </row>
    <row r="12" spans="1:19" x14ac:dyDescent="0.25">
      <c r="A12" s="28">
        <v>10</v>
      </c>
      <c r="B12" s="72"/>
      <c r="C12" s="73"/>
      <c r="D12" s="73"/>
      <c r="E12" s="74"/>
      <c r="F12" s="74"/>
      <c r="G12" s="74"/>
      <c r="H12" s="74"/>
      <c r="I12" s="74"/>
      <c r="J12" s="34"/>
      <c r="L12" s="15"/>
      <c r="M12" s="16" t="s">
        <v>3</v>
      </c>
      <c r="N12" s="16" t="s">
        <v>4</v>
      </c>
      <c r="O12" s="16" t="s">
        <v>5</v>
      </c>
      <c r="P12" s="16" t="s">
        <v>6</v>
      </c>
      <c r="Q12" s="16" t="s">
        <v>7</v>
      </c>
      <c r="R12" s="16" t="s">
        <v>8</v>
      </c>
      <c r="S12" s="17" t="s">
        <v>9</v>
      </c>
    </row>
    <row r="13" spans="1:19" x14ac:dyDescent="0.25">
      <c r="A13" s="28">
        <v>11</v>
      </c>
      <c r="B13" s="72"/>
      <c r="C13" s="73"/>
      <c r="D13" s="73"/>
      <c r="E13" s="74"/>
      <c r="F13" s="74"/>
      <c r="G13" s="74"/>
      <c r="H13" s="74"/>
      <c r="I13" s="74"/>
      <c r="J13" s="34"/>
      <c r="L13" s="18">
        <f ca="1">IF(S13&lt;&gt;"",WEEKNUM(S13,21),"")</f>
        <v>18</v>
      </c>
      <c r="M13" s="10" t="str">
        <f ca="1">IF(WEEKDAY(DATE(YEAR(EOMONTH(TODAY(),0)),L11,1),2)=1,DATE(YEAR(EOMONTH(TODAY(),0)),L11,1),"")</f>
        <v/>
      </c>
      <c r="N13" s="10" t="str">
        <f ca="1">IF(M13="",IF(WEEKDAY(DATE(YEAR(EOMONTH(TODAY(),0)),L11,1),2)=2,DATE(YEAR(EOMONTH(TODAY(),0)),L11,1),""),M13+1)</f>
        <v/>
      </c>
      <c r="O13" s="10" t="str">
        <f ca="1">IF(N13="",IF(WEEKDAY(DATE(YEAR(EOMONTH(TODAY(),0)),L11,1),2)=3,DATE(YEAR(EOMONTH(TODAY(),0)),L11,1),""),N13+1)</f>
        <v/>
      </c>
      <c r="P13" s="10" t="str">
        <f ca="1">IF(O13="",IF(WEEKDAY(DATE(YEAR(EOMONTH(TODAY(),0)),L11,1),2)=4,DATE(YEAR(EOMONTH(TODAY(),0)),L11,1),""),O13+1)</f>
        <v/>
      </c>
      <c r="Q13" s="10">
        <f ca="1">IF(P13="",IF(WEEKDAY(DATE(YEAR(EOMONTH(TODAY(),0)),L11,1),2)=5,DATE(YEAR(EOMONTH(TODAY(),0)),L11,1),""),P13+1)</f>
        <v>43952</v>
      </c>
      <c r="R13" s="10">
        <f ca="1">IF(Q13="",IF(WEEKDAY(DATE(YEAR(EOMONTH(TODAY(),0)),L11,1),2)=6,DATE(YEAR(EOMONTH(TODAY(),0)),L11,1),""),Q13+1)</f>
        <v>43953</v>
      </c>
      <c r="S13" s="19">
        <f ca="1">IF(R13="",IF(WEEKDAY(DATE(YEAR(EOMONTH(TODAY(),0)),L11,1),2)=7,DATE(YEAR(EOMONTH(TODAY(),0)),L11,1),""),R13+1)</f>
        <v>43954</v>
      </c>
    </row>
    <row r="14" spans="1:19" x14ac:dyDescent="0.25">
      <c r="A14" s="28">
        <v>12</v>
      </c>
      <c r="B14" s="72"/>
      <c r="C14" s="73"/>
      <c r="D14" s="73"/>
      <c r="E14" s="74"/>
      <c r="F14" s="74"/>
      <c r="G14" s="74"/>
      <c r="H14" s="74"/>
      <c r="I14" s="74"/>
      <c r="J14" s="34"/>
      <c r="L14" s="18">
        <f ca="1">IF(M14&lt;&gt;"",WEEKNUM(M14,21),"")</f>
        <v>19</v>
      </c>
      <c r="M14" s="10">
        <f ca="1">S13+1</f>
        <v>43955</v>
      </c>
      <c r="N14" s="10">
        <f t="shared" ref="N14:S16" ca="1" si="2">M14+1</f>
        <v>43956</v>
      </c>
      <c r="O14" s="10">
        <f t="shared" ca="1" si="2"/>
        <v>43957</v>
      </c>
      <c r="P14" s="10">
        <f t="shared" ca="1" si="2"/>
        <v>43958</v>
      </c>
      <c r="Q14" s="10">
        <f t="shared" ca="1" si="2"/>
        <v>43959</v>
      </c>
      <c r="R14" s="11">
        <f t="shared" ca="1" si="2"/>
        <v>43960</v>
      </c>
      <c r="S14" s="20">
        <f t="shared" ca="1" si="2"/>
        <v>43961</v>
      </c>
    </row>
    <row r="15" spans="1:19" x14ac:dyDescent="0.25">
      <c r="A15" s="28">
        <v>13</v>
      </c>
      <c r="B15" s="72"/>
      <c r="C15" s="73"/>
      <c r="D15" s="73"/>
      <c r="E15" s="74"/>
      <c r="F15" s="74"/>
      <c r="G15" s="74"/>
      <c r="H15" s="74"/>
      <c r="I15" s="74"/>
      <c r="J15" s="34"/>
      <c r="L15" s="18">
        <f t="shared" ref="L15:L18" ca="1" si="3">IF(M15&lt;&gt;"",WEEKNUM(M15,21),"")</f>
        <v>20</v>
      </c>
      <c r="M15" s="10">
        <f ca="1">S14+1</f>
        <v>43962</v>
      </c>
      <c r="N15" s="10">
        <f t="shared" ca="1" si="2"/>
        <v>43963</v>
      </c>
      <c r="O15" s="10">
        <f t="shared" ca="1" si="2"/>
        <v>43964</v>
      </c>
      <c r="P15" s="10">
        <f t="shared" ca="1" si="2"/>
        <v>43965</v>
      </c>
      <c r="Q15" s="10">
        <f t="shared" ca="1" si="2"/>
        <v>43966</v>
      </c>
      <c r="R15" s="11">
        <f t="shared" ca="1" si="2"/>
        <v>43967</v>
      </c>
      <c r="S15" s="20">
        <f t="shared" ca="1" si="2"/>
        <v>43968</v>
      </c>
    </row>
    <row r="16" spans="1:19" x14ac:dyDescent="0.25">
      <c r="A16" s="28">
        <v>14</v>
      </c>
      <c r="B16" s="72"/>
      <c r="C16" s="73"/>
      <c r="D16" s="73"/>
      <c r="E16" s="74"/>
      <c r="F16" s="74"/>
      <c r="G16" s="74"/>
      <c r="H16" s="74"/>
      <c r="I16" s="74"/>
      <c r="J16" s="34"/>
      <c r="L16" s="18">
        <f t="shared" ca="1" si="3"/>
        <v>21</v>
      </c>
      <c r="M16" s="27">
        <f ca="1">S15+1</f>
        <v>43969</v>
      </c>
      <c r="N16" s="27">
        <f t="shared" ca="1" si="2"/>
        <v>43970</v>
      </c>
      <c r="O16" s="27">
        <f t="shared" ca="1" si="2"/>
        <v>43971</v>
      </c>
      <c r="P16" s="27">
        <f t="shared" ca="1" si="2"/>
        <v>43972</v>
      </c>
      <c r="Q16" s="27">
        <f t="shared" ca="1" si="2"/>
        <v>43973</v>
      </c>
      <c r="R16" s="11">
        <f t="shared" ca="1" si="2"/>
        <v>43974</v>
      </c>
      <c r="S16" s="20">
        <f t="shared" ca="1" si="2"/>
        <v>43975</v>
      </c>
    </row>
    <row r="17" spans="1:19" x14ac:dyDescent="0.25">
      <c r="A17" s="28">
        <v>15</v>
      </c>
      <c r="B17" s="72"/>
      <c r="C17" s="73"/>
      <c r="D17" s="73"/>
      <c r="E17" s="74"/>
      <c r="F17" s="74"/>
      <c r="G17" s="74"/>
      <c r="H17" s="74"/>
      <c r="I17" s="74"/>
      <c r="J17" s="34"/>
      <c r="L17" s="18">
        <f t="shared" ca="1" si="3"/>
        <v>22</v>
      </c>
      <c r="M17" s="27">
        <f ca="1">IF(S16="","",IF(MONTH(S16)=MONTH(S16+1),S16+1,""))</f>
        <v>43976</v>
      </c>
      <c r="N17" s="27">
        <f t="shared" ref="N17:S18" ca="1" si="4">IF(M17="","",IF(MONTH(M17)=MONTH(M17+1),M17+1,""))</f>
        <v>43977</v>
      </c>
      <c r="O17" s="27">
        <f t="shared" ca="1" si="4"/>
        <v>43978</v>
      </c>
      <c r="P17" s="27">
        <f t="shared" ca="1" si="4"/>
        <v>43979</v>
      </c>
      <c r="Q17" s="27">
        <f t="shared" ca="1" si="4"/>
        <v>43980</v>
      </c>
      <c r="R17" s="11">
        <f t="shared" ca="1" si="4"/>
        <v>43981</v>
      </c>
      <c r="S17" s="20">
        <f t="shared" ca="1" si="4"/>
        <v>43982</v>
      </c>
    </row>
    <row r="18" spans="1:19" ht="15.75" thickBot="1" x14ac:dyDescent="0.3">
      <c r="A18" s="28">
        <v>16</v>
      </c>
      <c r="B18" s="72"/>
      <c r="C18" s="73"/>
      <c r="D18" s="73"/>
      <c r="E18" s="74"/>
      <c r="F18" s="74"/>
      <c r="G18" s="74"/>
      <c r="H18" s="74"/>
      <c r="I18" s="74"/>
      <c r="J18" s="34"/>
      <c r="L18" s="21" t="str">
        <f t="shared" ca="1" si="3"/>
        <v/>
      </c>
      <c r="M18" s="22" t="str">
        <f ca="1">IF(S17="","",IF(MONTH(S17)=MONTH(S17+1),S17+1,""))</f>
        <v/>
      </c>
      <c r="N18" s="22" t="str">
        <f ca="1">IF(M18="","",IF(MONTH(M18)=MONTH(M18+1),M18+1,""))</f>
        <v/>
      </c>
      <c r="O18" s="22" t="str">
        <f ca="1">IF(N18="","",IF(MONTH(N18)=MONTH(N18+1),N18+1,""))</f>
        <v/>
      </c>
      <c r="P18" s="22" t="str">
        <f t="shared" ca="1" si="4"/>
        <v/>
      </c>
      <c r="Q18" s="22" t="str">
        <f t="shared" ca="1" si="4"/>
        <v/>
      </c>
      <c r="R18" s="23" t="str">
        <f t="shared" ca="1" si="4"/>
        <v/>
      </c>
      <c r="S18" s="24" t="str">
        <f t="shared" ca="1" si="4"/>
        <v/>
      </c>
    </row>
    <row r="19" spans="1:19" ht="15.75" thickTop="1" x14ac:dyDescent="0.25">
      <c r="A19" s="28">
        <v>17</v>
      </c>
      <c r="B19" s="72"/>
      <c r="C19" s="73"/>
      <c r="D19" s="73"/>
      <c r="E19" s="74"/>
      <c r="F19" s="74"/>
      <c r="G19" s="74"/>
      <c r="H19" s="74"/>
      <c r="I19" s="74"/>
      <c r="J19" s="34"/>
    </row>
    <row r="20" spans="1:19" x14ac:dyDescent="0.25">
      <c r="A20" s="28">
        <v>18</v>
      </c>
      <c r="B20" s="72"/>
      <c r="C20" s="73"/>
      <c r="D20" s="73"/>
      <c r="E20" s="74"/>
      <c r="F20" s="74"/>
      <c r="G20" s="74"/>
      <c r="H20" s="74"/>
      <c r="I20" s="74"/>
      <c r="J20" s="34"/>
      <c r="L20" s="25" t="str">
        <f ca="1">TEXT(MONTH(M20),0)</f>
        <v>6</v>
      </c>
      <c r="M20" s="90">
        <f ca="1">EOMONTH(TODAY(),1)</f>
        <v>44012</v>
      </c>
      <c r="N20" s="90"/>
      <c r="O20" s="90"/>
      <c r="P20" s="90"/>
      <c r="Q20" s="90"/>
      <c r="R20" s="90"/>
      <c r="S20" s="91"/>
    </row>
    <row r="21" spans="1:19" x14ac:dyDescent="0.25">
      <c r="A21" s="28">
        <v>19</v>
      </c>
      <c r="B21" s="72"/>
      <c r="C21" s="73"/>
      <c r="D21" s="73"/>
      <c r="E21" s="74"/>
      <c r="F21" s="74"/>
      <c r="G21" s="74"/>
      <c r="H21" s="74"/>
      <c r="I21" s="74"/>
      <c r="J21" s="34"/>
      <c r="L21" s="5"/>
      <c r="M21" s="6" t="s">
        <v>3</v>
      </c>
      <c r="N21" s="6" t="s">
        <v>4</v>
      </c>
      <c r="O21" s="6" t="s">
        <v>5</v>
      </c>
      <c r="P21" s="6" t="s">
        <v>6</v>
      </c>
      <c r="Q21" s="6" t="s">
        <v>7</v>
      </c>
      <c r="R21" s="6" t="s">
        <v>8</v>
      </c>
      <c r="S21" s="6" t="s">
        <v>9</v>
      </c>
    </row>
    <row r="22" spans="1:19" x14ac:dyDescent="0.25">
      <c r="A22" s="28">
        <v>20</v>
      </c>
      <c r="B22" s="72"/>
      <c r="C22" s="73"/>
      <c r="D22" s="73"/>
      <c r="E22" s="74"/>
      <c r="F22" s="74"/>
      <c r="G22" s="74"/>
      <c r="H22" s="74"/>
      <c r="I22" s="74"/>
      <c r="J22" s="34"/>
      <c r="L22" s="6">
        <f ca="1">IF(S22&lt;&gt;"",WEEKNUM(S22,21),"")</f>
        <v>23</v>
      </c>
      <c r="M22" s="7">
        <f ca="1">IF(WEEKDAY(DATE(YEAR(EOMONTH(TODAY(),0)),L20,1),2)=1,DATE(YEAR(EOMONTH(TODAY(),0)),L20,1),"")</f>
        <v>43983</v>
      </c>
      <c r="N22" s="7">
        <f ca="1">IF(M22="",IF(WEEKDAY(DATE(YEAR(EOMONTH(TODAY(),0)),L20,1),2)=2,DATE(YEAR(EOMONTH(TODAY(),0)),L20,1),""),M22+1)</f>
        <v>43984</v>
      </c>
      <c r="O22" s="7">
        <f ca="1">IF(N22="",IF(WEEKDAY(DATE(YEAR(EOMONTH(TODAY(),0)),L20,1),2)=3,DATE(YEAR(EOMONTH(TODAY(),0)),L20,1),""),N22+1)</f>
        <v>43985</v>
      </c>
      <c r="P22" s="7">
        <f ca="1">IF(O22="",IF(WEEKDAY(DATE(YEAR(EOMONTH(TODAY(),0)),L20,1),2)=4,DATE(YEAR(EOMONTH(TODAY(),0)),L20,1),""),O22+1)</f>
        <v>43986</v>
      </c>
      <c r="Q22" s="7">
        <f ca="1">IF(P22="",IF(WEEKDAY(DATE(YEAR(EOMONTH(TODAY(),0)),L20,1),2)=5,DATE(YEAR(EOMONTH(TODAY(),0)),L20,1),""),P22+1)</f>
        <v>43987</v>
      </c>
      <c r="R22" s="8">
        <f ca="1">IF(Q22="",IF(WEEKDAY(DATE(YEAR(EOMONTH(TODAY(),0)),L20,1),2)=6,DATE(YEAR(EOMONTH(TODAY(),0)),L20,1),""),Q22+1)</f>
        <v>43988</v>
      </c>
      <c r="S22" s="9">
        <f ca="1">IF(R22="",IF(WEEKDAY(DATE(YEAR(EOMONTH(TODAY(),0)),L20,1),2)=7,DATE(YEAR(EOMONTH(TODAY(),0)),L20,1),""),R22+1)</f>
        <v>43989</v>
      </c>
    </row>
    <row r="23" spans="1:19" x14ac:dyDescent="0.25">
      <c r="A23" s="28">
        <v>21</v>
      </c>
      <c r="B23" s="72"/>
      <c r="C23" s="73"/>
      <c r="D23" s="73"/>
      <c r="E23" s="74"/>
      <c r="F23" s="74"/>
      <c r="G23" s="74"/>
      <c r="H23" s="74"/>
      <c r="I23" s="74"/>
      <c r="J23" s="34"/>
      <c r="L23" s="6">
        <f ca="1">IF(M23&lt;&gt;"",WEEKNUM(M23,21),"")</f>
        <v>24</v>
      </c>
      <c r="M23" s="7">
        <f ca="1">S22+1</f>
        <v>43990</v>
      </c>
      <c r="N23" s="7">
        <f t="shared" ref="N23:S25" ca="1" si="5">M23+1</f>
        <v>43991</v>
      </c>
      <c r="O23" s="7">
        <f t="shared" ca="1" si="5"/>
        <v>43992</v>
      </c>
      <c r="P23" s="7">
        <f t="shared" ca="1" si="5"/>
        <v>43993</v>
      </c>
      <c r="Q23" s="7">
        <f t="shared" ca="1" si="5"/>
        <v>43994</v>
      </c>
      <c r="R23" s="8">
        <f t="shared" ca="1" si="5"/>
        <v>43995</v>
      </c>
      <c r="S23" s="9">
        <f t="shared" ca="1" si="5"/>
        <v>43996</v>
      </c>
    </row>
    <row r="24" spans="1:19" x14ac:dyDescent="0.25">
      <c r="A24" s="28">
        <v>22</v>
      </c>
      <c r="B24" s="72"/>
      <c r="C24" s="73"/>
      <c r="D24" s="73"/>
      <c r="E24" s="74"/>
      <c r="F24" s="74"/>
      <c r="G24" s="74"/>
      <c r="H24" s="74"/>
      <c r="I24" s="74"/>
      <c r="J24" s="34"/>
      <c r="L24" s="6">
        <f t="shared" ref="L24:L27" ca="1" si="6">IF(M24&lt;&gt;"",WEEKNUM(M24,21),"")</f>
        <v>25</v>
      </c>
      <c r="M24" s="7">
        <f ca="1">S23+1</f>
        <v>43997</v>
      </c>
      <c r="N24" s="7">
        <f t="shared" ca="1" si="5"/>
        <v>43998</v>
      </c>
      <c r="O24" s="7">
        <f t="shared" ca="1" si="5"/>
        <v>43999</v>
      </c>
      <c r="P24" s="7">
        <f t="shared" ca="1" si="5"/>
        <v>44000</v>
      </c>
      <c r="Q24" s="7">
        <f t="shared" ca="1" si="5"/>
        <v>44001</v>
      </c>
      <c r="R24" s="8">
        <f t="shared" ca="1" si="5"/>
        <v>44002</v>
      </c>
      <c r="S24" s="9">
        <f t="shared" ca="1" si="5"/>
        <v>44003</v>
      </c>
    </row>
    <row r="25" spans="1:19" x14ac:dyDescent="0.25">
      <c r="A25" s="28">
        <v>23</v>
      </c>
      <c r="B25" s="72"/>
      <c r="C25" s="73"/>
      <c r="D25" s="73"/>
      <c r="E25" s="74"/>
      <c r="F25" s="74"/>
      <c r="G25" s="74"/>
      <c r="H25" s="74"/>
      <c r="I25" s="74"/>
      <c r="J25" s="34"/>
      <c r="L25" s="6">
        <f t="shared" ca="1" si="6"/>
        <v>26</v>
      </c>
      <c r="M25" s="7">
        <f ca="1">S24+1</f>
        <v>44004</v>
      </c>
      <c r="N25" s="7">
        <f t="shared" ca="1" si="5"/>
        <v>44005</v>
      </c>
      <c r="O25" s="7">
        <f t="shared" ca="1" si="5"/>
        <v>44006</v>
      </c>
      <c r="P25" s="7">
        <f t="shared" ca="1" si="5"/>
        <v>44007</v>
      </c>
      <c r="Q25" s="7">
        <f t="shared" ca="1" si="5"/>
        <v>44008</v>
      </c>
      <c r="R25" s="8">
        <f t="shared" ca="1" si="5"/>
        <v>44009</v>
      </c>
      <c r="S25" s="9">
        <f t="shared" ca="1" si="5"/>
        <v>44010</v>
      </c>
    </row>
    <row r="26" spans="1:19" x14ac:dyDescent="0.25">
      <c r="A26" s="28">
        <v>24</v>
      </c>
      <c r="B26" s="72"/>
      <c r="C26" s="73"/>
      <c r="D26" s="73"/>
      <c r="E26" s="74"/>
      <c r="F26" s="74"/>
      <c r="G26" s="74"/>
      <c r="H26" s="74"/>
      <c r="I26" s="74"/>
      <c r="J26" s="34"/>
      <c r="L26" s="6">
        <f t="shared" ca="1" si="6"/>
        <v>27</v>
      </c>
      <c r="M26" s="7">
        <f ca="1">IF(S25="","",IF(MONTH(S25)=MONTH(S25+1),S25+1,""))</f>
        <v>44011</v>
      </c>
      <c r="N26" s="7">
        <f t="shared" ref="N26:S27" ca="1" si="7">IF(M26="","",IF(MONTH(M26)=MONTH(M26+1),M26+1,""))</f>
        <v>44012</v>
      </c>
      <c r="O26" s="7" t="str">
        <f t="shared" ca="1" si="7"/>
        <v/>
      </c>
      <c r="P26" s="7" t="str">
        <f t="shared" ca="1" si="7"/>
        <v/>
      </c>
      <c r="Q26" s="7" t="str">
        <f t="shared" ca="1" si="7"/>
        <v/>
      </c>
      <c r="R26" s="8" t="str">
        <f t="shared" ca="1" si="7"/>
        <v/>
      </c>
      <c r="S26" s="9" t="str">
        <f t="shared" ca="1" si="7"/>
        <v/>
      </c>
    </row>
    <row r="27" spans="1:19" x14ac:dyDescent="0.25">
      <c r="A27" s="28">
        <v>25</v>
      </c>
      <c r="B27" s="72"/>
      <c r="C27" s="73"/>
      <c r="D27" s="73"/>
      <c r="E27" s="74"/>
      <c r="F27" s="74"/>
      <c r="G27" s="74"/>
      <c r="H27" s="74"/>
      <c r="I27" s="74"/>
      <c r="J27" s="34"/>
      <c r="L27" s="6" t="str">
        <f t="shared" ca="1" si="6"/>
        <v/>
      </c>
      <c r="M27" s="7" t="str">
        <f ca="1">IF(S26="","",IF(MONTH(S26)=MONTH(S26+1),S26+1,""))</f>
        <v/>
      </c>
      <c r="N27" s="7" t="str">
        <f ca="1">IF(M27="","",IF(MONTH(M27)=MONTH(M27+1),M27+1,""))</f>
        <v/>
      </c>
      <c r="O27" s="7" t="str">
        <f t="shared" ca="1" si="7"/>
        <v/>
      </c>
      <c r="P27" s="7" t="str">
        <f t="shared" ca="1" si="7"/>
        <v/>
      </c>
      <c r="Q27" s="7" t="str">
        <f t="shared" ca="1" si="7"/>
        <v/>
      </c>
      <c r="R27" s="8" t="str">
        <f t="shared" ca="1" si="7"/>
        <v/>
      </c>
      <c r="S27" s="12" t="str">
        <f t="shared" ca="1" si="7"/>
        <v/>
      </c>
    </row>
    <row r="28" spans="1:19" x14ac:dyDescent="0.25">
      <c r="A28" s="28">
        <v>26</v>
      </c>
      <c r="B28" s="72"/>
      <c r="C28" s="73"/>
      <c r="D28" s="73"/>
      <c r="E28" s="74"/>
      <c r="F28" s="74"/>
      <c r="G28" s="74"/>
      <c r="H28" s="74"/>
      <c r="I28" s="74"/>
      <c r="J28" s="34"/>
    </row>
    <row r="29" spans="1:19" x14ac:dyDescent="0.25">
      <c r="A29" s="28">
        <v>27</v>
      </c>
      <c r="B29" s="72"/>
      <c r="C29" s="73"/>
      <c r="D29" s="73"/>
      <c r="E29" s="74"/>
      <c r="F29" s="74"/>
      <c r="G29" s="74"/>
      <c r="H29" s="74"/>
      <c r="I29" s="74"/>
      <c r="J29" s="34"/>
      <c r="L29" s="4" t="str">
        <f ca="1">TEXT(MONTH(M29),0)</f>
        <v>7</v>
      </c>
      <c r="M29" s="90">
        <f ca="1">EOMONTH(TODAY(),2)</f>
        <v>44043</v>
      </c>
      <c r="N29" s="90"/>
      <c r="O29" s="90"/>
      <c r="P29" s="90"/>
      <c r="Q29" s="90"/>
      <c r="R29" s="90"/>
      <c r="S29" s="91"/>
    </row>
    <row r="30" spans="1:19" x14ac:dyDescent="0.25">
      <c r="A30" s="28">
        <v>28</v>
      </c>
      <c r="B30" s="72"/>
      <c r="C30" s="73"/>
      <c r="D30" s="73"/>
      <c r="E30" s="74"/>
      <c r="F30" s="74"/>
      <c r="G30" s="74"/>
      <c r="H30" s="74"/>
      <c r="I30" s="74"/>
      <c r="J30" s="34"/>
      <c r="L30" s="5"/>
      <c r="M30" s="6" t="s">
        <v>3</v>
      </c>
      <c r="N30" s="6" t="s">
        <v>4</v>
      </c>
      <c r="O30" s="6" t="s">
        <v>5</v>
      </c>
      <c r="P30" s="6" t="s">
        <v>6</v>
      </c>
      <c r="Q30" s="6" t="s">
        <v>7</v>
      </c>
      <c r="R30" s="6" t="s">
        <v>8</v>
      </c>
      <c r="S30" s="6" t="s">
        <v>9</v>
      </c>
    </row>
    <row r="31" spans="1:19" x14ac:dyDescent="0.25">
      <c r="A31" s="28">
        <v>29</v>
      </c>
      <c r="B31" s="72"/>
      <c r="C31" s="73"/>
      <c r="D31" s="73"/>
      <c r="E31" s="74"/>
      <c r="F31" s="74"/>
      <c r="G31" s="74"/>
      <c r="H31" s="74"/>
      <c r="I31" s="74"/>
      <c r="J31" s="34"/>
      <c r="L31" s="6">
        <f ca="1">IF(S31&lt;&gt;"",WEEKNUM(S31,21),"")</f>
        <v>27</v>
      </c>
      <c r="M31" s="7" t="str">
        <f ca="1">IF(WEEKDAY(DATE(YEAR(EOMONTH(TODAY(),0)),L29,1),2)=1,DATE(YEAR(EOMONTH(TODAY(),0)),L29,1),"")</f>
        <v/>
      </c>
      <c r="N31" s="7" t="str">
        <f ca="1">IF(M31="",IF(WEEKDAY(DATE(YEAR(EOMONTH(TODAY(),0)),L29,1),2)=2,DATE(YEAR(EOMONTH(TODAY(),0)),L29,1),""),M31+1)</f>
        <v/>
      </c>
      <c r="O31" s="7">
        <f ca="1">IF(N31="",IF(WEEKDAY(DATE(YEAR(EOMONTH(TODAY(),0)),L29,1),2)=3,DATE(YEAR(EOMONTH(TODAY(),0)),L29,1),""),N31+1)</f>
        <v>44013</v>
      </c>
      <c r="P31" s="7">
        <f ca="1">IF(O31="",IF(WEEKDAY(DATE(YEAR(EOMONTH(TODAY(),0)),L29,1),2)=4,DATE(YEAR(EOMONTH(TODAY(),0)),L29,1),""),O31+1)</f>
        <v>44014</v>
      </c>
      <c r="Q31" s="7">
        <f ca="1">IF(P31="",IF(WEEKDAY(DATE(YEAR(EOMONTH(TODAY(),0)),L29,1),2)=5,DATE(YEAR(EOMONTH(TODAY(),0)),L29,1),""),P31+1)</f>
        <v>44015</v>
      </c>
      <c r="R31" s="8">
        <f ca="1">IF(Q31="",IF(WEEKDAY(DATE(YEAR(EOMONTH(TODAY(),0)),L29,1),2)=6,DATE(YEAR(EOMONTH(TODAY(),0)),L29,1),""),Q31+1)</f>
        <v>44016</v>
      </c>
      <c r="S31" s="9">
        <f ca="1">IF(R31="",IF(WEEKDAY(DATE(YEAR(EOMONTH(TODAY(),0)),L29,1),2)=7,DATE(YEAR(EOMONTH(TODAY(),0)),L29,1),""),R31+1)</f>
        <v>44017</v>
      </c>
    </row>
    <row r="32" spans="1:19" x14ac:dyDescent="0.25">
      <c r="A32" s="28">
        <v>30</v>
      </c>
      <c r="B32" s="72"/>
      <c r="C32" s="73"/>
      <c r="D32" s="73"/>
      <c r="E32" s="74"/>
      <c r="F32" s="74"/>
      <c r="G32" s="74"/>
      <c r="H32" s="74"/>
      <c r="I32" s="74"/>
      <c r="J32" s="34"/>
      <c r="L32" s="6">
        <f ca="1">IF(M32&lt;&gt;"",WEEKNUM(M32,21),"")</f>
        <v>28</v>
      </c>
      <c r="M32" s="7">
        <f ca="1">S31+1</f>
        <v>44018</v>
      </c>
      <c r="N32" s="7">
        <f t="shared" ref="N32:S34" ca="1" si="8">M32+1</f>
        <v>44019</v>
      </c>
      <c r="O32" s="7">
        <f t="shared" ca="1" si="8"/>
        <v>44020</v>
      </c>
      <c r="P32" s="7">
        <f t="shared" ca="1" si="8"/>
        <v>44021</v>
      </c>
      <c r="Q32" s="7">
        <f t="shared" ca="1" si="8"/>
        <v>44022</v>
      </c>
      <c r="R32" s="8">
        <f t="shared" ca="1" si="8"/>
        <v>44023</v>
      </c>
      <c r="S32" s="9">
        <f t="shared" ca="1" si="8"/>
        <v>44024</v>
      </c>
    </row>
    <row r="33" spans="1:19" x14ac:dyDescent="0.25">
      <c r="A33" s="28">
        <v>31</v>
      </c>
      <c r="B33" s="72"/>
      <c r="C33" s="73"/>
      <c r="D33" s="73"/>
      <c r="E33" s="74"/>
      <c r="F33" s="74"/>
      <c r="G33" s="74"/>
      <c r="H33" s="74"/>
      <c r="I33" s="74"/>
      <c r="J33" s="34"/>
      <c r="L33" s="6">
        <f t="shared" ref="L33:L36" ca="1" si="9">IF(M33&lt;&gt;"",WEEKNUM(M33,21),"")</f>
        <v>29</v>
      </c>
      <c r="M33" s="7">
        <f ca="1">S32+1</f>
        <v>44025</v>
      </c>
      <c r="N33" s="7">
        <f t="shared" ca="1" si="8"/>
        <v>44026</v>
      </c>
      <c r="O33" s="7">
        <f t="shared" ca="1" si="8"/>
        <v>44027</v>
      </c>
      <c r="P33" s="7">
        <f t="shared" ca="1" si="8"/>
        <v>44028</v>
      </c>
      <c r="Q33" s="7">
        <f t="shared" ca="1" si="8"/>
        <v>44029</v>
      </c>
      <c r="R33" s="8">
        <f t="shared" ca="1" si="8"/>
        <v>44030</v>
      </c>
      <c r="S33" s="9">
        <f t="shared" ca="1" si="8"/>
        <v>44031</v>
      </c>
    </row>
    <row r="34" spans="1:19" x14ac:dyDescent="0.25">
      <c r="A34" s="28">
        <v>32</v>
      </c>
      <c r="B34" s="72"/>
      <c r="C34" s="73"/>
      <c r="D34" s="73"/>
      <c r="E34" s="74"/>
      <c r="F34" s="74"/>
      <c r="G34" s="74"/>
      <c r="H34" s="74"/>
      <c r="I34" s="74"/>
      <c r="J34" s="34"/>
      <c r="L34" s="6">
        <f t="shared" ca="1" si="9"/>
        <v>30</v>
      </c>
      <c r="M34" s="7">
        <f ca="1">S33+1</f>
        <v>44032</v>
      </c>
      <c r="N34" s="7">
        <f t="shared" ca="1" si="8"/>
        <v>44033</v>
      </c>
      <c r="O34" s="7">
        <f t="shared" ca="1" si="8"/>
        <v>44034</v>
      </c>
      <c r="P34" s="7">
        <f t="shared" ca="1" si="8"/>
        <v>44035</v>
      </c>
      <c r="Q34" s="7">
        <f t="shared" ca="1" si="8"/>
        <v>44036</v>
      </c>
      <c r="R34" s="8">
        <f t="shared" ca="1" si="8"/>
        <v>44037</v>
      </c>
      <c r="S34" s="9">
        <f t="shared" ca="1" si="8"/>
        <v>44038</v>
      </c>
    </row>
    <row r="35" spans="1:19" x14ac:dyDescent="0.25">
      <c r="A35" s="28">
        <v>33</v>
      </c>
      <c r="B35" s="72"/>
      <c r="C35" s="73"/>
      <c r="D35" s="73"/>
      <c r="E35" s="74"/>
      <c r="F35" s="74"/>
      <c r="G35" s="74"/>
      <c r="H35" s="74"/>
      <c r="I35" s="74"/>
      <c r="J35" s="34"/>
      <c r="L35" s="6">
        <f t="shared" ca="1" si="9"/>
        <v>31</v>
      </c>
      <c r="M35" s="7">
        <f ca="1">IF(S34="","",IF(MONTH(S34)=MONTH(S34+1),S34+1,""))</f>
        <v>44039</v>
      </c>
      <c r="N35" s="7">
        <f t="shared" ref="N35:S36" ca="1" si="10">IF(M35="","",IF(MONTH(M35)=MONTH(M35+1),M35+1,""))</f>
        <v>44040</v>
      </c>
      <c r="O35" s="7">
        <f t="shared" ca="1" si="10"/>
        <v>44041</v>
      </c>
      <c r="P35" s="7">
        <f t="shared" ca="1" si="10"/>
        <v>44042</v>
      </c>
      <c r="Q35" s="7">
        <f t="shared" ca="1" si="10"/>
        <v>44043</v>
      </c>
      <c r="R35" s="8" t="str">
        <f t="shared" ca="1" si="10"/>
        <v/>
      </c>
      <c r="S35" s="9" t="str">
        <f t="shared" ca="1" si="10"/>
        <v/>
      </c>
    </row>
    <row r="36" spans="1:19" x14ac:dyDescent="0.25">
      <c r="A36" s="28">
        <v>34</v>
      </c>
      <c r="B36" s="72"/>
      <c r="C36" s="73"/>
      <c r="D36" s="73"/>
      <c r="E36" s="74"/>
      <c r="F36" s="74"/>
      <c r="G36" s="74"/>
      <c r="H36" s="74"/>
      <c r="I36" s="74"/>
      <c r="J36" s="34"/>
      <c r="L36" s="6" t="str">
        <f t="shared" ca="1" si="9"/>
        <v/>
      </c>
      <c r="M36" s="7" t="str">
        <f ca="1">IF(S35="","",IF(MONTH(S35)=MONTH(S35+1),S35+1,""))</f>
        <v/>
      </c>
      <c r="N36" s="7" t="str">
        <f ca="1">IF(M36="","",IF(MONTH(M36)=MONTH(M36+1),M36+1,""))</f>
        <v/>
      </c>
      <c r="O36" s="7" t="str">
        <f t="shared" ca="1" si="10"/>
        <v/>
      </c>
      <c r="P36" s="7" t="str">
        <f t="shared" ca="1" si="10"/>
        <v/>
      </c>
      <c r="Q36" s="7" t="str">
        <f t="shared" ca="1" si="10"/>
        <v/>
      </c>
      <c r="R36" s="8" t="str">
        <f t="shared" ca="1" si="10"/>
        <v/>
      </c>
      <c r="S36" s="12" t="str">
        <f t="shared" ca="1" si="10"/>
        <v/>
      </c>
    </row>
    <row r="37" spans="1:19" x14ac:dyDescent="0.25">
      <c r="A37" s="28">
        <v>35</v>
      </c>
      <c r="B37" s="72"/>
      <c r="C37" s="73"/>
      <c r="D37" s="73"/>
      <c r="E37" s="74"/>
      <c r="F37" s="74"/>
      <c r="G37" s="74"/>
      <c r="H37" s="74"/>
      <c r="I37" s="74"/>
      <c r="J37" s="34"/>
    </row>
    <row r="38" spans="1:19" x14ac:dyDescent="0.25">
      <c r="A38" s="28">
        <v>36</v>
      </c>
      <c r="B38" s="72"/>
      <c r="C38" s="73"/>
      <c r="D38" s="73"/>
      <c r="E38" s="74"/>
      <c r="F38" s="74"/>
      <c r="G38" s="74"/>
      <c r="H38" s="74"/>
      <c r="I38" s="74"/>
      <c r="J38" s="34"/>
      <c r="L38" s="25" t="str">
        <f ca="1">TEXT(MONTH(M38),0)</f>
        <v>8</v>
      </c>
      <c r="M38" s="90">
        <f ca="1">EOMONTH(TODAY(),3)</f>
        <v>44074</v>
      </c>
      <c r="N38" s="90"/>
      <c r="O38" s="90"/>
      <c r="P38" s="90"/>
      <c r="Q38" s="90"/>
      <c r="R38" s="90"/>
      <c r="S38" s="91"/>
    </row>
    <row r="39" spans="1:19" x14ac:dyDescent="0.25">
      <c r="A39" s="28">
        <v>37</v>
      </c>
      <c r="B39" s="72"/>
      <c r="C39" s="73"/>
      <c r="D39" s="73"/>
      <c r="E39" s="74"/>
      <c r="F39" s="74"/>
      <c r="G39" s="74"/>
      <c r="H39" s="74"/>
      <c r="I39" s="74"/>
      <c r="J39" s="34"/>
      <c r="L39" s="5"/>
      <c r="M39" s="6" t="s">
        <v>3</v>
      </c>
      <c r="N39" s="6" t="s">
        <v>4</v>
      </c>
      <c r="O39" s="6" t="s">
        <v>5</v>
      </c>
      <c r="P39" s="6" t="s">
        <v>6</v>
      </c>
      <c r="Q39" s="6" t="s">
        <v>7</v>
      </c>
      <c r="R39" s="6" t="s">
        <v>8</v>
      </c>
      <c r="S39" s="6" t="s">
        <v>9</v>
      </c>
    </row>
    <row r="40" spans="1:19" x14ac:dyDescent="0.25">
      <c r="A40" s="28">
        <v>38</v>
      </c>
      <c r="B40" s="72"/>
      <c r="C40" s="73"/>
      <c r="D40" s="73"/>
      <c r="E40" s="74"/>
      <c r="F40" s="74"/>
      <c r="G40" s="74"/>
      <c r="H40" s="74"/>
      <c r="I40" s="74"/>
      <c r="J40" s="34"/>
      <c r="L40" s="6">
        <f ca="1">IF(S40&lt;&gt;"",WEEKNUM(S40,21),"")</f>
        <v>31</v>
      </c>
      <c r="M40" s="7" t="str">
        <f ca="1">IF(WEEKDAY(DATE(YEAR(EOMONTH(TODAY(),0)),L38,1),2)=1,DATE(YEAR(EOMONTH(TODAY(),0)),L38,1),"")</f>
        <v/>
      </c>
      <c r="N40" s="7" t="str">
        <f ca="1">IF(M40="",IF(WEEKDAY(DATE(YEAR(EOMONTH(TODAY(),0)),L38,1),2)=2,DATE(YEAR(EOMONTH(TODAY(),0)),L38,1),""),M40+1)</f>
        <v/>
      </c>
      <c r="O40" s="7" t="str">
        <f ca="1">IF(N40="",IF(WEEKDAY(DATE(YEAR(EOMONTH(TODAY(),0)),L38,1),2)=3,DATE(YEAR(EOMONTH(TODAY(),0)),L38,1),""),N40+1)</f>
        <v/>
      </c>
      <c r="P40" s="7" t="str">
        <f ca="1">IF(O40="",IF(WEEKDAY(DATE(YEAR(EOMONTH(TODAY(),0)),L38,1),2)=4,DATE(YEAR(EOMONTH(TODAY(),0)),L38,1),""),O40+1)</f>
        <v/>
      </c>
      <c r="Q40" s="7" t="str">
        <f ca="1">IF(P40="",IF(WEEKDAY(DATE(YEAR(EOMONTH(TODAY(),0)),L38,1),2)=5,DATE(YEAR(EOMONTH(TODAY(),0)),L38,1),""),P40+1)</f>
        <v/>
      </c>
      <c r="R40" s="8">
        <f ca="1">IF(Q40="",IF(WEEKDAY(DATE(YEAR(EOMONTH(TODAY(),0)),L38,1),2)=6,DATE(YEAR(EOMONTH(TODAY(),0)),L38,1),""),Q40+1)</f>
        <v>44044</v>
      </c>
      <c r="S40" s="9">
        <f ca="1">IF(R40="",IF(WEEKDAY(DATE(YEAR(EOMONTH(TODAY(),0)),L38,1),2)=7,DATE(YEAR(EOMONTH(TODAY(),0)),L38,1),""),R40+1)</f>
        <v>44045</v>
      </c>
    </row>
    <row r="41" spans="1:19" x14ac:dyDescent="0.25">
      <c r="A41" s="28">
        <v>39</v>
      </c>
      <c r="B41" s="72"/>
      <c r="C41" s="73"/>
      <c r="D41" s="73"/>
      <c r="E41" s="74"/>
      <c r="F41" s="74"/>
      <c r="G41" s="74"/>
      <c r="H41" s="74"/>
      <c r="I41" s="74"/>
      <c r="J41" s="34"/>
      <c r="L41" s="6">
        <f ca="1">IF(M41&lt;&gt;"",WEEKNUM(M41,21),"")</f>
        <v>32</v>
      </c>
      <c r="M41" s="7">
        <f ca="1">S40+1</f>
        <v>44046</v>
      </c>
      <c r="N41" s="7">
        <f t="shared" ref="N41:S43" ca="1" si="11">M41+1</f>
        <v>44047</v>
      </c>
      <c r="O41" s="7">
        <f t="shared" ca="1" si="11"/>
        <v>44048</v>
      </c>
      <c r="P41" s="7">
        <f t="shared" ca="1" si="11"/>
        <v>44049</v>
      </c>
      <c r="Q41" s="7">
        <f t="shared" ca="1" si="11"/>
        <v>44050</v>
      </c>
      <c r="R41" s="8">
        <f t="shared" ca="1" si="11"/>
        <v>44051</v>
      </c>
      <c r="S41" s="9">
        <f t="shared" ca="1" si="11"/>
        <v>44052</v>
      </c>
    </row>
    <row r="42" spans="1:19" x14ac:dyDescent="0.25">
      <c r="A42" s="28">
        <v>40</v>
      </c>
      <c r="B42" s="72"/>
      <c r="C42" s="73"/>
      <c r="D42" s="73"/>
      <c r="E42" s="74"/>
      <c r="F42" s="74"/>
      <c r="G42" s="74"/>
      <c r="H42" s="74"/>
      <c r="I42" s="74"/>
      <c r="J42" s="34"/>
      <c r="L42" s="6">
        <f t="shared" ref="L42:L45" ca="1" si="12">IF(M42&lt;&gt;"",WEEKNUM(M42,21),"")</f>
        <v>33</v>
      </c>
      <c r="M42" s="7">
        <f ca="1">S41+1</f>
        <v>44053</v>
      </c>
      <c r="N42" s="7">
        <f t="shared" ca="1" si="11"/>
        <v>44054</v>
      </c>
      <c r="O42" s="7">
        <f t="shared" ca="1" si="11"/>
        <v>44055</v>
      </c>
      <c r="P42" s="7">
        <f t="shared" ca="1" si="11"/>
        <v>44056</v>
      </c>
      <c r="Q42" s="7">
        <f t="shared" ca="1" si="11"/>
        <v>44057</v>
      </c>
      <c r="R42" s="8">
        <f t="shared" ca="1" si="11"/>
        <v>44058</v>
      </c>
      <c r="S42" s="9">
        <f t="shared" ca="1" si="11"/>
        <v>44059</v>
      </c>
    </row>
    <row r="43" spans="1:19" x14ac:dyDescent="0.25">
      <c r="A43" s="28">
        <v>41</v>
      </c>
      <c r="B43" s="72"/>
      <c r="C43" s="73"/>
      <c r="D43" s="73"/>
      <c r="E43" s="74"/>
      <c r="F43" s="74"/>
      <c r="G43" s="74"/>
      <c r="H43" s="74"/>
      <c r="I43" s="74"/>
      <c r="J43" s="34"/>
      <c r="L43" s="6">
        <f t="shared" ca="1" si="12"/>
        <v>34</v>
      </c>
      <c r="M43" s="7">
        <f ca="1">S42+1</f>
        <v>44060</v>
      </c>
      <c r="N43" s="7">
        <f t="shared" ca="1" si="11"/>
        <v>44061</v>
      </c>
      <c r="O43" s="7">
        <f t="shared" ca="1" si="11"/>
        <v>44062</v>
      </c>
      <c r="P43" s="7">
        <f t="shared" ca="1" si="11"/>
        <v>44063</v>
      </c>
      <c r="Q43" s="7">
        <f t="shared" ca="1" si="11"/>
        <v>44064</v>
      </c>
      <c r="R43" s="8">
        <f t="shared" ca="1" si="11"/>
        <v>44065</v>
      </c>
      <c r="S43" s="9">
        <f t="shared" ca="1" si="11"/>
        <v>44066</v>
      </c>
    </row>
    <row r="44" spans="1:19" x14ac:dyDescent="0.25">
      <c r="A44" s="28">
        <v>42</v>
      </c>
      <c r="B44" s="72"/>
      <c r="C44" s="73"/>
      <c r="D44" s="73"/>
      <c r="E44" s="74"/>
      <c r="F44" s="74"/>
      <c r="G44" s="74"/>
      <c r="H44" s="74"/>
      <c r="I44" s="74"/>
      <c r="J44" s="34"/>
      <c r="L44" s="6">
        <f t="shared" ca="1" si="12"/>
        <v>35</v>
      </c>
      <c r="M44" s="7">
        <f ca="1">IF(S43="","",IF(MONTH(S43)=MONTH(S43+1),S43+1,""))</f>
        <v>44067</v>
      </c>
      <c r="N44" s="7">
        <f t="shared" ref="N44:S45" ca="1" si="13">IF(M44="","",IF(MONTH(M44)=MONTH(M44+1),M44+1,""))</f>
        <v>44068</v>
      </c>
      <c r="O44" s="7">
        <f t="shared" ca="1" si="13"/>
        <v>44069</v>
      </c>
      <c r="P44" s="7">
        <f t="shared" ca="1" si="13"/>
        <v>44070</v>
      </c>
      <c r="Q44" s="7">
        <f t="shared" ca="1" si="13"/>
        <v>44071</v>
      </c>
      <c r="R44" s="8">
        <f t="shared" ca="1" si="13"/>
        <v>44072</v>
      </c>
      <c r="S44" s="9">
        <f t="shared" ca="1" si="13"/>
        <v>44073</v>
      </c>
    </row>
    <row r="45" spans="1:19" x14ac:dyDescent="0.25">
      <c r="A45" s="28">
        <v>43</v>
      </c>
      <c r="B45" s="72"/>
      <c r="C45" s="73"/>
      <c r="D45" s="73"/>
      <c r="E45" s="74"/>
      <c r="F45" s="74"/>
      <c r="G45" s="74"/>
      <c r="H45" s="74"/>
      <c r="I45" s="74"/>
      <c r="J45" s="34"/>
      <c r="L45" s="6">
        <f t="shared" ca="1" si="12"/>
        <v>36</v>
      </c>
      <c r="M45" s="7">
        <f ca="1">IF(S44="","",IF(MONTH(S44)=MONTH(S44+1),S44+1,""))</f>
        <v>44074</v>
      </c>
      <c r="N45" s="7" t="str">
        <f ca="1">IF(M45="","",IF(MONTH(M45)=MONTH(M45+1),M45+1,""))</f>
        <v/>
      </c>
      <c r="O45" s="7" t="str">
        <f t="shared" ca="1" si="13"/>
        <v/>
      </c>
      <c r="P45" s="7" t="str">
        <f t="shared" ca="1" si="13"/>
        <v/>
      </c>
      <c r="Q45" s="7" t="str">
        <f t="shared" ca="1" si="13"/>
        <v/>
      </c>
      <c r="R45" s="8" t="str">
        <f t="shared" ca="1" si="13"/>
        <v/>
      </c>
      <c r="S45" s="12" t="str">
        <f t="shared" ca="1" si="13"/>
        <v/>
      </c>
    </row>
    <row r="46" spans="1:19" x14ac:dyDescent="0.25">
      <c r="A46" s="28">
        <v>44</v>
      </c>
      <c r="B46" s="72"/>
      <c r="C46" s="73"/>
      <c r="D46" s="73"/>
      <c r="E46" s="74"/>
      <c r="F46" s="74"/>
      <c r="G46" s="74"/>
      <c r="H46" s="74"/>
      <c r="I46" s="74"/>
      <c r="J46" s="34"/>
    </row>
    <row r="47" spans="1:19" x14ac:dyDescent="0.25">
      <c r="A47" s="28">
        <v>45</v>
      </c>
      <c r="B47" s="72"/>
      <c r="C47" s="73"/>
      <c r="D47" s="73"/>
      <c r="E47" s="74"/>
      <c r="F47" s="74"/>
      <c r="G47" s="74"/>
      <c r="H47" s="74"/>
      <c r="I47" s="74"/>
      <c r="J47" s="34"/>
      <c r="L47" s="29"/>
      <c r="P47" s="29"/>
    </row>
    <row r="48" spans="1:19" x14ac:dyDescent="0.25">
      <c r="A48" s="28">
        <v>46</v>
      </c>
      <c r="B48" s="72"/>
      <c r="C48" s="73"/>
      <c r="D48" s="73"/>
      <c r="E48" s="74"/>
      <c r="F48" s="74"/>
      <c r="G48" s="74"/>
      <c r="H48" s="74"/>
      <c r="I48" s="74"/>
      <c r="J48" s="34"/>
      <c r="L48" s="30"/>
      <c r="P48" s="30"/>
    </row>
    <row r="49" spans="1:10" x14ac:dyDescent="0.25">
      <c r="A49" s="28">
        <v>47</v>
      </c>
      <c r="B49" s="72"/>
      <c r="C49" s="73"/>
      <c r="D49" s="73"/>
      <c r="E49" s="74"/>
      <c r="F49" s="74"/>
      <c r="G49" s="74"/>
      <c r="H49" s="74"/>
      <c r="I49" s="74"/>
      <c r="J49" s="34"/>
    </row>
    <row r="50" spans="1:10" x14ac:dyDescent="0.25">
      <c r="A50" s="28">
        <v>48</v>
      </c>
      <c r="B50" s="72"/>
      <c r="C50" s="73"/>
      <c r="D50" s="73"/>
      <c r="E50" s="74"/>
      <c r="F50" s="74"/>
      <c r="G50" s="74"/>
      <c r="H50" s="74"/>
      <c r="I50" s="74"/>
      <c r="J50" s="34"/>
    </row>
    <row r="51" spans="1:10" x14ac:dyDescent="0.25">
      <c r="A51" s="28">
        <v>49</v>
      </c>
      <c r="B51" s="72"/>
      <c r="C51" s="73"/>
      <c r="D51" s="73"/>
      <c r="E51" s="74"/>
      <c r="F51" s="74"/>
      <c r="G51" s="74"/>
      <c r="H51" s="74"/>
      <c r="I51" s="74"/>
      <c r="J51" s="34"/>
    </row>
    <row r="52" spans="1:10" x14ac:dyDescent="0.25">
      <c r="A52" s="28">
        <v>50</v>
      </c>
      <c r="B52" s="72"/>
      <c r="C52" s="73"/>
      <c r="D52" s="73"/>
      <c r="E52" s="74"/>
      <c r="F52" s="74"/>
      <c r="G52" s="74"/>
      <c r="H52" s="74"/>
      <c r="I52" s="74"/>
      <c r="J52" s="34"/>
    </row>
  </sheetData>
  <mergeCells count="7">
    <mergeCell ref="M38:S38"/>
    <mergeCell ref="B1:C1"/>
    <mergeCell ref="J1:S1"/>
    <mergeCell ref="M2:S2"/>
    <mergeCell ref="M11:S11"/>
    <mergeCell ref="M20:S20"/>
    <mergeCell ref="M29:S29"/>
  </mergeCells>
  <conditionalFormatting sqref="L2:S45">
    <cfRule type="expression" dxfId="72" priority="6">
      <formula>AND(L2=TODAY())</formula>
    </cfRule>
  </conditionalFormatting>
  <conditionalFormatting sqref="J3:J52">
    <cfRule type="expression" dxfId="71" priority="1">
      <formula>AND($J3&lt;&gt;"",AND($J3&lt;TODAY()))</formula>
    </cfRule>
    <cfRule type="expression" dxfId="70" priority="5">
      <formula>AND($J3&lt;&gt;"",AND($J3=TODAY()))</formula>
    </cfRule>
  </conditionalFormatting>
  <pageMargins left="0.39370078740157483" right="0.39370078740157483" top="0.39370078740157483" bottom="0.39370078740157483" header="0.31496062992125984" footer="0.31496062992125984"/>
  <pageSetup paperSize="9" scale="68"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E0DDC-7D81-4B40-B7E0-24DDAD98DB2E}">
  <sheetPr>
    <tabColor theme="9"/>
    <pageSetUpPr fitToPage="1"/>
  </sheetPr>
  <dimension ref="A1:X52"/>
  <sheetViews>
    <sheetView showGridLines="0" zoomScaleNormal="100" workbookViewId="0">
      <selection activeCell="B3" sqref="B3"/>
    </sheetView>
  </sheetViews>
  <sheetFormatPr baseColWidth="10" defaultColWidth="0" defaultRowHeight="15" x14ac:dyDescent="0.25"/>
  <cols>
    <col min="1" max="1" width="2.42578125" style="2" customWidth="1"/>
    <col min="2" max="2" width="12.85546875" style="2" customWidth="1"/>
    <col min="3" max="3" width="71.5703125" style="2" customWidth="1"/>
    <col min="4" max="8" width="11.42578125" style="2" customWidth="1"/>
    <col min="9" max="9" width="12" style="2" customWidth="1"/>
    <col min="10" max="10" width="14.28515625" style="3" customWidth="1"/>
    <col min="11" max="19" width="3.7109375" style="2" customWidth="1"/>
    <col min="20" max="20" width="2" style="2" customWidth="1"/>
    <col min="21" max="24" width="0" style="2" hidden="1" customWidth="1"/>
    <col min="25" max="16384" width="11.42578125" style="2" hidden="1"/>
  </cols>
  <sheetData>
    <row r="1" spans="1:19" ht="28.5" customHeight="1" x14ac:dyDescent="0.25">
      <c r="A1" s="1"/>
      <c r="B1" s="92" t="str" cm="1">
        <f t="array" aca="1" ref="B1" ca="1">MID(CELL( "dateiname",A1), FIND("]", CELL("dateiname", A1))+1, 255)</f>
        <v>Mitarbeiter 3</v>
      </c>
      <c r="C1" s="92"/>
      <c r="D1" s="26"/>
      <c r="E1" s="26"/>
      <c r="F1" s="26"/>
      <c r="G1" s="26"/>
      <c r="H1" s="26"/>
      <c r="I1" s="37"/>
      <c r="J1" s="95">
        <f ca="1">TODAY()</f>
        <v>43974</v>
      </c>
      <c r="K1" s="95"/>
      <c r="L1" s="95"/>
      <c r="M1" s="95"/>
      <c r="N1" s="95"/>
      <c r="O1" s="95"/>
      <c r="P1" s="95"/>
      <c r="Q1" s="95"/>
      <c r="R1" s="95"/>
      <c r="S1" s="95"/>
    </row>
    <row r="2" spans="1:19" ht="15" customHeight="1" x14ac:dyDescent="0.25">
      <c r="A2" s="26"/>
      <c r="B2" s="31" t="s">
        <v>0</v>
      </c>
      <c r="C2" s="31" t="s">
        <v>1</v>
      </c>
      <c r="D2" s="32" t="s">
        <v>12</v>
      </c>
      <c r="E2" s="32" t="s">
        <v>13</v>
      </c>
      <c r="F2" s="32" t="s">
        <v>64</v>
      </c>
      <c r="G2" s="32" t="s">
        <v>14</v>
      </c>
      <c r="H2" s="32" t="s">
        <v>15</v>
      </c>
      <c r="I2" s="32" t="s">
        <v>16</v>
      </c>
      <c r="J2" s="33" t="s">
        <v>22</v>
      </c>
      <c r="L2" s="4" t="str">
        <f ca="1">TEXT(MONTH(M2),0)</f>
        <v>4</v>
      </c>
      <c r="M2" s="90">
        <f ca="1">EOMONTH(TODAY(),-1)</f>
        <v>43951</v>
      </c>
      <c r="N2" s="90"/>
      <c r="O2" s="90"/>
      <c r="P2" s="90"/>
      <c r="Q2" s="90"/>
      <c r="R2" s="90"/>
      <c r="S2" s="91"/>
    </row>
    <row r="3" spans="1:19" x14ac:dyDescent="0.25">
      <c r="A3" s="28">
        <v>1</v>
      </c>
      <c r="B3" s="72"/>
      <c r="C3" s="73"/>
      <c r="D3" s="73"/>
      <c r="E3" s="74"/>
      <c r="F3" s="74"/>
      <c r="G3" s="74"/>
      <c r="H3" s="74"/>
      <c r="I3" s="74"/>
      <c r="J3" s="34"/>
      <c r="L3" s="5"/>
      <c r="M3" s="6" t="s">
        <v>3</v>
      </c>
      <c r="N3" s="6" t="s">
        <v>4</v>
      </c>
      <c r="O3" s="6" t="s">
        <v>5</v>
      </c>
      <c r="P3" s="6" t="s">
        <v>6</v>
      </c>
      <c r="Q3" s="6" t="s">
        <v>7</v>
      </c>
      <c r="R3" s="6" t="s">
        <v>8</v>
      </c>
      <c r="S3" s="6" t="s">
        <v>9</v>
      </c>
    </row>
    <row r="4" spans="1:19" x14ac:dyDescent="0.25">
      <c r="A4" s="28">
        <v>2</v>
      </c>
      <c r="B4" s="72"/>
      <c r="C4" s="73"/>
      <c r="D4" s="73"/>
      <c r="E4" s="74"/>
      <c r="F4" s="74"/>
      <c r="G4" s="74"/>
      <c r="H4" s="74"/>
      <c r="I4" s="74"/>
      <c r="J4" s="34"/>
      <c r="L4" s="6">
        <f ca="1">IF(S4&lt;&gt;"",WEEKNUM(S4,21),"")</f>
        <v>14</v>
      </c>
      <c r="M4" s="7" t="str">
        <f ca="1">IF(WEEKDAY(DATE(YEAR(EOMONTH(TODAY(),-1)),L2,1),2)=1,DATE(YEAR(EOMONTH(TODAY(),-1)),L2,1),"")</f>
        <v/>
      </c>
      <c r="N4" s="7" t="str">
        <f ca="1">IF(M4="",IF(WEEKDAY(DATE(YEAR(EOMONTH(TODAY(),-1)),L2,1),2)=2,DATE(YEAR(EOMONTH(TODAY(),-1)),L2,1),""),M4+1)</f>
        <v/>
      </c>
      <c r="O4" s="7">
        <f ca="1">IF(N4="",IF(WEEKDAY(DATE(YEAR(EOMONTH(TODAY(),-1)),L2,1),2)=3,DATE(YEAR(EOMONTH(TODAY(),-1)),L2,1),""),N4+1)</f>
        <v>43922</v>
      </c>
      <c r="P4" s="7">
        <f ca="1">IF(O4="",IF(WEEKDAY(DATE(YEAR(EOMONTH(TODAY(),-1)),L2,1),2)=4,DATE(YEAR(EOMONTH(TODAY(),-1)),L2,1),""),O4+1)</f>
        <v>43923</v>
      </c>
      <c r="Q4" s="7">
        <f ca="1">IF(P4="",IF(WEEKDAY(DATE(YEAR(EOMONTH(TODAY(),-1)),L2,1),2)=5,DATE(YEAR(EOMONTH(TODAY(),-1)),L2,1),""),P4+1)</f>
        <v>43924</v>
      </c>
      <c r="R4" s="8">
        <f ca="1">IF(Q4="",IF(WEEKDAY(DATE(YEAR(EOMONTH(TODAY(),-1)),L2,1),2)=6,DATE(YEAR(EOMONTH(TODAY(),-1)),L2,1),""),Q4+1)</f>
        <v>43925</v>
      </c>
      <c r="S4" s="9">
        <f ca="1">IF(R4="",IF(WEEKDAY(DATE(YEAR(EOMONTH(TODAY(),-1)),L2,1),2)=7,DATE(YEAR(EOMONTH(TODAY(),-1)),L2,1),""),R4+1)</f>
        <v>43926</v>
      </c>
    </row>
    <row r="5" spans="1:19" x14ac:dyDescent="0.25">
      <c r="A5" s="28">
        <v>3</v>
      </c>
      <c r="B5" s="72"/>
      <c r="C5" s="73"/>
      <c r="D5" s="73"/>
      <c r="E5" s="74"/>
      <c r="F5" s="74"/>
      <c r="G5" s="74"/>
      <c r="H5" s="74"/>
      <c r="I5" s="74"/>
      <c r="J5" s="34"/>
      <c r="L5" s="6">
        <f ca="1">IF(M5&lt;&gt;"",WEEKNUM(M5,21),"")</f>
        <v>15</v>
      </c>
      <c r="M5" s="7">
        <f ca="1">S4+1</f>
        <v>43927</v>
      </c>
      <c r="N5" s="7">
        <f t="shared" ref="N5:S7" ca="1" si="0">M5+1</f>
        <v>43928</v>
      </c>
      <c r="O5" s="7">
        <f t="shared" ca="1" si="0"/>
        <v>43929</v>
      </c>
      <c r="P5" s="7">
        <f t="shared" ca="1" si="0"/>
        <v>43930</v>
      </c>
      <c r="Q5" s="7">
        <f t="shared" ca="1" si="0"/>
        <v>43931</v>
      </c>
      <c r="R5" s="8">
        <f t="shared" ca="1" si="0"/>
        <v>43932</v>
      </c>
      <c r="S5" s="9">
        <f t="shared" ca="1" si="0"/>
        <v>43933</v>
      </c>
    </row>
    <row r="6" spans="1:19" x14ac:dyDescent="0.25">
      <c r="A6" s="28">
        <v>4</v>
      </c>
      <c r="B6" s="72"/>
      <c r="C6" s="73"/>
      <c r="D6" s="73"/>
      <c r="E6" s="74"/>
      <c r="F6" s="74"/>
      <c r="G6" s="74"/>
      <c r="H6" s="74"/>
      <c r="I6" s="74"/>
      <c r="J6" s="34"/>
      <c r="L6" s="6">
        <f ca="1">IF(M6&lt;&gt;"",WEEKNUM(M6,21),"")</f>
        <v>16</v>
      </c>
      <c r="M6" s="7">
        <f ca="1">S5+1</f>
        <v>43934</v>
      </c>
      <c r="N6" s="7">
        <f t="shared" ca="1" si="0"/>
        <v>43935</v>
      </c>
      <c r="O6" s="7">
        <f t="shared" ca="1" si="0"/>
        <v>43936</v>
      </c>
      <c r="P6" s="7">
        <f t="shared" ca="1" si="0"/>
        <v>43937</v>
      </c>
      <c r="Q6" s="7">
        <f t="shared" ca="1" si="0"/>
        <v>43938</v>
      </c>
      <c r="R6" s="8">
        <f t="shared" ca="1" si="0"/>
        <v>43939</v>
      </c>
      <c r="S6" s="9">
        <f t="shared" ca="1" si="0"/>
        <v>43940</v>
      </c>
    </row>
    <row r="7" spans="1:19" x14ac:dyDescent="0.25">
      <c r="A7" s="28">
        <v>5</v>
      </c>
      <c r="B7" s="72"/>
      <c r="C7" s="73"/>
      <c r="D7" s="73"/>
      <c r="E7" s="74"/>
      <c r="F7" s="74"/>
      <c r="G7" s="74"/>
      <c r="H7" s="74"/>
      <c r="I7" s="74"/>
      <c r="J7" s="34"/>
      <c r="L7" s="6">
        <f ca="1">IF(M7&lt;&gt;"",WEEKNUM(M7,21),"")</f>
        <v>17</v>
      </c>
      <c r="M7" s="7">
        <f ca="1">S6+1</f>
        <v>43941</v>
      </c>
      <c r="N7" s="7">
        <f t="shared" ca="1" si="0"/>
        <v>43942</v>
      </c>
      <c r="O7" s="7">
        <f t="shared" ca="1" si="0"/>
        <v>43943</v>
      </c>
      <c r="P7" s="7">
        <f t="shared" ca="1" si="0"/>
        <v>43944</v>
      </c>
      <c r="Q7" s="7">
        <f t="shared" ca="1" si="0"/>
        <v>43945</v>
      </c>
      <c r="R7" s="8">
        <f t="shared" ca="1" si="0"/>
        <v>43946</v>
      </c>
      <c r="S7" s="9">
        <f t="shared" ca="1" si="0"/>
        <v>43947</v>
      </c>
    </row>
    <row r="8" spans="1:19" x14ac:dyDescent="0.25">
      <c r="A8" s="28">
        <v>6</v>
      </c>
      <c r="B8" s="72"/>
      <c r="C8" s="73"/>
      <c r="D8" s="73"/>
      <c r="E8" s="74"/>
      <c r="F8" s="74"/>
      <c r="G8" s="74"/>
      <c r="H8" s="74"/>
      <c r="I8" s="74"/>
      <c r="J8" s="34"/>
      <c r="L8" s="6">
        <f ca="1">IF(M8&lt;&gt;"",WEEKNUM(M8,21),"")</f>
        <v>18</v>
      </c>
      <c r="M8" s="7">
        <f ca="1">IF(S7="","",IF(MONTH(S7)=MONTH(S7+1),S7+1,""))</f>
        <v>43948</v>
      </c>
      <c r="N8" s="7">
        <f t="shared" ref="N8:S9" ca="1" si="1">IF(M8="","",IF(MONTH(M8)=MONTH(M8+1),M8+1,""))</f>
        <v>43949</v>
      </c>
      <c r="O8" s="7">
        <f t="shared" ca="1" si="1"/>
        <v>43950</v>
      </c>
      <c r="P8" s="7">
        <f t="shared" ca="1" si="1"/>
        <v>43951</v>
      </c>
      <c r="Q8" s="7" t="str">
        <f t="shared" ca="1" si="1"/>
        <v/>
      </c>
      <c r="R8" s="8" t="str">
        <f t="shared" ca="1" si="1"/>
        <v/>
      </c>
      <c r="S8" s="9" t="str">
        <f t="shared" ca="1" si="1"/>
        <v/>
      </c>
    </row>
    <row r="9" spans="1:19" ht="12.75" customHeight="1" x14ac:dyDescent="0.25">
      <c r="A9" s="28">
        <v>7</v>
      </c>
      <c r="B9" s="72"/>
      <c r="C9" s="73"/>
      <c r="D9" s="73"/>
      <c r="E9" s="74"/>
      <c r="F9" s="74"/>
      <c r="G9" s="74"/>
      <c r="H9" s="74"/>
      <c r="I9" s="74"/>
      <c r="J9" s="34"/>
      <c r="L9" s="6" t="str">
        <f ca="1">IF(M9&lt;&gt;"",WEEKNUM(M9,21),"")</f>
        <v/>
      </c>
      <c r="M9" s="10" t="str">
        <f ca="1">IF(S8="","",IF(MONTH(S8)=MONTH(S8+1),S8+1,""))</f>
        <v/>
      </c>
      <c r="N9" s="10" t="str">
        <f t="shared" ca="1" si="1"/>
        <v/>
      </c>
      <c r="O9" s="10" t="str">
        <f t="shared" ca="1" si="1"/>
        <v/>
      </c>
      <c r="P9" s="10" t="str">
        <f t="shared" ca="1" si="1"/>
        <v/>
      </c>
      <c r="Q9" s="10" t="str">
        <f t="shared" ca="1" si="1"/>
        <v/>
      </c>
      <c r="R9" s="11" t="str">
        <f t="shared" ca="1" si="1"/>
        <v/>
      </c>
      <c r="S9" s="12" t="str">
        <f t="shared" ca="1" si="1"/>
        <v/>
      </c>
    </row>
    <row r="10" spans="1:19" ht="15.75" thickBot="1" x14ac:dyDescent="0.3">
      <c r="A10" s="28">
        <v>8</v>
      </c>
      <c r="B10" s="72"/>
      <c r="C10" s="73"/>
      <c r="D10" s="73"/>
      <c r="E10" s="74"/>
      <c r="F10" s="74"/>
      <c r="G10" s="74"/>
      <c r="H10" s="74"/>
      <c r="I10" s="74"/>
      <c r="J10" s="34"/>
    </row>
    <row r="11" spans="1:19" ht="15.75" thickTop="1" x14ac:dyDescent="0.25">
      <c r="A11" s="28">
        <v>9</v>
      </c>
      <c r="B11" s="72"/>
      <c r="C11" s="73"/>
      <c r="D11" s="73"/>
      <c r="E11" s="74"/>
      <c r="F11" s="74"/>
      <c r="G11" s="74"/>
      <c r="H11" s="74"/>
      <c r="I11" s="74"/>
      <c r="J11" s="34"/>
      <c r="K11" s="13"/>
      <c r="L11" s="14" t="str">
        <f ca="1">TEXT(MONTH(M11),0)</f>
        <v>5</v>
      </c>
      <c r="M11" s="93">
        <f ca="1">EOMONTH(TODAY(),0)</f>
        <v>43982</v>
      </c>
      <c r="N11" s="93"/>
      <c r="O11" s="93"/>
      <c r="P11" s="93"/>
      <c r="Q11" s="93"/>
      <c r="R11" s="93"/>
      <c r="S11" s="94"/>
    </row>
    <row r="12" spans="1:19" x14ac:dyDescent="0.25">
      <c r="A12" s="28">
        <v>10</v>
      </c>
      <c r="B12" s="72"/>
      <c r="C12" s="73"/>
      <c r="D12" s="73"/>
      <c r="E12" s="74"/>
      <c r="F12" s="74"/>
      <c r="G12" s="74"/>
      <c r="H12" s="74"/>
      <c r="I12" s="74"/>
      <c r="J12" s="34"/>
      <c r="L12" s="15"/>
      <c r="M12" s="16" t="s">
        <v>3</v>
      </c>
      <c r="N12" s="16" t="s">
        <v>4</v>
      </c>
      <c r="O12" s="16" t="s">
        <v>5</v>
      </c>
      <c r="P12" s="16" t="s">
        <v>6</v>
      </c>
      <c r="Q12" s="16" t="s">
        <v>7</v>
      </c>
      <c r="R12" s="16" t="s">
        <v>8</v>
      </c>
      <c r="S12" s="17" t="s">
        <v>9</v>
      </c>
    </row>
    <row r="13" spans="1:19" x14ac:dyDescent="0.25">
      <c r="A13" s="28">
        <v>11</v>
      </c>
      <c r="B13" s="72"/>
      <c r="C13" s="73"/>
      <c r="D13" s="73"/>
      <c r="E13" s="74"/>
      <c r="F13" s="74"/>
      <c r="G13" s="74"/>
      <c r="H13" s="74"/>
      <c r="I13" s="74"/>
      <c r="J13" s="34"/>
      <c r="L13" s="18">
        <f ca="1">IF(S13&lt;&gt;"",WEEKNUM(S13,21),"")</f>
        <v>18</v>
      </c>
      <c r="M13" s="10" t="str">
        <f ca="1">IF(WEEKDAY(DATE(YEAR(EOMONTH(TODAY(),0)),L11,1),2)=1,DATE(YEAR(EOMONTH(TODAY(),0)),L11,1),"")</f>
        <v/>
      </c>
      <c r="N13" s="10" t="str">
        <f ca="1">IF(M13="",IF(WEEKDAY(DATE(YEAR(EOMONTH(TODAY(),0)),L11,1),2)=2,DATE(YEAR(EOMONTH(TODAY(),0)),L11,1),""),M13+1)</f>
        <v/>
      </c>
      <c r="O13" s="10" t="str">
        <f ca="1">IF(N13="",IF(WEEKDAY(DATE(YEAR(EOMONTH(TODAY(),0)),L11,1),2)=3,DATE(YEAR(EOMONTH(TODAY(),0)),L11,1),""),N13+1)</f>
        <v/>
      </c>
      <c r="P13" s="10" t="str">
        <f ca="1">IF(O13="",IF(WEEKDAY(DATE(YEAR(EOMONTH(TODAY(),0)),L11,1),2)=4,DATE(YEAR(EOMONTH(TODAY(),0)),L11,1),""),O13+1)</f>
        <v/>
      </c>
      <c r="Q13" s="10">
        <f ca="1">IF(P13="",IF(WEEKDAY(DATE(YEAR(EOMONTH(TODAY(),0)),L11,1),2)=5,DATE(YEAR(EOMONTH(TODAY(),0)),L11,1),""),P13+1)</f>
        <v>43952</v>
      </c>
      <c r="R13" s="10">
        <f ca="1">IF(Q13="",IF(WEEKDAY(DATE(YEAR(EOMONTH(TODAY(),0)),L11,1),2)=6,DATE(YEAR(EOMONTH(TODAY(),0)),L11,1),""),Q13+1)</f>
        <v>43953</v>
      </c>
      <c r="S13" s="19">
        <f ca="1">IF(R13="",IF(WEEKDAY(DATE(YEAR(EOMONTH(TODAY(),0)),L11,1),2)=7,DATE(YEAR(EOMONTH(TODAY(),0)),L11,1),""),R13+1)</f>
        <v>43954</v>
      </c>
    </row>
    <row r="14" spans="1:19" x14ac:dyDescent="0.25">
      <c r="A14" s="28">
        <v>12</v>
      </c>
      <c r="B14" s="72"/>
      <c r="C14" s="73"/>
      <c r="D14" s="73"/>
      <c r="E14" s="74"/>
      <c r="F14" s="74"/>
      <c r="G14" s="74"/>
      <c r="H14" s="74"/>
      <c r="I14" s="74"/>
      <c r="J14" s="34"/>
      <c r="L14" s="18">
        <f ca="1">IF(M14&lt;&gt;"",WEEKNUM(M14,21),"")</f>
        <v>19</v>
      </c>
      <c r="M14" s="10">
        <f ca="1">S13+1</f>
        <v>43955</v>
      </c>
      <c r="N14" s="10">
        <f t="shared" ref="N14:S16" ca="1" si="2">M14+1</f>
        <v>43956</v>
      </c>
      <c r="O14" s="10">
        <f t="shared" ca="1" si="2"/>
        <v>43957</v>
      </c>
      <c r="P14" s="10">
        <f t="shared" ca="1" si="2"/>
        <v>43958</v>
      </c>
      <c r="Q14" s="10">
        <f t="shared" ca="1" si="2"/>
        <v>43959</v>
      </c>
      <c r="R14" s="11">
        <f t="shared" ca="1" si="2"/>
        <v>43960</v>
      </c>
      <c r="S14" s="20">
        <f t="shared" ca="1" si="2"/>
        <v>43961</v>
      </c>
    </row>
    <row r="15" spans="1:19" x14ac:dyDescent="0.25">
      <c r="A15" s="28">
        <v>13</v>
      </c>
      <c r="B15" s="72"/>
      <c r="C15" s="73"/>
      <c r="D15" s="73"/>
      <c r="E15" s="74"/>
      <c r="F15" s="74"/>
      <c r="G15" s="74"/>
      <c r="H15" s="74"/>
      <c r="I15" s="74"/>
      <c r="J15" s="34"/>
      <c r="L15" s="18">
        <f t="shared" ref="L15:L18" ca="1" si="3">IF(M15&lt;&gt;"",WEEKNUM(M15,21),"")</f>
        <v>20</v>
      </c>
      <c r="M15" s="10">
        <f ca="1">S14+1</f>
        <v>43962</v>
      </c>
      <c r="N15" s="10">
        <f t="shared" ca="1" si="2"/>
        <v>43963</v>
      </c>
      <c r="O15" s="10">
        <f t="shared" ca="1" si="2"/>
        <v>43964</v>
      </c>
      <c r="P15" s="10">
        <f t="shared" ca="1" si="2"/>
        <v>43965</v>
      </c>
      <c r="Q15" s="10">
        <f t="shared" ca="1" si="2"/>
        <v>43966</v>
      </c>
      <c r="R15" s="11">
        <f t="shared" ca="1" si="2"/>
        <v>43967</v>
      </c>
      <c r="S15" s="20">
        <f t="shared" ca="1" si="2"/>
        <v>43968</v>
      </c>
    </row>
    <row r="16" spans="1:19" x14ac:dyDescent="0.25">
      <c r="A16" s="28">
        <v>14</v>
      </c>
      <c r="B16" s="72"/>
      <c r="C16" s="73"/>
      <c r="D16" s="73"/>
      <c r="E16" s="74"/>
      <c r="F16" s="74"/>
      <c r="G16" s="74"/>
      <c r="H16" s="74"/>
      <c r="I16" s="74"/>
      <c r="J16" s="34"/>
      <c r="L16" s="18">
        <f t="shared" ca="1" si="3"/>
        <v>21</v>
      </c>
      <c r="M16" s="27">
        <f ca="1">S15+1</f>
        <v>43969</v>
      </c>
      <c r="N16" s="27">
        <f t="shared" ca="1" si="2"/>
        <v>43970</v>
      </c>
      <c r="O16" s="27">
        <f t="shared" ca="1" si="2"/>
        <v>43971</v>
      </c>
      <c r="P16" s="27">
        <f t="shared" ca="1" si="2"/>
        <v>43972</v>
      </c>
      <c r="Q16" s="27">
        <f t="shared" ca="1" si="2"/>
        <v>43973</v>
      </c>
      <c r="R16" s="11">
        <f t="shared" ca="1" si="2"/>
        <v>43974</v>
      </c>
      <c r="S16" s="20">
        <f t="shared" ca="1" si="2"/>
        <v>43975</v>
      </c>
    </row>
    <row r="17" spans="1:19" x14ac:dyDescent="0.25">
      <c r="A17" s="28">
        <v>15</v>
      </c>
      <c r="B17" s="72"/>
      <c r="C17" s="73"/>
      <c r="D17" s="73"/>
      <c r="E17" s="74"/>
      <c r="F17" s="74"/>
      <c r="G17" s="74"/>
      <c r="H17" s="74"/>
      <c r="I17" s="74"/>
      <c r="J17" s="34"/>
      <c r="L17" s="18">
        <f t="shared" ca="1" si="3"/>
        <v>22</v>
      </c>
      <c r="M17" s="27">
        <f ca="1">IF(S16="","",IF(MONTH(S16)=MONTH(S16+1),S16+1,""))</f>
        <v>43976</v>
      </c>
      <c r="N17" s="27">
        <f t="shared" ref="N17:S18" ca="1" si="4">IF(M17="","",IF(MONTH(M17)=MONTH(M17+1),M17+1,""))</f>
        <v>43977</v>
      </c>
      <c r="O17" s="27">
        <f t="shared" ca="1" si="4"/>
        <v>43978</v>
      </c>
      <c r="P17" s="27">
        <f t="shared" ca="1" si="4"/>
        <v>43979</v>
      </c>
      <c r="Q17" s="27">
        <f t="shared" ca="1" si="4"/>
        <v>43980</v>
      </c>
      <c r="R17" s="11">
        <f t="shared" ca="1" si="4"/>
        <v>43981</v>
      </c>
      <c r="S17" s="20">
        <f t="shared" ca="1" si="4"/>
        <v>43982</v>
      </c>
    </row>
    <row r="18" spans="1:19" ht="15.75" thickBot="1" x14ac:dyDescent="0.3">
      <c r="A18" s="28">
        <v>16</v>
      </c>
      <c r="B18" s="72"/>
      <c r="C18" s="73"/>
      <c r="D18" s="73"/>
      <c r="E18" s="74"/>
      <c r="F18" s="74"/>
      <c r="G18" s="74"/>
      <c r="H18" s="74"/>
      <c r="I18" s="74"/>
      <c r="J18" s="34"/>
      <c r="L18" s="21" t="str">
        <f t="shared" ca="1" si="3"/>
        <v/>
      </c>
      <c r="M18" s="22" t="str">
        <f ca="1">IF(S17="","",IF(MONTH(S17)=MONTH(S17+1),S17+1,""))</f>
        <v/>
      </c>
      <c r="N18" s="22" t="str">
        <f ca="1">IF(M18="","",IF(MONTH(M18)=MONTH(M18+1),M18+1,""))</f>
        <v/>
      </c>
      <c r="O18" s="22" t="str">
        <f ca="1">IF(N18="","",IF(MONTH(N18)=MONTH(N18+1),N18+1,""))</f>
        <v/>
      </c>
      <c r="P18" s="22" t="str">
        <f t="shared" ca="1" si="4"/>
        <v/>
      </c>
      <c r="Q18" s="22" t="str">
        <f t="shared" ca="1" si="4"/>
        <v/>
      </c>
      <c r="R18" s="23" t="str">
        <f t="shared" ca="1" si="4"/>
        <v/>
      </c>
      <c r="S18" s="24" t="str">
        <f t="shared" ca="1" si="4"/>
        <v/>
      </c>
    </row>
    <row r="19" spans="1:19" ht="15.75" thickTop="1" x14ac:dyDescent="0.25">
      <c r="A19" s="28">
        <v>17</v>
      </c>
      <c r="B19" s="72"/>
      <c r="C19" s="73"/>
      <c r="D19" s="73"/>
      <c r="E19" s="74"/>
      <c r="F19" s="74"/>
      <c r="G19" s="74"/>
      <c r="H19" s="74"/>
      <c r="I19" s="74"/>
      <c r="J19" s="34"/>
    </row>
    <row r="20" spans="1:19" x14ac:dyDescent="0.25">
      <c r="A20" s="28">
        <v>18</v>
      </c>
      <c r="B20" s="72"/>
      <c r="C20" s="73"/>
      <c r="D20" s="73"/>
      <c r="E20" s="74"/>
      <c r="F20" s="74"/>
      <c r="G20" s="74"/>
      <c r="H20" s="74"/>
      <c r="I20" s="74"/>
      <c r="J20" s="34"/>
      <c r="L20" s="25" t="str">
        <f ca="1">TEXT(MONTH(M20),0)</f>
        <v>6</v>
      </c>
      <c r="M20" s="90">
        <f ca="1">EOMONTH(TODAY(),1)</f>
        <v>44012</v>
      </c>
      <c r="N20" s="90"/>
      <c r="O20" s="90"/>
      <c r="P20" s="90"/>
      <c r="Q20" s="90"/>
      <c r="R20" s="90"/>
      <c r="S20" s="91"/>
    </row>
    <row r="21" spans="1:19" x14ac:dyDescent="0.25">
      <c r="A21" s="28">
        <v>19</v>
      </c>
      <c r="B21" s="72"/>
      <c r="C21" s="73"/>
      <c r="D21" s="73"/>
      <c r="E21" s="74"/>
      <c r="F21" s="74"/>
      <c r="G21" s="74"/>
      <c r="H21" s="74"/>
      <c r="I21" s="74"/>
      <c r="J21" s="34"/>
      <c r="L21" s="5"/>
      <c r="M21" s="6" t="s">
        <v>3</v>
      </c>
      <c r="N21" s="6" t="s">
        <v>4</v>
      </c>
      <c r="O21" s="6" t="s">
        <v>5</v>
      </c>
      <c r="P21" s="6" t="s">
        <v>6</v>
      </c>
      <c r="Q21" s="6" t="s">
        <v>7</v>
      </c>
      <c r="R21" s="6" t="s">
        <v>8</v>
      </c>
      <c r="S21" s="6" t="s">
        <v>9</v>
      </c>
    </row>
    <row r="22" spans="1:19" x14ac:dyDescent="0.25">
      <c r="A22" s="28">
        <v>20</v>
      </c>
      <c r="B22" s="72"/>
      <c r="C22" s="73"/>
      <c r="D22" s="73"/>
      <c r="E22" s="74"/>
      <c r="F22" s="74"/>
      <c r="G22" s="74"/>
      <c r="H22" s="74"/>
      <c r="I22" s="74"/>
      <c r="J22" s="34"/>
      <c r="L22" s="6">
        <f ca="1">IF(S22&lt;&gt;"",WEEKNUM(S22,21),"")</f>
        <v>23</v>
      </c>
      <c r="M22" s="7">
        <f ca="1">IF(WEEKDAY(DATE(YEAR(EOMONTH(TODAY(),0)),L20,1),2)=1,DATE(YEAR(EOMONTH(TODAY(),0)),L20,1),"")</f>
        <v>43983</v>
      </c>
      <c r="N22" s="7">
        <f ca="1">IF(M22="",IF(WEEKDAY(DATE(YEAR(EOMONTH(TODAY(),0)),L20,1),2)=2,DATE(YEAR(EOMONTH(TODAY(),0)),L20,1),""),M22+1)</f>
        <v>43984</v>
      </c>
      <c r="O22" s="7">
        <f ca="1">IF(N22="",IF(WEEKDAY(DATE(YEAR(EOMONTH(TODAY(),0)),L20,1),2)=3,DATE(YEAR(EOMONTH(TODAY(),0)),L20,1),""),N22+1)</f>
        <v>43985</v>
      </c>
      <c r="P22" s="7">
        <f ca="1">IF(O22="",IF(WEEKDAY(DATE(YEAR(EOMONTH(TODAY(),0)),L20,1),2)=4,DATE(YEAR(EOMONTH(TODAY(),0)),L20,1),""),O22+1)</f>
        <v>43986</v>
      </c>
      <c r="Q22" s="7">
        <f ca="1">IF(P22="",IF(WEEKDAY(DATE(YEAR(EOMONTH(TODAY(),0)),L20,1),2)=5,DATE(YEAR(EOMONTH(TODAY(),0)),L20,1),""),P22+1)</f>
        <v>43987</v>
      </c>
      <c r="R22" s="8">
        <f ca="1">IF(Q22="",IF(WEEKDAY(DATE(YEAR(EOMONTH(TODAY(),0)),L20,1),2)=6,DATE(YEAR(EOMONTH(TODAY(),0)),L20,1),""),Q22+1)</f>
        <v>43988</v>
      </c>
      <c r="S22" s="9">
        <f ca="1">IF(R22="",IF(WEEKDAY(DATE(YEAR(EOMONTH(TODAY(),0)),L20,1),2)=7,DATE(YEAR(EOMONTH(TODAY(),0)),L20,1),""),R22+1)</f>
        <v>43989</v>
      </c>
    </row>
    <row r="23" spans="1:19" x14ac:dyDescent="0.25">
      <c r="A23" s="28">
        <v>21</v>
      </c>
      <c r="B23" s="72"/>
      <c r="C23" s="73"/>
      <c r="D23" s="73"/>
      <c r="E23" s="74"/>
      <c r="F23" s="74"/>
      <c r="G23" s="74"/>
      <c r="H23" s="74"/>
      <c r="I23" s="74"/>
      <c r="J23" s="34"/>
      <c r="L23" s="6">
        <f ca="1">IF(M23&lt;&gt;"",WEEKNUM(M23,21),"")</f>
        <v>24</v>
      </c>
      <c r="M23" s="7">
        <f ca="1">S22+1</f>
        <v>43990</v>
      </c>
      <c r="N23" s="7">
        <f t="shared" ref="N23:S25" ca="1" si="5">M23+1</f>
        <v>43991</v>
      </c>
      <c r="O23" s="7">
        <f t="shared" ca="1" si="5"/>
        <v>43992</v>
      </c>
      <c r="P23" s="7">
        <f t="shared" ca="1" si="5"/>
        <v>43993</v>
      </c>
      <c r="Q23" s="7">
        <f t="shared" ca="1" si="5"/>
        <v>43994</v>
      </c>
      <c r="R23" s="8">
        <f t="shared" ca="1" si="5"/>
        <v>43995</v>
      </c>
      <c r="S23" s="9">
        <f t="shared" ca="1" si="5"/>
        <v>43996</v>
      </c>
    </row>
    <row r="24" spans="1:19" x14ac:dyDescent="0.25">
      <c r="A24" s="28">
        <v>22</v>
      </c>
      <c r="B24" s="72"/>
      <c r="C24" s="73"/>
      <c r="D24" s="73"/>
      <c r="E24" s="74"/>
      <c r="F24" s="74"/>
      <c r="G24" s="74"/>
      <c r="H24" s="74"/>
      <c r="I24" s="74"/>
      <c r="J24" s="34"/>
      <c r="L24" s="6">
        <f t="shared" ref="L24:L27" ca="1" si="6">IF(M24&lt;&gt;"",WEEKNUM(M24,21),"")</f>
        <v>25</v>
      </c>
      <c r="M24" s="7">
        <f ca="1">S23+1</f>
        <v>43997</v>
      </c>
      <c r="N24" s="7">
        <f t="shared" ca="1" si="5"/>
        <v>43998</v>
      </c>
      <c r="O24" s="7">
        <f t="shared" ca="1" si="5"/>
        <v>43999</v>
      </c>
      <c r="P24" s="7">
        <f t="shared" ca="1" si="5"/>
        <v>44000</v>
      </c>
      <c r="Q24" s="7">
        <f t="shared" ca="1" si="5"/>
        <v>44001</v>
      </c>
      <c r="R24" s="8">
        <f t="shared" ca="1" si="5"/>
        <v>44002</v>
      </c>
      <c r="S24" s="9">
        <f t="shared" ca="1" si="5"/>
        <v>44003</v>
      </c>
    </row>
    <row r="25" spans="1:19" x14ac:dyDescent="0.25">
      <c r="A25" s="28">
        <v>23</v>
      </c>
      <c r="B25" s="72"/>
      <c r="C25" s="73"/>
      <c r="D25" s="73"/>
      <c r="E25" s="74"/>
      <c r="F25" s="74"/>
      <c r="G25" s="74"/>
      <c r="H25" s="74"/>
      <c r="I25" s="74"/>
      <c r="J25" s="34"/>
      <c r="L25" s="6">
        <f t="shared" ca="1" si="6"/>
        <v>26</v>
      </c>
      <c r="M25" s="7">
        <f ca="1">S24+1</f>
        <v>44004</v>
      </c>
      <c r="N25" s="7">
        <f t="shared" ca="1" si="5"/>
        <v>44005</v>
      </c>
      <c r="O25" s="7">
        <f t="shared" ca="1" si="5"/>
        <v>44006</v>
      </c>
      <c r="P25" s="7">
        <f t="shared" ca="1" si="5"/>
        <v>44007</v>
      </c>
      <c r="Q25" s="7">
        <f t="shared" ca="1" si="5"/>
        <v>44008</v>
      </c>
      <c r="R25" s="8">
        <f t="shared" ca="1" si="5"/>
        <v>44009</v>
      </c>
      <c r="S25" s="9">
        <f t="shared" ca="1" si="5"/>
        <v>44010</v>
      </c>
    </row>
    <row r="26" spans="1:19" x14ac:dyDescent="0.25">
      <c r="A26" s="28">
        <v>24</v>
      </c>
      <c r="B26" s="72"/>
      <c r="C26" s="73"/>
      <c r="D26" s="73"/>
      <c r="E26" s="74"/>
      <c r="F26" s="74"/>
      <c r="G26" s="74"/>
      <c r="H26" s="74"/>
      <c r="I26" s="74"/>
      <c r="J26" s="34"/>
      <c r="L26" s="6">
        <f t="shared" ca="1" si="6"/>
        <v>27</v>
      </c>
      <c r="M26" s="7">
        <f ca="1">IF(S25="","",IF(MONTH(S25)=MONTH(S25+1),S25+1,""))</f>
        <v>44011</v>
      </c>
      <c r="N26" s="7">
        <f t="shared" ref="N26:S27" ca="1" si="7">IF(M26="","",IF(MONTH(M26)=MONTH(M26+1),M26+1,""))</f>
        <v>44012</v>
      </c>
      <c r="O26" s="7" t="str">
        <f t="shared" ca="1" si="7"/>
        <v/>
      </c>
      <c r="P26" s="7" t="str">
        <f t="shared" ca="1" si="7"/>
        <v/>
      </c>
      <c r="Q26" s="7" t="str">
        <f t="shared" ca="1" si="7"/>
        <v/>
      </c>
      <c r="R26" s="8" t="str">
        <f t="shared" ca="1" si="7"/>
        <v/>
      </c>
      <c r="S26" s="9" t="str">
        <f t="shared" ca="1" si="7"/>
        <v/>
      </c>
    </row>
    <row r="27" spans="1:19" x14ac:dyDescent="0.25">
      <c r="A27" s="28">
        <v>25</v>
      </c>
      <c r="B27" s="72"/>
      <c r="C27" s="73"/>
      <c r="D27" s="73"/>
      <c r="E27" s="74"/>
      <c r="F27" s="74"/>
      <c r="G27" s="74"/>
      <c r="H27" s="74"/>
      <c r="I27" s="74"/>
      <c r="J27" s="34"/>
      <c r="L27" s="6" t="str">
        <f t="shared" ca="1" si="6"/>
        <v/>
      </c>
      <c r="M27" s="7" t="str">
        <f ca="1">IF(S26="","",IF(MONTH(S26)=MONTH(S26+1),S26+1,""))</f>
        <v/>
      </c>
      <c r="N27" s="7" t="str">
        <f ca="1">IF(M27="","",IF(MONTH(M27)=MONTH(M27+1),M27+1,""))</f>
        <v/>
      </c>
      <c r="O27" s="7" t="str">
        <f t="shared" ca="1" si="7"/>
        <v/>
      </c>
      <c r="P27" s="7" t="str">
        <f t="shared" ca="1" si="7"/>
        <v/>
      </c>
      <c r="Q27" s="7" t="str">
        <f t="shared" ca="1" si="7"/>
        <v/>
      </c>
      <c r="R27" s="8" t="str">
        <f t="shared" ca="1" si="7"/>
        <v/>
      </c>
      <c r="S27" s="12" t="str">
        <f t="shared" ca="1" si="7"/>
        <v/>
      </c>
    </row>
    <row r="28" spans="1:19" x14ac:dyDescent="0.25">
      <c r="A28" s="28">
        <v>26</v>
      </c>
      <c r="B28" s="72"/>
      <c r="C28" s="73"/>
      <c r="D28" s="73"/>
      <c r="E28" s="74"/>
      <c r="F28" s="74"/>
      <c r="G28" s="74"/>
      <c r="H28" s="74"/>
      <c r="I28" s="74"/>
      <c r="J28" s="34"/>
    </row>
    <row r="29" spans="1:19" x14ac:dyDescent="0.25">
      <c r="A29" s="28">
        <v>27</v>
      </c>
      <c r="B29" s="72"/>
      <c r="C29" s="73"/>
      <c r="D29" s="73"/>
      <c r="E29" s="74"/>
      <c r="F29" s="74"/>
      <c r="G29" s="74"/>
      <c r="H29" s="74"/>
      <c r="I29" s="74"/>
      <c r="J29" s="34"/>
      <c r="L29" s="4" t="str">
        <f ca="1">TEXT(MONTH(M29),0)</f>
        <v>7</v>
      </c>
      <c r="M29" s="90">
        <f ca="1">EOMONTH(TODAY(),2)</f>
        <v>44043</v>
      </c>
      <c r="N29" s="90"/>
      <c r="O29" s="90"/>
      <c r="P29" s="90"/>
      <c r="Q29" s="90"/>
      <c r="R29" s="90"/>
      <c r="S29" s="91"/>
    </row>
    <row r="30" spans="1:19" x14ac:dyDescent="0.25">
      <c r="A30" s="28">
        <v>28</v>
      </c>
      <c r="B30" s="72"/>
      <c r="C30" s="73"/>
      <c r="D30" s="73"/>
      <c r="E30" s="74"/>
      <c r="F30" s="74"/>
      <c r="G30" s="74"/>
      <c r="H30" s="74"/>
      <c r="I30" s="74"/>
      <c r="J30" s="34"/>
      <c r="L30" s="5"/>
      <c r="M30" s="6" t="s">
        <v>3</v>
      </c>
      <c r="N30" s="6" t="s">
        <v>4</v>
      </c>
      <c r="O30" s="6" t="s">
        <v>5</v>
      </c>
      <c r="P30" s="6" t="s">
        <v>6</v>
      </c>
      <c r="Q30" s="6" t="s">
        <v>7</v>
      </c>
      <c r="R30" s="6" t="s">
        <v>8</v>
      </c>
      <c r="S30" s="6" t="s">
        <v>9</v>
      </c>
    </row>
    <row r="31" spans="1:19" x14ac:dyDescent="0.25">
      <c r="A31" s="28">
        <v>29</v>
      </c>
      <c r="B31" s="72"/>
      <c r="C31" s="73"/>
      <c r="D31" s="73"/>
      <c r="E31" s="74"/>
      <c r="F31" s="74"/>
      <c r="G31" s="74"/>
      <c r="H31" s="74"/>
      <c r="I31" s="74"/>
      <c r="J31" s="34"/>
      <c r="L31" s="6">
        <f ca="1">IF(S31&lt;&gt;"",WEEKNUM(S31,21),"")</f>
        <v>27</v>
      </c>
      <c r="M31" s="7" t="str">
        <f ca="1">IF(WEEKDAY(DATE(YEAR(EOMONTH(TODAY(),0)),L29,1),2)=1,DATE(YEAR(EOMONTH(TODAY(),0)),L29,1),"")</f>
        <v/>
      </c>
      <c r="N31" s="7" t="str">
        <f ca="1">IF(M31="",IF(WEEKDAY(DATE(YEAR(EOMONTH(TODAY(),0)),L29,1),2)=2,DATE(YEAR(EOMONTH(TODAY(),0)),L29,1),""),M31+1)</f>
        <v/>
      </c>
      <c r="O31" s="7">
        <f ca="1">IF(N31="",IF(WEEKDAY(DATE(YEAR(EOMONTH(TODAY(),0)),L29,1),2)=3,DATE(YEAR(EOMONTH(TODAY(),0)),L29,1),""),N31+1)</f>
        <v>44013</v>
      </c>
      <c r="P31" s="7">
        <f ca="1">IF(O31="",IF(WEEKDAY(DATE(YEAR(EOMONTH(TODAY(),0)),L29,1),2)=4,DATE(YEAR(EOMONTH(TODAY(),0)),L29,1),""),O31+1)</f>
        <v>44014</v>
      </c>
      <c r="Q31" s="7">
        <f ca="1">IF(P31="",IF(WEEKDAY(DATE(YEAR(EOMONTH(TODAY(),0)),L29,1),2)=5,DATE(YEAR(EOMONTH(TODAY(),0)),L29,1),""),P31+1)</f>
        <v>44015</v>
      </c>
      <c r="R31" s="8">
        <f ca="1">IF(Q31="",IF(WEEKDAY(DATE(YEAR(EOMONTH(TODAY(),0)),L29,1),2)=6,DATE(YEAR(EOMONTH(TODAY(),0)),L29,1),""),Q31+1)</f>
        <v>44016</v>
      </c>
      <c r="S31" s="9">
        <f ca="1">IF(R31="",IF(WEEKDAY(DATE(YEAR(EOMONTH(TODAY(),0)),L29,1),2)=7,DATE(YEAR(EOMONTH(TODAY(),0)),L29,1),""),R31+1)</f>
        <v>44017</v>
      </c>
    </row>
    <row r="32" spans="1:19" x14ac:dyDescent="0.25">
      <c r="A32" s="28">
        <v>30</v>
      </c>
      <c r="B32" s="72"/>
      <c r="C32" s="73"/>
      <c r="D32" s="73"/>
      <c r="E32" s="74"/>
      <c r="F32" s="74"/>
      <c r="G32" s="74"/>
      <c r="H32" s="74"/>
      <c r="I32" s="74"/>
      <c r="J32" s="34"/>
      <c r="L32" s="6">
        <f ca="1">IF(M32&lt;&gt;"",WEEKNUM(M32,21),"")</f>
        <v>28</v>
      </c>
      <c r="M32" s="7">
        <f ca="1">S31+1</f>
        <v>44018</v>
      </c>
      <c r="N32" s="7">
        <f t="shared" ref="N32:S34" ca="1" si="8">M32+1</f>
        <v>44019</v>
      </c>
      <c r="O32" s="7">
        <f t="shared" ca="1" si="8"/>
        <v>44020</v>
      </c>
      <c r="P32" s="7">
        <f t="shared" ca="1" si="8"/>
        <v>44021</v>
      </c>
      <c r="Q32" s="7">
        <f t="shared" ca="1" si="8"/>
        <v>44022</v>
      </c>
      <c r="R32" s="8">
        <f t="shared" ca="1" si="8"/>
        <v>44023</v>
      </c>
      <c r="S32" s="9">
        <f t="shared" ca="1" si="8"/>
        <v>44024</v>
      </c>
    </row>
    <row r="33" spans="1:19" x14ac:dyDescent="0.25">
      <c r="A33" s="28">
        <v>31</v>
      </c>
      <c r="B33" s="72"/>
      <c r="C33" s="73"/>
      <c r="D33" s="73"/>
      <c r="E33" s="74"/>
      <c r="F33" s="74"/>
      <c r="G33" s="74"/>
      <c r="H33" s="74"/>
      <c r="I33" s="74"/>
      <c r="J33" s="34"/>
      <c r="L33" s="6">
        <f t="shared" ref="L33:L36" ca="1" si="9">IF(M33&lt;&gt;"",WEEKNUM(M33,21),"")</f>
        <v>29</v>
      </c>
      <c r="M33" s="7">
        <f ca="1">S32+1</f>
        <v>44025</v>
      </c>
      <c r="N33" s="7">
        <f t="shared" ca="1" si="8"/>
        <v>44026</v>
      </c>
      <c r="O33" s="7">
        <f t="shared" ca="1" si="8"/>
        <v>44027</v>
      </c>
      <c r="P33" s="7">
        <f t="shared" ca="1" si="8"/>
        <v>44028</v>
      </c>
      <c r="Q33" s="7">
        <f t="shared" ca="1" si="8"/>
        <v>44029</v>
      </c>
      <c r="R33" s="8">
        <f t="shared" ca="1" si="8"/>
        <v>44030</v>
      </c>
      <c r="S33" s="9">
        <f t="shared" ca="1" si="8"/>
        <v>44031</v>
      </c>
    </row>
    <row r="34" spans="1:19" x14ac:dyDescent="0.25">
      <c r="A34" s="28">
        <v>32</v>
      </c>
      <c r="B34" s="72"/>
      <c r="C34" s="73"/>
      <c r="D34" s="73"/>
      <c r="E34" s="74"/>
      <c r="F34" s="74"/>
      <c r="G34" s="74"/>
      <c r="H34" s="74"/>
      <c r="I34" s="74"/>
      <c r="J34" s="34"/>
      <c r="L34" s="6">
        <f t="shared" ca="1" si="9"/>
        <v>30</v>
      </c>
      <c r="M34" s="7">
        <f ca="1">S33+1</f>
        <v>44032</v>
      </c>
      <c r="N34" s="7">
        <f t="shared" ca="1" si="8"/>
        <v>44033</v>
      </c>
      <c r="O34" s="7">
        <f t="shared" ca="1" si="8"/>
        <v>44034</v>
      </c>
      <c r="P34" s="7">
        <f t="shared" ca="1" si="8"/>
        <v>44035</v>
      </c>
      <c r="Q34" s="7">
        <f t="shared" ca="1" si="8"/>
        <v>44036</v>
      </c>
      <c r="R34" s="8">
        <f t="shared" ca="1" si="8"/>
        <v>44037</v>
      </c>
      <c r="S34" s="9">
        <f t="shared" ca="1" si="8"/>
        <v>44038</v>
      </c>
    </row>
    <row r="35" spans="1:19" x14ac:dyDescent="0.25">
      <c r="A35" s="28">
        <v>33</v>
      </c>
      <c r="B35" s="72"/>
      <c r="C35" s="73"/>
      <c r="D35" s="73"/>
      <c r="E35" s="74"/>
      <c r="F35" s="74"/>
      <c r="G35" s="74"/>
      <c r="H35" s="74"/>
      <c r="I35" s="74"/>
      <c r="J35" s="34"/>
      <c r="L35" s="6">
        <f t="shared" ca="1" si="9"/>
        <v>31</v>
      </c>
      <c r="M35" s="7">
        <f ca="1">IF(S34="","",IF(MONTH(S34)=MONTH(S34+1),S34+1,""))</f>
        <v>44039</v>
      </c>
      <c r="N35" s="7">
        <f t="shared" ref="N35:S36" ca="1" si="10">IF(M35="","",IF(MONTH(M35)=MONTH(M35+1),M35+1,""))</f>
        <v>44040</v>
      </c>
      <c r="O35" s="7">
        <f t="shared" ca="1" si="10"/>
        <v>44041</v>
      </c>
      <c r="P35" s="7">
        <f t="shared" ca="1" si="10"/>
        <v>44042</v>
      </c>
      <c r="Q35" s="7">
        <f t="shared" ca="1" si="10"/>
        <v>44043</v>
      </c>
      <c r="R35" s="8" t="str">
        <f t="shared" ca="1" si="10"/>
        <v/>
      </c>
      <c r="S35" s="9" t="str">
        <f t="shared" ca="1" si="10"/>
        <v/>
      </c>
    </row>
    <row r="36" spans="1:19" x14ac:dyDescent="0.25">
      <c r="A36" s="28">
        <v>34</v>
      </c>
      <c r="B36" s="72"/>
      <c r="C36" s="73"/>
      <c r="D36" s="73"/>
      <c r="E36" s="74"/>
      <c r="F36" s="74"/>
      <c r="G36" s="74"/>
      <c r="H36" s="74"/>
      <c r="I36" s="74"/>
      <c r="J36" s="34"/>
      <c r="L36" s="6" t="str">
        <f t="shared" ca="1" si="9"/>
        <v/>
      </c>
      <c r="M36" s="7" t="str">
        <f ca="1">IF(S35="","",IF(MONTH(S35)=MONTH(S35+1),S35+1,""))</f>
        <v/>
      </c>
      <c r="N36" s="7" t="str">
        <f ca="1">IF(M36="","",IF(MONTH(M36)=MONTH(M36+1),M36+1,""))</f>
        <v/>
      </c>
      <c r="O36" s="7" t="str">
        <f t="shared" ca="1" si="10"/>
        <v/>
      </c>
      <c r="P36" s="7" t="str">
        <f t="shared" ca="1" si="10"/>
        <v/>
      </c>
      <c r="Q36" s="7" t="str">
        <f t="shared" ca="1" si="10"/>
        <v/>
      </c>
      <c r="R36" s="8" t="str">
        <f t="shared" ca="1" si="10"/>
        <v/>
      </c>
      <c r="S36" s="12" t="str">
        <f t="shared" ca="1" si="10"/>
        <v/>
      </c>
    </row>
    <row r="37" spans="1:19" x14ac:dyDescent="0.25">
      <c r="A37" s="28">
        <v>35</v>
      </c>
      <c r="B37" s="72"/>
      <c r="C37" s="73"/>
      <c r="D37" s="73"/>
      <c r="E37" s="74"/>
      <c r="F37" s="74"/>
      <c r="G37" s="74"/>
      <c r="H37" s="74"/>
      <c r="I37" s="74"/>
      <c r="J37" s="34"/>
    </row>
    <row r="38" spans="1:19" x14ac:dyDescent="0.25">
      <c r="A38" s="28">
        <v>36</v>
      </c>
      <c r="B38" s="72"/>
      <c r="C38" s="73"/>
      <c r="D38" s="73"/>
      <c r="E38" s="74"/>
      <c r="F38" s="74"/>
      <c r="G38" s="74"/>
      <c r="H38" s="74"/>
      <c r="I38" s="74"/>
      <c r="J38" s="34"/>
      <c r="L38" s="25" t="str">
        <f ca="1">TEXT(MONTH(M38),0)</f>
        <v>8</v>
      </c>
      <c r="M38" s="90">
        <f ca="1">EOMONTH(TODAY(),3)</f>
        <v>44074</v>
      </c>
      <c r="N38" s="90"/>
      <c r="O38" s="90"/>
      <c r="P38" s="90"/>
      <c r="Q38" s="90"/>
      <c r="R38" s="90"/>
      <c r="S38" s="91"/>
    </row>
    <row r="39" spans="1:19" x14ac:dyDescent="0.25">
      <c r="A39" s="28">
        <v>37</v>
      </c>
      <c r="B39" s="72"/>
      <c r="C39" s="73"/>
      <c r="D39" s="73"/>
      <c r="E39" s="74"/>
      <c r="F39" s="74"/>
      <c r="G39" s="74"/>
      <c r="H39" s="74"/>
      <c r="I39" s="74"/>
      <c r="J39" s="34"/>
      <c r="L39" s="5"/>
      <c r="M39" s="6" t="s">
        <v>3</v>
      </c>
      <c r="N39" s="6" t="s">
        <v>4</v>
      </c>
      <c r="O39" s="6" t="s">
        <v>5</v>
      </c>
      <c r="P39" s="6" t="s">
        <v>6</v>
      </c>
      <c r="Q39" s="6" t="s">
        <v>7</v>
      </c>
      <c r="R39" s="6" t="s">
        <v>8</v>
      </c>
      <c r="S39" s="6" t="s">
        <v>9</v>
      </c>
    </row>
    <row r="40" spans="1:19" x14ac:dyDescent="0.25">
      <c r="A40" s="28">
        <v>38</v>
      </c>
      <c r="B40" s="72"/>
      <c r="C40" s="73"/>
      <c r="D40" s="73"/>
      <c r="E40" s="74"/>
      <c r="F40" s="74"/>
      <c r="G40" s="74"/>
      <c r="H40" s="74"/>
      <c r="I40" s="74"/>
      <c r="J40" s="34"/>
      <c r="L40" s="6">
        <f ca="1">IF(S40&lt;&gt;"",WEEKNUM(S40,21),"")</f>
        <v>31</v>
      </c>
      <c r="M40" s="7" t="str">
        <f ca="1">IF(WEEKDAY(DATE(YEAR(EOMONTH(TODAY(),0)),L38,1),2)=1,DATE(YEAR(EOMONTH(TODAY(),0)),L38,1),"")</f>
        <v/>
      </c>
      <c r="N40" s="7" t="str">
        <f ca="1">IF(M40="",IF(WEEKDAY(DATE(YEAR(EOMONTH(TODAY(),0)),L38,1),2)=2,DATE(YEAR(EOMONTH(TODAY(),0)),L38,1),""),M40+1)</f>
        <v/>
      </c>
      <c r="O40" s="7" t="str">
        <f ca="1">IF(N40="",IF(WEEKDAY(DATE(YEAR(EOMONTH(TODAY(),0)),L38,1),2)=3,DATE(YEAR(EOMONTH(TODAY(),0)),L38,1),""),N40+1)</f>
        <v/>
      </c>
      <c r="P40" s="7" t="str">
        <f ca="1">IF(O40="",IF(WEEKDAY(DATE(YEAR(EOMONTH(TODAY(),0)),L38,1),2)=4,DATE(YEAR(EOMONTH(TODAY(),0)),L38,1),""),O40+1)</f>
        <v/>
      </c>
      <c r="Q40" s="7" t="str">
        <f ca="1">IF(P40="",IF(WEEKDAY(DATE(YEAR(EOMONTH(TODAY(),0)),L38,1),2)=5,DATE(YEAR(EOMONTH(TODAY(),0)),L38,1),""),P40+1)</f>
        <v/>
      </c>
      <c r="R40" s="8">
        <f ca="1">IF(Q40="",IF(WEEKDAY(DATE(YEAR(EOMONTH(TODAY(),0)),L38,1),2)=6,DATE(YEAR(EOMONTH(TODAY(),0)),L38,1),""),Q40+1)</f>
        <v>44044</v>
      </c>
      <c r="S40" s="9">
        <f ca="1">IF(R40="",IF(WEEKDAY(DATE(YEAR(EOMONTH(TODAY(),0)),L38,1),2)=7,DATE(YEAR(EOMONTH(TODAY(),0)),L38,1),""),R40+1)</f>
        <v>44045</v>
      </c>
    </row>
    <row r="41" spans="1:19" x14ac:dyDescent="0.25">
      <c r="A41" s="28">
        <v>39</v>
      </c>
      <c r="B41" s="72"/>
      <c r="C41" s="73"/>
      <c r="D41" s="73"/>
      <c r="E41" s="74"/>
      <c r="F41" s="74"/>
      <c r="G41" s="74"/>
      <c r="H41" s="74"/>
      <c r="I41" s="74"/>
      <c r="J41" s="34"/>
      <c r="L41" s="6">
        <f ca="1">IF(M41&lt;&gt;"",WEEKNUM(M41,21),"")</f>
        <v>32</v>
      </c>
      <c r="M41" s="7">
        <f ca="1">S40+1</f>
        <v>44046</v>
      </c>
      <c r="N41" s="7">
        <f t="shared" ref="N41:S43" ca="1" si="11">M41+1</f>
        <v>44047</v>
      </c>
      <c r="O41" s="7">
        <f t="shared" ca="1" si="11"/>
        <v>44048</v>
      </c>
      <c r="P41" s="7">
        <f t="shared" ca="1" si="11"/>
        <v>44049</v>
      </c>
      <c r="Q41" s="7">
        <f t="shared" ca="1" si="11"/>
        <v>44050</v>
      </c>
      <c r="R41" s="8">
        <f t="shared" ca="1" si="11"/>
        <v>44051</v>
      </c>
      <c r="S41" s="9">
        <f t="shared" ca="1" si="11"/>
        <v>44052</v>
      </c>
    </row>
    <row r="42" spans="1:19" x14ac:dyDescent="0.25">
      <c r="A42" s="28">
        <v>40</v>
      </c>
      <c r="B42" s="72"/>
      <c r="C42" s="73"/>
      <c r="D42" s="73"/>
      <c r="E42" s="74"/>
      <c r="F42" s="74"/>
      <c r="G42" s="74"/>
      <c r="H42" s="74"/>
      <c r="I42" s="74"/>
      <c r="J42" s="34"/>
      <c r="L42" s="6">
        <f t="shared" ref="L42:L45" ca="1" si="12">IF(M42&lt;&gt;"",WEEKNUM(M42,21),"")</f>
        <v>33</v>
      </c>
      <c r="M42" s="7">
        <f ca="1">S41+1</f>
        <v>44053</v>
      </c>
      <c r="N42" s="7">
        <f t="shared" ca="1" si="11"/>
        <v>44054</v>
      </c>
      <c r="O42" s="7">
        <f t="shared" ca="1" si="11"/>
        <v>44055</v>
      </c>
      <c r="P42" s="7">
        <f t="shared" ca="1" si="11"/>
        <v>44056</v>
      </c>
      <c r="Q42" s="7">
        <f t="shared" ca="1" si="11"/>
        <v>44057</v>
      </c>
      <c r="R42" s="8">
        <f t="shared" ca="1" si="11"/>
        <v>44058</v>
      </c>
      <c r="S42" s="9">
        <f t="shared" ca="1" si="11"/>
        <v>44059</v>
      </c>
    </row>
    <row r="43" spans="1:19" x14ac:dyDescent="0.25">
      <c r="A43" s="28">
        <v>41</v>
      </c>
      <c r="B43" s="72"/>
      <c r="C43" s="73"/>
      <c r="D43" s="73"/>
      <c r="E43" s="74"/>
      <c r="F43" s="74"/>
      <c r="G43" s="74"/>
      <c r="H43" s="74"/>
      <c r="I43" s="74"/>
      <c r="J43" s="34"/>
      <c r="L43" s="6">
        <f t="shared" ca="1" si="12"/>
        <v>34</v>
      </c>
      <c r="M43" s="7">
        <f ca="1">S42+1</f>
        <v>44060</v>
      </c>
      <c r="N43" s="7">
        <f t="shared" ca="1" si="11"/>
        <v>44061</v>
      </c>
      <c r="O43" s="7">
        <f t="shared" ca="1" si="11"/>
        <v>44062</v>
      </c>
      <c r="P43" s="7">
        <f t="shared" ca="1" si="11"/>
        <v>44063</v>
      </c>
      <c r="Q43" s="7">
        <f t="shared" ca="1" si="11"/>
        <v>44064</v>
      </c>
      <c r="R43" s="8">
        <f t="shared" ca="1" si="11"/>
        <v>44065</v>
      </c>
      <c r="S43" s="9">
        <f t="shared" ca="1" si="11"/>
        <v>44066</v>
      </c>
    </row>
    <row r="44" spans="1:19" x14ac:dyDescent="0.25">
      <c r="A44" s="28">
        <v>42</v>
      </c>
      <c r="B44" s="72"/>
      <c r="C44" s="73"/>
      <c r="D44" s="73"/>
      <c r="E44" s="74"/>
      <c r="F44" s="74"/>
      <c r="G44" s="74"/>
      <c r="H44" s="74"/>
      <c r="I44" s="74"/>
      <c r="J44" s="34"/>
      <c r="L44" s="6">
        <f t="shared" ca="1" si="12"/>
        <v>35</v>
      </c>
      <c r="M44" s="7">
        <f ca="1">IF(S43="","",IF(MONTH(S43)=MONTH(S43+1),S43+1,""))</f>
        <v>44067</v>
      </c>
      <c r="N44" s="7">
        <f t="shared" ref="N44:S45" ca="1" si="13">IF(M44="","",IF(MONTH(M44)=MONTH(M44+1),M44+1,""))</f>
        <v>44068</v>
      </c>
      <c r="O44" s="7">
        <f t="shared" ca="1" si="13"/>
        <v>44069</v>
      </c>
      <c r="P44" s="7">
        <f t="shared" ca="1" si="13"/>
        <v>44070</v>
      </c>
      <c r="Q44" s="7">
        <f t="shared" ca="1" si="13"/>
        <v>44071</v>
      </c>
      <c r="R44" s="8">
        <f t="shared" ca="1" si="13"/>
        <v>44072</v>
      </c>
      <c r="S44" s="9">
        <f t="shared" ca="1" si="13"/>
        <v>44073</v>
      </c>
    </row>
    <row r="45" spans="1:19" x14ac:dyDescent="0.25">
      <c r="A45" s="28">
        <v>43</v>
      </c>
      <c r="B45" s="72"/>
      <c r="C45" s="73"/>
      <c r="D45" s="73"/>
      <c r="E45" s="74"/>
      <c r="F45" s="74"/>
      <c r="G45" s="74"/>
      <c r="H45" s="74"/>
      <c r="I45" s="74"/>
      <c r="J45" s="34"/>
      <c r="L45" s="6">
        <f t="shared" ca="1" si="12"/>
        <v>36</v>
      </c>
      <c r="M45" s="7">
        <f ca="1">IF(S44="","",IF(MONTH(S44)=MONTH(S44+1),S44+1,""))</f>
        <v>44074</v>
      </c>
      <c r="N45" s="7" t="str">
        <f ca="1">IF(M45="","",IF(MONTH(M45)=MONTH(M45+1),M45+1,""))</f>
        <v/>
      </c>
      <c r="O45" s="7" t="str">
        <f t="shared" ca="1" si="13"/>
        <v/>
      </c>
      <c r="P45" s="7" t="str">
        <f t="shared" ca="1" si="13"/>
        <v/>
      </c>
      <c r="Q45" s="7" t="str">
        <f t="shared" ca="1" si="13"/>
        <v/>
      </c>
      <c r="R45" s="8" t="str">
        <f t="shared" ca="1" si="13"/>
        <v/>
      </c>
      <c r="S45" s="12" t="str">
        <f t="shared" ca="1" si="13"/>
        <v/>
      </c>
    </row>
    <row r="46" spans="1:19" x14ac:dyDescent="0.25">
      <c r="A46" s="28">
        <v>44</v>
      </c>
      <c r="B46" s="72"/>
      <c r="C46" s="73"/>
      <c r="D46" s="73"/>
      <c r="E46" s="74"/>
      <c r="F46" s="74"/>
      <c r="G46" s="74"/>
      <c r="H46" s="74"/>
      <c r="I46" s="74"/>
      <c r="J46" s="34"/>
    </row>
    <row r="47" spans="1:19" x14ac:dyDescent="0.25">
      <c r="A47" s="28">
        <v>45</v>
      </c>
      <c r="B47" s="72"/>
      <c r="C47" s="73"/>
      <c r="D47" s="73"/>
      <c r="E47" s="74"/>
      <c r="F47" s="74"/>
      <c r="G47" s="74"/>
      <c r="H47" s="74"/>
      <c r="I47" s="74"/>
      <c r="J47" s="34"/>
      <c r="L47" s="29"/>
      <c r="P47" s="29"/>
    </row>
    <row r="48" spans="1:19" x14ac:dyDescent="0.25">
      <c r="A48" s="28">
        <v>46</v>
      </c>
      <c r="B48" s="72"/>
      <c r="C48" s="73"/>
      <c r="D48" s="73"/>
      <c r="E48" s="74"/>
      <c r="F48" s="74"/>
      <c r="G48" s="74"/>
      <c r="H48" s="74"/>
      <c r="I48" s="74"/>
      <c r="J48" s="34"/>
      <c r="L48" s="30"/>
      <c r="P48" s="30"/>
    </row>
    <row r="49" spans="1:10" x14ac:dyDescent="0.25">
      <c r="A49" s="28">
        <v>47</v>
      </c>
      <c r="B49" s="72"/>
      <c r="C49" s="73"/>
      <c r="D49" s="73"/>
      <c r="E49" s="74"/>
      <c r="F49" s="74"/>
      <c r="G49" s="74"/>
      <c r="H49" s="74"/>
      <c r="I49" s="74"/>
      <c r="J49" s="34"/>
    </row>
    <row r="50" spans="1:10" x14ac:dyDescent="0.25">
      <c r="A50" s="28">
        <v>48</v>
      </c>
      <c r="B50" s="72"/>
      <c r="C50" s="73"/>
      <c r="D50" s="73"/>
      <c r="E50" s="74"/>
      <c r="F50" s="74"/>
      <c r="G50" s="74"/>
      <c r="H50" s="74"/>
      <c r="I50" s="74"/>
      <c r="J50" s="34"/>
    </row>
    <row r="51" spans="1:10" x14ac:dyDescent="0.25">
      <c r="A51" s="28">
        <v>49</v>
      </c>
      <c r="B51" s="72"/>
      <c r="C51" s="73"/>
      <c r="D51" s="73"/>
      <c r="E51" s="74"/>
      <c r="F51" s="74"/>
      <c r="G51" s="74"/>
      <c r="H51" s="74"/>
      <c r="I51" s="74"/>
      <c r="J51" s="34"/>
    </row>
    <row r="52" spans="1:10" x14ac:dyDescent="0.25">
      <c r="A52" s="28">
        <v>50</v>
      </c>
      <c r="B52" s="72"/>
      <c r="C52" s="73"/>
      <c r="D52" s="73"/>
      <c r="E52" s="74"/>
      <c r="F52" s="74"/>
      <c r="G52" s="74"/>
      <c r="H52" s="74"/>
      <c r="I52" s="74"/>
      <c r="J52" s="34"/>
    </row>
  </sheetData>
  <mergeCells count="7">
    <mergeCell ref="M38:S38"/>
    <mergeCell ref="B1:C1"/>
    <mergeCell ref="J1:S1"/>
    <mergeCell ref="M2:S2"/>
    <mergeCell ref="M11:S11"/>
    <mergeCell ref="M20:S20"/>
    <mergeCell ref="M29:S29"/>
  </mergeCells>
  <conditionalFormatting sqref="L2:S45">
    <cfRule type="expression" dxfId="58" priority="6">
      <formula>AND(L2=TODAY())</formula>
    </cfRule>
  </conditionalFormatting>
  <conditionalFormatting sqref="J3:J52">
    <cfRule type="expression" dxfId="57" priority="1">
      <formula>AND($J3&lt;&gt;"",AND($J3&lt;TODAY()))</formula>
    </cfRule>
    <cfRule type="expression" dxfId="56" priority="5">
      <formula>AND($J3&lt;&gt;"",AND($J3=TODAY()))</formula>
    </cfRule>
  </conditionalFormatting>
  <pageMargins left="0.39370078740157483" right="0.39370078740157483" top="0.39370078740157483" bottom="0.39370078740157483" header="0.31496062992125984" footer="0.31496062992125984"/>
  <pageSetup paperSize="9" scale="68" orientation="landscape"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206EC-813D-4C0A-BA2A-56F04AD077FA}">
  <sheetPr>
    <tabColor theme="9"/>
    <pageSetUpPr fitToPage="1"/>
  </sheetPr>
  <dimension ref="A1:X52"/>
  <sheetViews>
    <sheetView showGridLines="0" zoomScaleNormal="100" workbookViewId="0">
      <selection activeCell="B3" sqref="B3"/>
    </sheetView>
  </sheetViews>
  <sheetFormatPr baseColWidth="10" defaultColWidth="0" defaultRowHeight="15" x14ac:dyDescent="0.25"/>
  <cols>
    <col min="1" max="1" width="2.42578125" style="2" customWidth="1"/>
    <col min="2" max="2" width="12.85546875" style="2" customWidth="1"/>
    <col min="3" max="3" width="71.5703125" style="2" customWidth="1"/>
    <col min="4" max="8" width="11.42578125" style="2" customWidth="1"/>
    <col min="9" max="9" width="12" style="2" customWidth="1"/>
    <col min="10" max="10" width="14.28515625" style="3" customWidth="1"/>
    <col min="11" max="19" width="3.7109375" style="2" customWidth="1"/>
    <col min="20" max="20" width="2" style="2" customWidth="1"/>
    <col min="21" max="24" width="0" style="2" hidden="1" customWidth="1"/>
    <col min="25" max="16384" width="11.42578125" style="2" hidden="1"/>
  </cols>
  <sheetData>
    <row r="1" spans="1:19" ht="28.5" customHeight="1" x14ac:dyDescent="0.25">
      <c r="A1" s="1"/>
      <c r="B1" s="92" t="str" cm="1">
        <f t="array" aca="1" ref="B1" ca="1">MID(CELL( "dateiname",A1), FIND("]", CELL("dateiname", A1))+1, 255)</f>
        <v>Mitarbeiter 4</v>
      </c>
      <c r="C1" s="92"/>
      <c r="D1" s="26"/>
      <c r="E1" s="26"/>
      <c r="F1" s="26"/>
      <c r="G1" s="26"/>
      <c r="H1" s="26"/>
      <c r="I1" s="37"/>
      <c r="J1" s="95">
        <f ca="1">TODAY()</f>
        <v>43974</v>
      </c>
      <c r="K1" s="95"/>
      <c r="L1" s="95"/>
      <c r="M1" s="95"/>
      <c r="N1" s="95"/>
      <c r="O1" s="95"/>
      <c r="P1" s="95"/>
      <c r="Q1" s="95"/>
      <c r="R1" s="95"/>
      <c r="S1" s="95"/>
    </row>
    <row r="2" spans="1:19" ht="15" customHeight="1" x14ac:dyDescent="0.25">
      <c r="A2" s="26"/>
      <c r="B2" s="31" t="s">
        <v>0</v>
      </c>
      <c r="C2" s="31" t="s">
        <v>1</v>
      </c>
      <c r="D2" s="32" t="s">
        <v>12</v>
      </c>
      <c r="E2" s="32" t="s">
        <v>13</v>
      </c>
      <c r="F2" s="32" t="s">
        <v>64</v>
      </c>
      <c r="G2" s="32" t="s">
        <v>14</v>
      </c>
      <c r="H2" s="32" t="s">
        <v>15</v>
      </c>
      <c r="I2" s="32" t="s">
        <v>16</v>
      </c>
      <c r="J2" s="33" t="s">
        <v>22</v>
      </c>
      <c r="L2" s="4" t="str">
        <f ca="1">TEXT(MONTH(M2),0)</f>
        <v>4</v>
      </c>
      <c r="M2" s="90">
        <f ca="1">EOMONTH(TODAY(),-1)</f>
        <v>43951</v>
      </c>
      <c r="N2" s="90"/>
      <c r="O2" s="90"/>
      <c r="P2" s="90"/>
      <c r="Q2" s="90"/>
      <c r="R2" s="90"/>
      <c r="S2" s="91"/>
    </row>
    <row r="3" spans="1:19" x14ac:dyDescent="0.25">
      <c r="A3" s="28">
        <v>1</v>
      </c>
      <c r="B3" s="72"/>
      <c r="C3" s="73"/>
      <c r="D3" s="73"/>
      <c r="E3" s="74"/>
      <c r="F3" s="74"/>
      <c r="G3" s="74"/>
      <c r="H3" s="74"/>
      <c r="I3" s="74"/>
      <c r="J3" s="34"/>
      <c r="L3" s="5"/>
      <c r="M3" s="6" t="s">
        <v>3</v>
      </c>
      <c r="N3" s="6" t="s">
        <v>4</v>
      </c>
      <c r="O3" s="6" t="s">
        <v>5</v>
      </c>
      <c r="P3" s="6" t="s">
        <v>6</v>
      </c>
      <c r="Q3" s="6" t="s">
        <v>7</v>
      </c>
      <c r="R3" s="6" t="s">
        <v>8</v>
      </c>
      <c r="S3" s="6" t="s">
        <v>9</v>
      </c>
    </row>
    <row r="4" spans="1:19" x14ac:dyDescent="0.25">
      <c r="A4" s="28">
        <v>2</v>
      </c>
      <c r="B4" s="72"/>
      <c r="C4" s="73"/>
      <c r="D4" s="73"/>
      <c r="E4" s="74"/>
      <c r="F4" s="74"/>
      <c r="G4" s="74"/>
      <c r="H4" s="74"/>
      <c r="I4" s="74"/>
      <c r="J4" s="34"/>
      <c r="L4" s="6">
        <f ca="1">IF(S4&lt;&gt;"",WEEKNUM(S4,21),"")</f>
        <v>14</v>
      </c>
      <c r="M4" s="7" t="str">
        <f ca="1">IF(WEEKDAY(DATE(YEAR(EOMONTH(TODAY(),-1)),L2,1),2)=1,DATE(YEAR(EOMONTH(TODAY(),-1)),L2,1),"")</f>
        <v/>
      </c>
      <c r="N4" s="7" t="str">
        <f ca="1">IF(M4="",IF(WEEKDAY(DATE(YEAR(EOMONTH(TODAY(),-1)),L2,1),2)=2,DATE(YEAR(EOMONTH(TODAY(),-1)),L2,1),""),M4+1)</f>
        <v/>
      </c>
      <c r="O4" s="7">
        <f ca="1">IF(N4="",IF(WEEKDAY(DATE(YEAR(EOMONTH(TODAY(),-1)),L2,1),2)=3,DATE(YEAR(EOMONTH(TODAY(),-1)),L2,1),""),N4+1)</f>
        <v>43922</v>
      </c>
      <c r="P4" s="7">
        <f ca="1">IF(O4="",IF(WEEKDAY(DATE(YEAR(EOMONTH(TODAY(),-1)),L2,1),2)=4,DATE(YEAR(EOMONTH(TODAY(),-1)),L2,1),""),O4+1)</f>
        <v>43923</v>
      </c>
      <c r="Q4" s="7">
        <f ca="1">IF(P4="",IF(WEEKDAY(DATE(YEAR(EOMONTH(TODAY(),-1)),L2,1),2)=5,DATE(YEAR(EOMONTH(TODAY(),-1)),L2,1),""),P4+1)</f>
        <v>43924</v>
      </c>
      <c r="R4" s="8">
        <f ca="1">IF(Q4="",IF(WEEKDAY(DATE(YEAR(EOMONTH(TODAY(),-1)),L2,1),2)=6,DATE(YEAR(EOMONTH(TODAY(),-1)),L2,1),""),Q4+1)</f>
        <v>43925</v>
      </c>
      <c r="S4" s="9">
        <f ca="1">IF(R4="",IF(WEEKDAY(DATE(YEAR(EOMONTH(TODAY(),-1)),L2,1),2)=7,DATE(YEAR(EOMONTH(TODAY(),-1)),L2,1),""),R4+1)</f>
        <v>43926</v>
      </c>
    </row>
    <row r="5" spans="1:19" x14ac:dyDescent="0.25">
      <c r="A5" s="28">
        <v>3</v>
      </c>
      <c r="B5" s="72"/>
      <c r="C5" s="73"/>
      <c r="D5" s="73"/>
      <c r="E5" s="74"/>
      <c r="F5" s="74"/>
      <c r="G5" s="74"/>
      <c r="H5" s="74"/>
      <c r="I5" s="74"/>
      <c r="J5" s="34"/>
      <c r="L5" s="6">
        <f ca="1">IF(M5&lt;&gt;"",WEEKNUM(M5,21),"")</f>
        <v>15</v>
      </c>
      <c r="M5" s="7">
        <f ca="1">S4+1</f>
        <v>43927</v>
      </c>
      <c r="N5" s="7">
        <f t="shared" ref="N5:S7" ca="1" si="0">M5+1</f>
        <v>43928</v>
      </c>
      <c r="O5" s="7">
        <f t="shared" ca="1" si="0"/>
        <v>43929</v>
      </c>
      <c r="P5" s="7">
        <f t="shared" ca="1" si="0"/>
        <v>43930</v>
      </c>
      <c r="Q5" s="7">
        <f t="shared" ca="1" si="0"/>
        <v>43931</v>
      </c>
      <c r="R5" s="8">
        <f t="shared" ca="1" si="0"/>
        <v>43932</v>
      </c>
      <c r="S5" s="9">
        <f t="shared" ca="1" si="0"/>
        <v>43933</v>
      </c>
    </row>
    <row r="6" spans="1:19" x14ac:dyDescent="0.25">
      <c r="A6" s="28">
        <v>4</v>
      </c>
      <c r="B6" s="72"/>
      <c r="C6" s="73"/>
      <c r="D6" s="73"/>
      <c r="E6" s="74"/>
      <c r="F6" s="74"/>
      <c r="G6" s="74"/>
      <c r="H6" s="74"/>
      <c r="I6" s="74"/>
      <c r="J6" s="34"/>
      <c r="L6" s="6">
        <f ca="1">IF(M6&lt;&gt;"",WEEKNUM(M6,21),"")</f>
        <v>16</v>
      </c>
      <c r="M6" s="7">
        <f ca="1">S5+1</f>
        <v>43934</v>
      </c>
      <c r="N6" s="7">
        <f t="shared" ca="1" si="0"/>
        <v>43935</v>
      </c>
      <c r="O6" s="7">
        <f t="shared" ca="1" si="0"/>
        <v>43936</v>
      </c>
      <c r="P6" s="7">
        <f t="shared" ca="1" si="0"/>
        <v>43937</v>
      </c>
      <c r="Q6" s="7">
        <f t="shared" ca="1" si="0"/>
        <v>43938</v>
      </c>
      <c r="R6" s="8">
        <f t="shared" ca="1" si="0"/>
        <v>43939</v>
      </c>
      <c r="S6" s="9">
        <f t="shared" ca="1" si="0"/>
        <v>43940</v>
      </c>
    </row>
    <row r="7" spans="1:19" x14ac:dyDescent="0.25">
      <c r="A7" s="28">
        <v>5</v>
      </c>
      <c r="B7" s="72"/>
      <c r="C7" s="73"/>
      <c r="D7" s="73"/>
      <c r="E7" s="74"/>
      <c r="F7" s="74"/>
      <c r="G7" s="74"/>
      <c r="H7" s="74"/>
      <c r="I7" s="74"/>
      <c r="J7" s="34"/>
      <c r="L7" s="6">
        <f ca="1">IF(M7&lt;&gt;"",WEEKNUM(M7,21),"")</f>
        <v>17</v>
      </c>
      <c r="M7" s="7">
        <f ca="1">S6+1</f>
        <v>43941</v>
      </c>
      <c r="N7" s="7">
        <f t="shared" ca="1" si="0"/>
        <v>43942</v>
      </c>
      <c r="O7" s="7">
        <f t="shared" ca="1" si="0"/>
        <v>43943</v>
      </c>
      <c r="P7" s="7">
        <f t="shared" ca="1" si="0"/>
        <v>43944</v>
      </c>
      <c r="Q7" s="7">
        <f t="shared" ca="1" si="0"/>
        <v>43945</v>
      </c>
      <c r="R7" s="8">
        <f t="shared" ca="1" si="0"/>
        <v>43946</v>
      </c>
      <c r="S7" s="9">
        <f t="shared" ca="1" si="0"/>
        <v>43947</v>
      </c>
    </row>
    <row r="8" spans="1:19" x14ac:dyDescent="0.25">
      <c r="A8" s="28">
        <v>6</v>
      </c>
      <c r="B8" s="72"/>
      <c r="C8" s="73"/>
      <c r="D8" s="73"/>
      <c r="E8" s="74"/>
      <c r="F8" s="74"/>
      <c r="G8" s="74"/>
      <c r="H8" s="74"/>
      <c r="I8" s="74"/>
      <c r="J8" s="34"/>
      <c r="L8" s="6">
        <f ca="1">IF(M8&lt;&gt;"",WEEKNUM(M8,21),"")</f>
        <v>18</v>
      </c>
      <c r="M8" s="7">
        <f ca="1">IF(S7="","",IF(MONTH(S7)=MONTH(S7+1),S7+1,""))</f>
        <v>43948</v>
      </c>
      <c r="N8" s="7">
        <f t="shared" ref="N8:S9" ca="1" si="1">IF(M8="","",IF(MONTH(M8)=MONTH(M8+1),M8+1,""))</f>
        <v>43949</v>
      </c>
      <c r="O8" s="7">
        <f t="shared" ca="1" si="1"/>
        <v>43950</v>
      </c>
      <c r="P8" s="7">
        <f t="shared" ca="1" si="1"/>
        <v>43951</v>
      </c>
      <c r="Q8" s="7" t="str">
        <f t="shared" ca="1" si="1"/>
        <v/>
      </c>
      <c r="R8" s="8" t="str">
        <f t="shared" ca="1" si="1"/>
        <v/>
      </c>
      <c r="S8" s="9" t="str">
        <f t="shared" ca="1" si="1"/>
        <v/>
      </c>
    </row>
    <row r="9" spans="1:19" ht="12.75" customHeight="1" x14ac:dyDescent="0.25">
      <c r="A9" s="28">
        <v>7</v>
      </c>
      <c r="B9" s="72"/>
      <c r="C9" s="73"/>
      <c r="D9" s="73"/>
      <c r="E9" s="74"/>
      <c r="F9" s="74"/>
      <c r="G9" s="74"/>
      <c r="H9" s="74"/>
      <c r="I9" s="74"/>
      <c r="J9" s="34"/>
      <c r="L9" s="6" t="str">
        <f ca="1">IF(M9&lt;&gt;"",WEEKNUM(M9,21),"")</f>
        <v/>
      </c>
      <c r="M9" s="10" t="str">
        <f ca="1">IF(S8="","",IF(MONTH(S8)=MONTH(S8+1),S8+1,""))</f>
        <v/>
      </c>
      <c r="N9" s="10" t="str">
        <f t="shared" ca="1" si="1"/>
        <v/>
      </c>
      <c r="O9" s="10" t="str">
        <f t="shared" ca="1" si="1"/>
        <v/>
      </c>
      <c r="P9" s="10" t="str">
        <f t="shared" ca="1" si="1"/>
        <v/>
      </c>
      <c r="Q9" s="10" t="str">
        <f t="shared" ca="1" si="1"/>
        <v/>
      </c>
      <c r="R9" s="11" t="str">
        <f t="shared" ca="1" si="1"/>
        <v/>
      </c>
      <c r="S9" s="12" t="str">
        <f t="shared" ca="1" si="1"/>
        <v/>
      </c>
    </row>
    <row r="10" spans="1:19" ht="15.75" thickBot="1" x14ac:dyDescent="0.3">
      <c r="A10" s="28">
        <v>8</v>
      </c>
      <c r="B10" s="72"/>
      <c r="C10" s="73"/>
      <c r="D10" s="73"/>
      <c r="E10" s="74"/>
      <c r="F10" s="74"/>
      <c r="G10" s="74"/>
      <c r="H10" s="74"/>
      <c r="I10" s="74"/>
      <c r="J10" s="34"/>
    </row>
    <row r="11" spans="1:19" ht="15.75" thickTop="1" x14ac:dyDescent="0.25">
      <c r="A11" s="28">
        <v>9</v>
      </c>
      <c r="B11" s="72"/>
      <c r="C11" s="73"/>
      <c r="D11" s="73"/>
      <c r="E11" s="74"/>
      <c r="F11" s="74"/>
      <c r="G11" s="74"/>
      <c r="H11" s="74"/>
      <c r="I11" s="74"/>
      <c r="J11" s="34"/>
      <c r="K11" s="13"/>
      <c r="L11" s="14" t="str">
        <f ca="1">TEXT(MONTH(M11),0)</f>
        <v>5</v>
      </c>
      <c r="M11" s="93">
        <f ca="1">EOMONTH(TODAY(),0)</f>
        <v>43982</v>
      </c>
      <c r="N11" s="93"/>
      <c r="O11" s="93"/>
      <c r="P11" s="93"/>
      <c r="Q11" s="93"/>
      <c r="R11" s="93"/>
      <c r="S11" s="94"/>
    </row>
    <row r="12" spans="1:19" x14ac:dyDescent="0.25">
      <c r="A12" s="28">
        <v>10</v>
      </c>
      <c r="B12" s="72"/>
      <c r="C12" s="73"/>
      <c r="D12" s="73"/>
      <c r="E12" s="74"/>
      <c r="F12" s="74"/>
      <c r="G12" s="74"/>
      <c r="H12" s="74"/>
      <c r="I12" s="74"/>
      <c r="J12" s="34"/>
      <c r="L12" s="15"/>
      <c r="M12" s="16" t="s">
        <v>3</v>
      </c>
      <c r="N12" s="16" t="s">
        <v>4</v>
      </c>
      <c r="O12" s="16" t="s">
        <v>5</v>
      </c>
      <c r="P12" s="16" t="s">
        <v>6</v>
      </c>
      <c r="Q12" s="16" t="s">
        <v>7</v>
      </c>
      <c r="R12" s="16" t="s">
        <v>8</v>
      </c>
      <c r="S12" s="17" t="s">
        <v>9</v>
      </c>
    </row>
    <row r="13" spans="1:19" x14ac:dyDescent="0.25">
      <c r="A13" s="28">
        <v>11</v>
      </c>
      <c r="B13" s="72"/>
      <c r="C13" s="73"/>
      <c r="D13" s="73"/>
      <c r="E13" s="74"/>
      <c r="F13" s="74"/>
      <c r="G13" s="74"/>
      <c r="H13" s="74"/>
      <c r="I13" s="74"/>
      <c r="J13" s="34"/>
      <c r="L13" s="18">
        <f ca="1">IF(S13&lt;&gt;"",WEEKNUM(S13,21),"")</f>
        <v>18</v>
      </c>
      <c r="M13" s="10" t="str">
        <f ca="1">IF(WEEKDAY(DATE(YEAR(EOMONTH(TODAY(),0)),L11,1),2)=1,DATE(YEAR(EOMONTH(TODAY(),0)),L11,1),"")</f>
        <v/>
      </c>
      <c r="N13" s="10" t="str">
        <f ca="1">IF(M13="",IF(WEEKDAY(DATE(YEAR(EOMONTH(TODAY(),0)),L11,1),2)=2,DATE(YEAR(EOMONTH(TODAY(),0)),L11,1),""),M13+1)</f>
        <v/>
      </c>
      <c r="O13" s="10" t="str">
        <f ca="1">IF(N13="",IF(WEEKDAY(DATE(YEAR(EOMONTH(TODAY(),0)),L11,1),2)=3,DATE(YEAR(EOMONTH(TODAY(),0)),L11,1),""),N13+1)</f>
        <v/>
      </c>
      <c r="P13" s="10" t="str">
        <f ca="1">IF(O13="",IF(WEEKDAY(DATE(YEAR(EOMONTH(TODAY(),0)),L11,1),2)=4,DATE(YEAR(EOMONTH(TODAY(),0)),L11,1),""),O13+1)</f>
        <v/>
      </c>
      <c r="Q13" s="10">
        <f ca="1">IF(P13="",IF(WEEKDAY(DATE(YEAR(EOMONTH(TODAY(),0)),L11,1),2)=5,DATE(YEAR(EOMONTH(TODAY(),0)),L11,1),""),P13+1)</f>
        <v>43952</v>
      </c>
      <c r="R13" s="10">
        <f ca="1">IF(Q13="",IF(WEEKDAY(DATE(YEAR(EOMONTH(TODAY(),0)),L11,1),2)=6,DATE(YEAR(EOMONTH(TODAY(),0)),L11,1),""),Q13+1)</f>
        <v>43953</v>
      </c>
      <c r="S13" s="19">
        <f ca="1">IF(R13="",IF(WEEKDAY(DATE(YEAR(EOMONTH(TODAY(),0)),L11,1),2)=7,DATE(YEAR(EOMONTH(TODAY(),0)),L11,1),""),R13+1)</f>
        <v>43954</v>
      </c>
    </row>
    <row r="14" spans="1:19" x14ac:dyDescent="0.25">
      <c r="A14" s="28">
        <v>12</v>
      </c>
      <c r="B14" s="72"/>
      <c r="C14" s="73"/>
      <c r="D14" s="73"/>
      <c r="E14" s="74"/>
      <c r="F14" s="74"/>
      <c r="G14" s="74"/>
      <c r="H14" s="74"/>
      <c r="I14" s="74"/>
      <c r="J14" s="34"/>
      <c r="L14" s="18">
        <f ca="1">IF(M14&lt;&gt;"",WEEKNUM(M14,21),"")</f>
        <v>19</v>
      </c>
      <c r="M14" s="10">
        <f ca="1">S13+1</f>
        <v>43955</v>
      </c>
      <c r="N14" s="10">
        <f t="shared" ref="N14:S16" ca="1" si="2">M14+1</f>
        <v>43956</v>
      </c>
      <c r="O14" s="10">
        <f t="shared" ca="1" si="2"/>
        <v>43957</v>
      </c>
      <c r="P14" s="10">
        <f t="shared" ca="1" si="2"/>
        <v>43958</v>
      </c>
      <c r="Q14" s="10">
        <f t="shared" ca="1" si="2"/>
        <v>43959</v>
      </c>
      <c r="R14" s="11">
        <f t="shared" ca="1" si="2"/>
        <v>43960</v>
      </c>
      <c r="S14" s="20">
        <f t="shared" ca="1" si="2"/>
        <v>43961</v>
      </c>
    </row>
    <row r="15" spans="1:19" x14ac:dyDescent="0.25">
      <c r="A15" s="28">
        <v>13</v>
      </c>
      <c r="B15" s="72"/>
      <c r="C15" s="73"/>
      <c r="D15" s="73"/>
      <c r="E15" s="74"/>
      <c r="F15" s="74"/>
      <c r="G15" s="74"/>
      <c r="H15" s="74"/>
      <c r="I15" s="74"/>
      <c r="J15" s="34"/>
      <c r="L15" s="18">
        <f t="shared" ref="L15:L18" ca="1" si="3">IF(M15&lt;&gt;"",WEEKNUM(M15,21),"")</f>
        <v>20</v>
      </c>
      <c r="M15" s="10">
        <f ca="1">S14+1</f>
        <v>43962</v>
      </c>
      <c r="N15" s="10">
        <f t="shared" ca="1" si="2"/>
        <v>43963</v>
      </c>
      <c r="O15" s="10">
        <f t="shared" ca="1" si="2"/>
        <v>43964</v>
      </c>
      <c r="P15" s="10">
        <f t="shared" ca="1" si="2"/>
        <v>43965</v>
      </c>
      <c r="Q15" s="10">
        <f t="shared" ca="1" si="2"/>
        <v>43966</v>
      </c>
      <c r="R15" s="11">
        <f t="shared" ca="1" si="2"/>
        <v>43967</v>
      </c>
      <c r="S15" s="20">
        <f t="shared" ca="1" si="2"/>
        <v>43968</v>
      </c>
    </row>
    <row r="16" spans="1:19" x14ac:dyDescent="0.25">
      <c r="A16" s="28">
        <v>14</v>
      </c>
      <c r="B16" s="72"/>
      <c r="C16" s="73"/>
      <c r="D16" s="73"/>
      <c r="E16" s="74"/>
      <c r="F16" s="74"/>
      <c r="G16" s="74"/>
      <c r="H16" s="74"/>
      <c r="I16" s="74"/>
      <c r="J16" s="34"/>
      <c r="L16" s="18">
        <f t="shared" ca="1" si="3"/>
        <v>21</v>
      </c>
      <c r="M16" s="27">
        <f ca="1">S15+1</f>
        <v>43969</v>
      </c>
      <c r="N16" s="27">
        <f t="shared" ca="1" si="2"/>
        <v>43970</v>
      </c>
      <c r="O16" s="27">
        <f t="shared" ca="1" si="2"/>
        <v>43971</v>
      </c>
      <c r="P16" s="27">
        <f t="shared" ca="1" si="2"/>
        <v>43972</v>
      </c>
      <c r="Q16" s="27">
        <f t="shared" ca="1" si="2"/>
        <v>43973</v>
      </c>
      <c r="R16" s="11">
        <f t="shared" ca="1" si="2"/>
        <v>43974</v>
      </c>
      <c r="S16" s="20">
        <f t="shared" ca="1" si="2"/>
        <v>43975</v>
      </c>
    </row>
    <row r="17" spans="1:19" x14ac:dyDescent="0.25">
      <c r="A17" s="28">
        <v>15</v>
      </c>
      <c r="B17" s="72"/>
      <c r="C17" s="73"/>
      <c r="D17" s="73"/>
      <c r="E17" s="74"/>
      <c r="F17" s="74"/>
      <c r="G17" s="74"/>
      <c r="H17" s="74"/>
      <c r="I17" s="74"/>
      <c r="J17" s="34"/>
      <c r="L17" s="18">
        <f t="shared" ca="1" si="3"/>
        <v>22</v>
      </c>
      <c r="M17" s="27">
        <f ca="1">IF(S16="","",IF(MONTH(S16)=MONTH(S16+1),S16+1,""))</f>
        <v>43976</v>
      </c>
      <c r="N17" s="27">
        <f t="shared" ref="N17:S18" ca="1" si="4">IF(M17="","",IF(MONTH(M17)=MONTH(M17+1),M17+1,""))</f>
        <v>43977</v>
      </c>
      <c r="O17" s="27">
        <f t="shared" ca="1" si="4"/>
        <v>43978</v>
      </c>
      <c r="P17" s="27">
        <f t="shared" ca="1" si="4"/>
        <v>43979</v>
      </c>
      <c r="Q17" s="27">
        <f t="shared" ca="1" si="4"/>
        <v>43980</v>
      </c>
      <c r="R17" s="11">
        <f t="shared" ca="1" si="4"/>
        <v>43981</v>
      </c>
      <c r="S17" s="20">
        <f t="shared" ca="1" si="4"/>
        <v>43982</v>
      </c>
    </row>
    <row r="18" spans="1:19" ht="15.75" thickBot="1" x14ac:dyDescent="0.3">
      <c r="A18" s="28">
        <v>16</v>
      </c>
      <c r="B18" s="72"/>
      <c r="C18" s="73"/>
      <c r="D18" s="73"/>
      <c r="E18" s="74"/>
      <c r="F18" s="74"/>
      <c r="G18" s="74"/>
      <c r="H18" s="74"/>
      <c r="I18" s="74"/>
      <c r="J18" s="34"/>
      <c r="L18" s="21" t="str">
        <f t="shared" ca="1" si="3"/>
        <v/>
      </c>
      <c r="M18" s="22" t="str">
        <f ca="1">IF(S17="","",IF(MONTH(S17)=MONTH(S17+1),S17+1,""))</f>
        <v/>
      </c>
      <c r="N18" s="22" t="str">
        <f ca="1">IF(M18="","",IF(MONTH(M18)=MONTH(M18+1),M18+1,""))</f>
        <v/>
      </c>
      <c r="O18" s="22" t="str">
        <f ca="1">IF(N18="","",IF(MONTH(N18)=MONTH(N18+1),N18+1,""))</f>
        <v/>
      </c>
      <c r="P18" s="22" t="str">
        <f t="shared" ca="1" si="4"/>
        <v/>
      </c>
      <c r="Q18" s="22" t="str">
        <f t="shared" ca="1" si="4"/>
        <v/>
      </c>
      <c r="R18" s="23" t="str">
        <f t="shared" ca="1" si="4"/>
        <v/>
      </c>
      <c r="S18" s="24" t="str">
        <f t="shared" ca="1" si="4"/>
        <v/>
      </c>
    </row>
    <row r="19" spans="1:19" ht="15.75" thickTop="1" x14ac:dyDescent="0.25">
      <c r="A19" s="28">
        <v>17</v>
      </c>
      <c r="B19" s="72"/>
      <c r="C19" s="73"/>
      <c r="D19" s="73"/>
      <c r="E19" s="74"/>
      <c r="F19" s="74"/>
      <c r="G19" s="74"/>
      <c r="H19" s="74"/>
      <c r="I19" s="74"/>
      <c r="J19" s="34"/>
    </row>
    <row r="20" spans="1:19" x14ac:dyDescent="0.25">
      <c r="A20" s="28">
        <v>18</v>
      </c>
      <c r="B20" s="72"/>
      <c r="C20" s="73"/>
      <c r="D20" s="73"/>
      <c r="E20" s="74"/>
      <c r="F20" s="74"/>
      <c r="G20" s="74"/>
      <c r="H20" s="74"/>
      <c r="I20" s="74"/>
      <c r="J20" s="34"/>
      <c r="L20" s="25" t="str">
        <f ca="1">TEXT(MONTH(M20),0)</f>
        <v>6</v>
      </c>
      <c r="M20" s="90">
        <f ca="1">EOMONTH(TODAY(),1)</f>
        <v>44012</v>
      </c>
      <c r="N20" s="90"/>
      <c r="O20" s="90"/>
      <c r="P20" s="90"/>
      <c r="Q20" s="90"/>
      <c r="R20" s="90"/>
      <c r="S20" s="91"/>
    </row>
    <row r="21" spans="1:19" x14ac:dyDescent="0.25">
      <c r="A21" s="28">
        <v>19</v>
      </c>
      <c r="B21" s="72"/>
      <c r="C21" s="73"/>
      <c r="D21" s="73"/>
      <c r="E21" s="74"/>
      <c r="F21" s="74"/>
      <c r="G21" s="74"/>
      <c r="H21" s="74"/>
      <c r="I21" s="74"/>
      <c r="J21" s="34"/>
      <c r="L21" s="5"/>
      <c r="M21" s="6" t="s">
        <v>3</v>
      </c>
      <c r="N21" s="6" t="s">
        <v>4</v>
      </c>
      <c r="O21" s="6" t="s">
        <v>5</v>
      </c>
      <c r="P21" s="6" t="s">
        <v>6</v>
      </c>
      <c r="Q21" s="6" t="s">
        <v>7</v>
      </c>
      <c r="R21" s="6" t="s">
        <v>8</v>
      </c>
      <c r="S21" s="6" t="s">
        <v>9</v>
      </c>
    </row>
    <row r="22" spans="1:19" x14ac:dyDescent="0.25">
      <c r="A22" s="28">
        <v>20</v>
      </c>
      <c r="B22" s="72"/>
      <c r="C22" s="73"/>
      <c r="D22" s="73"/>
      <c r="E22" s="74"/>
      <c r="F22" s="74"/>
      <c r="G22" s="74"/>
      <c r="H22" s="74"/>
      <c r="I22" s="74"/>
      <c r="J22" s="34"/>
      <c r="L22" s="6">
        <f ca="1">IF(S22&lt;&gt;"",WEEKNUM(S22,21),"")</f>
        <v>23</v>
      </c>
      <c r="M22" s="7">
        <f ca="1">IF(WEEKDAY(DATE(YEAR(EOMONTH(TODAY(),0)),L20,1),2)=1,DATE(YEAR(EOMONTH(TODAY(),0)),L20,1),"")</f>
        <v>43983</v>
      </c>
      <c r="N22" s="7">
        <f ca="1">IF(M22="",IF(WEEKDAY(DATE(YEAR(EOMONTH(TODAY(),0)),L20,1),2)=2,DATE(YEAR(EOMONTH(TODAY(),0)),L20,1),""),M22+1)</f>
        <v>43984</v>
      </c>
      <c r="O22" s="7">
        <f ca="1">IF(N22="",IF(WEEKDAY(DATE(YEAR(EOMONTH(TODAY(),0)),L20,1),2)=3,DATE(YEAR(EOMONTH(TODAY(),0)),L20,1),""),N22+1)</f>
        <v>43985</v>
      </c>
      <c r="P22" s="7">
        <f ca="1">IF(O22="",IF(WEEKDAY(DATE(YEAR(EOMONTH(TODAY(),0)),L20,1),2)=4,DATE(YEAR(EOMONTH(TODAY(),0)),L20,1),""),O22+1)</f>
        <v>43986</v>
      </c>
      <c r="Q22" s="7">
        <f ca="1">IF(P22="",IF(WEEKDAY(DATE(YEAR(EOMONTH(TODAY(),0)),L20,1),2)=5,DATE(YEAR(EOMONTH(TODAY(),0)),L20,1),""),P22+1)</f>
        <v>43987</v>
      </c>
      <c r="R22" s="8">
        <f ca="1">IF(Q22="",IF(WEEKDAY(DATE(YEAR(EOMONTH(TODAY(),0)),L20,1),2)=6,DATE(YEAR(EOMONTH(TODAY(),0)),L20,1),""),Q22+1)</f>
        <v>43988</v>
      </c>
      <c r="S22" s="9">
        <f ca="1">IF(R22="",IF(WEEKDAY(DATE(YEAR(EOMONTH(TODAY(),0)),L20,1),2)=7,DATE(YEAR(EOMONTH(TODAY(),0)),L20,1),""),R22+1)</f>
        <v>43989</v>
      </c>
    </row>
    <row r="23" spans="1:19" x14ac:dyDescent="0.25">
      <c r="A23" s="28">
        <v>21</v>
      </c>
      <c r="B23" s="72"/>
      <c r="C23" s="73"/>
      <c r="D23" s="73"/>
      <c r="E23" s="74"/>
      <c r="F23" s="74"/>
      <c r="G23" s="74"/>
      <c r="H23" s="74"/>
      <c r="I23" s="74"/>
      <c r="J23" s="34"/>
      <c r="L23" s="6">
        <f ca="1">IF(M23&lt;&gt;"",WEEKNUM(M23,21),"")</f>
        <v>24</v>
      </c>
      <c r="M23" s="7">
        <f ca="1">S22+1</f>
        <v>43990</v>
      </c>
      <c r="N23" s="7">
        <f t="shared" ref="N23:S25" ca="1" si="5">M23+1</f>
        <v>43991</v>
      </c>
      <c r="O23" s="7">
        <f t="shared" ca="1" si="5"/>
        <v>43992</v>
      </c>
      <c r="P23" s="7">
        <f t="shared" ca="1" si="5"/>
        <v>43993</v>
      </c>
      <c r="Q23" s="7">
        <f t="shared" ca="1" si="5"/>
        <v>43994</v>
      </c>
      <c r="R23" s="8">
        <f t="shared" ca="1" si="5"/>
        <v>43995</v>
      </c>
      <c r="S23" s="9">
        <f t="shared" ca="1" si="5"/>
        <v>43996</v>
      </c>
    </row>
    <row r="24" spans="1:19" x14ac:dyDescent="0.25">
      <c r="A24" s="28">
        <v>22</v>
      </c>
      <c r="B24" s="72"/>
      <c r="C24" s="73"/>
      <c r="D24" s="73"/>
      <c r="E24" s="74"/>
      <c r="F24" s="74"/>
      <c r="G24" s="74"/>
      <c r="H24" s="74"/>
      <c r="I24" s="74"/>
      <c r="J24" s="34"/>
      <c r="L24" s="6">
        <f t="shared" ref="L24:L27" ca="1" si="6">IF(M24&lt;&gt;"",WEEKNUM(M24,21),"")</f>
        <v>25</v>
      </c>
      <c r="M24" s="7">
        <f ca="1">S23+1</f>
        <v>43997</v>
      </c>
      <c r="N24" s="7">
        <f t="shared" ca="1" si="5"/>
        <v>43998</v>
      </c>
      <c r="O24" s="7">
        <f t="shared" ca="1" si="5"/>
        <v>43999</v>
      </c>
      <c r="P24" s="7">
        <f t="shared" ca="1" si="5"/>
        <v>44000</v>
      </c>
      <c r="Q24" s="7">
        <f t="shared" ca="1" si="5"/>
        <v>44001</v>
      </c>
      <c r="R24" s="8">
        <f t="shared" ca="1" si="5"/>
        <v>44002</v>
      </c>
      <c r="S24" s="9">
        <f t="shared" ca="1" si="5"/>
        <v>44003</v>
      </c>
    </row>
    <row r="25" spans="1:19" x14ac:dyDescent="0.25">
      <c r="A25" s="28">
        <v>23</v>
      </c>
      <c r="B25" s="72"/>
      <c r="C25" s="73"/>
      <c r="D25" s="73"/>
      <c r="E25" s="74"/>
      <c r="F25" s="74"/>
      <c r="G25" s="74"/>
      <c r="H25" s="74"/>
      <c r="I25" s="74"/>
      <c r="J25" s="34"/>
      <c r="L25" s="6">
        <f t="shared" ca="1" si="6"/>
        <v>26</v>
      </c>
      <c r="M25" s="7">
        <f ca="1">S24+1</f>
        <v>44004</v>
      </c>
      <c r="N25" s="7">
        <f t="shared" ca="1" si="5"/>
        <v>44005</v>
      </c>
      <c r="O25" s="7">
        <f t="shared" ca="1" si="5"/>
        <v>44006</v>
      </c>
      <c r="P25" s="7">
        <f t="shared" ca="1" si="5"/>
        <v>44007</v>
      </c>
      <c r="Q25" s="7">
        <f t="shared" ca="1" si="5"/>
        <v>44008</v>
      </c>
      <c r="R25" s="8">
        <f t="shared" ca="1" si="5"/>
        <v>44009</v>
      </c>
      <c r="S25" s="9">
        <f t="shared" ca="1" si="5"/>
        <v>44010</v>
      </c>
    </row>
    <row r="26" spans="1:19" x14ac:dyDescent="0.25">
      <c r="A26" s="28">
        <v>24</v>
      </c>
      <c r="B26" s="72"/>
      <c r="C26" s="73"/>
      <c r="D26" s="73"/>
      <c r="E26" s="74"/>
      <c r="F26" s="74"/>
      <c r="G26" s="74"/>
      <c r="H26" s="74"/>
      <c r="I26" s="74"/>
      <c r="J26" s="34"/>
      <c r="L26" s="6">
        <f t="shared" ca="1" si="6"/>
        <v>27</v>
      </c>
      <c r="M26" s="7">
        <f ca="1">IF(S25="","",IF(MONTH(S25)=MONTH(S25+1),S25+1,""))</f>
        <v>44011</v>
      </c>
      <c r="N26" s="7">
        <f t="shared" ref="N26:S27" ca="1" si="7">IF(M26="","",IF(MONTH(M26)=MONTH(M26+1),M26+1,""))</f>
        <v>44012</v>
      </c>
      <c r="O26" s="7" t="str">
        <f t="shared" ca="1" si="7"/>
        <v/>
      </c>
      <c r="P26" s="7" t="str">
        <f t="shared" ca="1" si="7"/>
        <v/>
      </c>
      <c r="Q26" s="7" t="str">
        <f t="shared" ca="1" si="7"/>
        <v/>
      </c>
      <c r="R26" s="8" t="str">
        <f t="shared" ca="1" si="7"/>
        <v/>
      </c>
      <c r="S26" s="9" t="str">
        <f t="shared" ca="1" si="7"/>
        <v/>
      </c>
    </row>
    <row r="27" spans="1:19" x14ac:dyDescent="0.25">
      <c r="A27" s="28">
        <v>25</v>
      </c>
      <c r="B27" s="72"/>
      <c r="C27" s="73"/>
      <c r="D27" s="73"/>
      <c r="E27" s="74"/>
      <c r="F27" s="74"/>
      <c r="G27" s="74"/>
      <c r="H27" s="74"/>
      <c r="I27" s="74"/>
      <c r="J27" s="34"/>
      <c r="L27" s="6" t="str">
        <f t="shared" ca="1" si="6"/>
        <v/>
      </c>
      <c r="M27" s="7" t="str">
        <f ca="1">IF(S26="","",IF(MONTH(S26)=MONTH(S26+1),S26+1,""))</f>
        <v/>
      </c>
      <c r="N27" s="7" t="str">
        <f ca="1">IF(M27="","",IF(MONTH(M27)=MONTH(M27+1),M27+1,""))</f>
        <v/>
      </c>
      <c r="O27" s="7" t="str">
        <f t="shared" ca="1" si="7"/>
        <v/>
      </c>
      <c r="P27" s="7" t="str">
        <f t="shared" ca="1" si="7"/>
        <v/>
      </c>
      <c r="Q27" s="7" t="str">
        <f t="shared" ca="1" si="7"/>
        <v/>
      </c>
      <c r="R27" s="8" t="str">
        <f t="shared" ca="1" si="7"/>
        <v/>
      </c>
      <c r="S27" s="12" t="str">
        <f t="shared" ca="1" si="7"/>
        <v/>
      </c>
    </row>
    <row r="28" spans="1:19" x14ac:dyDescent="0.25">
      <c r="A28" s="28">
        <v>26</v>
      </c>
      <c r="B28" s="72"/>
      <c r="C28" s="73"/>
      <c r="D28" s="73"/>
      <c r="E28" s="74"/>
      <c r="F28" s="74"/>
      <c r="G28" s="74"/>
      <c r="H28" s="74"/>
      <c r="I28" s="74"/>
      <c r="J28" s="34"/>
    </row>
    <row r="29" spans="1:19" x14ac:dyDescent="0.25">
      <c r="A29" s="28">
        <v>27</v>
      </c>
      <c r="B29" s="72"/>
      <c r="C29" s="73"/>
      <c r="D29" s="73"/>
      <c r="E29" s="74"/>
      <c r="F29" s="74"/>
      <c r="G29" s="74"/>
      <c r="H29" s="74"/>
      <c r="I29" s="74"/>
      <c r="J29" s="34"/>
      <c r="L29" s="4" t="str">
        <f ca="1">TEXT(MONTH(M29),0)</f>
        <v>7</v>
      </c>
      <c r="M29" s="90">
        <f ca="1">EOMONTH(TODAY(),2)</f>
        <v>44043</v>
      </c>
      <c r="N29" s="90"/>
      <c r="O29" s="90"/>
      <c r="P29" s="90"/>
      <c r="Q29" s="90"/>
      <c r="R29" s="90"/>
      <c r="S29" s="91"/>
    </row>
    <row r="30" spans="1:19" x14ac:dyDescent="0.25">
      <c r="A30" s="28">
        <v>28</v>
      </c>
      <c r="B30" s="72"/>
      <c r="C30" s="73"/>
      <c r="D30" s="73"/>
      <c r="E30" s="74"/>
      <c r="F30" s="74"/>
      <c r="G30" s="74"/>
      <c r="H30" s="74"/>
      <c r="I30" s="74"/>
      <c r="J30" s="34"/>
      <c r="L30" s="5"/>
      <c r="M30" s="6" t="s">
        <v>3</v>
      </c>
      <c r="N30" s="6" t="s">
        <v>4</v>
      </c>
      <c r="O30" s="6" t="s">
        <v>5</v>
      </c>
      <c r="P30" s="6" t="s">
        <v>6</v>
      </c>
      <c r="Q30" s="6" t="s">
        <v>7</v>
      </c>
      <c r="R30" s="6" t="s">
        <v>8</v>
      </c>
      <c r="S30" s="6" t="s">
        <v>9</v>
      </c>
    </row>
    <row r="31" spans="1:19" x14ac:dyDescent="0.25">
      <c r="A31" s="28">
        <v>29</v>
      </c>
      <c r="B31" s="72"/>
      <c r="C31" s="73"/>
      <c r="D31" s="73"/>
      <c r="E31" s="74"/>
      <c r="F31" s="74"/>
      <c r="G31" s="74"/>
      <c r="H31" s="74"/>
      <c r="I31" s="74"/>
      <c r="J31" s="34"/>
      <c r="L31" s="6">
        <f ca="1">IF(S31&lt;&gt;"",WEEKNUM(S31,21),"")</f>
        <v>27</v>
      </c>
      <c r="M31" s="7" t="str">
        <f ca="1">IF(WEEKDAY(DATE(YEAR(EOMONTH(TODAY(),0)),L29,1),2)=1,DATE(YEAR(EOMONTH(TODAY(),0)),L29,1),"")</f>
        <v/>
      </c>
      <c r="N31" s="7" t="str">
        <f ca="1">IF(M31="",IF(WEEKDAY(DATE(YEAR(EOMONTH(TODAY(),0)),L29,1),2)=2,DATE(YEAR(EOMONTH(TODAY(),0)),L29,1),""),M31+1)</f>
        <v/>
      </c>
      <c r="O31" s="7">
        <f ca="1">IF(N31="",IF(WEEKDAY(DATE(YEAR(EOMONTH(TODAY(),0)),L29,1),2)=3,DATE(YEAR(EOMONTH(TODAY(),0)),L29,1),""),N31+1)</f>
        <v>44013</v>
      </c>
      <c r="P31" s="7">
        <f ca="1">IF(O31="",IF(WEEKDAY(DATE(YEAR(EOMONTH(TODAY(),0)),L29,1),2)=4,DATE(YEAR(EOMONTH(TODAY(),0)),L29,1),""),O31+1)</f>
        <v>44014</v>
      </c>
      <c r="Q31" s="7">
        <f ca="1">IF(P31="",IF(WEEKDAY(DATE(YEAR(EOMONTH(TODAY(),0)),L29,1),2)=5,DATE(YEAR(EOMONTH(TODAY(),0)),L29,1),""),P31+1)</f>
        <v>44015</v>
      </c>
      <c r="R31" s="8">
        <f ca="1">IF(Q31="",IF(WEEKDAY(DATE(YEAR(EOMONTH(TODAY(),0)),L29,1),2)=6,DATE(YEAR(EOMONTH(TODAY(),0)),L29,1),""),Q31+1)</f>
        <v>44016</v>
      </c>
      <c r="S31" s="9">
        <f ca="1">IF(R31="",IF(WEEKDAY(DATE(YEAR(EOMONTH(TODAY(),0)),L29,1),2)=7,DATE(YEAR(EOMONTH(TODAY(),0)),L29,1),""),R31+1)</f>
        <v>44017</v>
      </c>
    </row>
    <row r="32" spans="1:19" x14ac:dyDescent="0.25">
      <c r="A32" s="28">
        <v>30</v>
      </c>
      <c r="B32" s="72"/>
      <c r="C32" s="73"/>
      <c r="D32" s="73"/>
      <c r="E32" s="74"/>
      <c r="F32" s="74"/>
      <c r="G32" s="74"/>
      <c r="H32" s="74"/>
      <c r="I32" s="74"/>
      <c r="J32" s="34"/>
      <c r="L32" s="6">
        <f ca="1">IF(M32&lt;&gt;"",WEEKNUM(M32,21),"")</f>
        <v>28</v>
      </c>
      <c r="M32" s="7">
        <f ca="1">S31+1</f>
        <v>44018</v>
      </c>
      <c r="N32" s="7">
        <f t="shared" ref="N32:S34" ca="1" si="8">M32+1</f>
        <v>44019</v>
      </c>
      <c r="O32" s="7">
        <f t="shared" ca="1" si="8"/>
        <v>44020</v>
      </c>
      <c r="P32" s="7">
        <f t="shared" ca="1" si="8"/>
        <v>44021</v>
      </c>
      <c r="Q32" s="7">
        <f t="shared" ca="1" si="8"/>
        <v>44022</v>
      </c>
      <c r="R32" s="8">
        <f t="shared" ca="1" si="8"/>
        <v>44023</v>
      </c>
      <c r="S32" s="9">
        <f t="shared" ca="1" si="8"/>
        <v>44024</v>
      </c>
    </row>
    <row r="33" spans="1:19" x14ac:dyDescent="0.25">
      <c r="A33" s="28">
        <v>31</v>
      </c>
      <c r="B33" s="72"/>
      <c r="C33" s="73"/>
      <c r="D33" s="73"/>
      <c r="E33" s="74"/>
      <c r="F33" s="74"/>
      <c r="G33" s="74"/>
      <c r="H33" s="74"/>
      <c r="I33" s="74"/>
      <c r="J33" s="34"/>
      <c r="L33" s="6">
        <f t="shared" ref="L33:L36" ca="1" si="9">IF(M33&lt;&gt;"",WEEKNUM(M33,21),"")</f>
        <v>29</v>
      </c>
      <c r="M33" s="7">
        <f ca="1">S32+1</f>
        <v>44025</v>
      </c>
      <c r="N33" s="7">
        <f t="shared" ca="1" si="8"/>
        <v>44026</v>
      </c>
      <c r="O33" s="7">
        <f t="shared" ca="1" si="8"/>
        <v>44027</v>
      </c>
      <c r="P33" s="7">
        <f t="shared" ca="1" si="8"/>
        <v>44028</v>
      </c>
      <c r="Q33" s="7">
        <f t="shared" ca="1" si="8"/>
        <v>44029</v>
      </c>
      <c r="R33" s="8">
        <f t="shared" ca="1" si="8"/>
        <v>44030</v>
      </c>
      <c r="S33" s="9">
        <f t="shared" ca="1" si="8"/>
        <v>44031</v>
      </c>
    </row>
    <row r="34" spans="1:19" x14ac:dyDescent="0.25">
      <c r="A34" s="28">
        <v>32</v>
      </c>
      <c r="B34" s="72"/>
      <c r="C34" s="73"/>
      <c r="D34" s="73"/>
      <c r="E34" s="74"/>
      <c r="F34" s="74"/>
      <c r="G34" s="74"/>
      <c r="H34" s="74"/>
      <c r="I34" s="74"/>
      <c r="J34" s="34"/>
      <c r="L34" s="6">
        <f t="shared" ca="1" si="9"/>
        <v>30</v>
      </c>
      <c r="M34" s="7">
        <f ca="1">S33+1</f>
        <v>44032</v>
      </c>
      <c r="N34" s="7">
        <f t="shared" ca="1" si="8"/>
        <v>44033</v>
      </c>
      <c r="O34" s="7">
        <f t="shared" ca="1" si="8"/>
        <v>44034</v>
      </c>
      <c r="P34" s="7">
        <f t="shared" ca="1" si="8"/>
        <v>44035</v>
      </c>
      <c r="Q34" s="7">
        <f t="shared" ca="1" si="8"/>
        <v>44036</v>
      </c>
      <c r="R34" s="8">
        <f t="shared" ca="1" si="8"/>
        <v>44037</v>
      </c>
      <c r="S34" s="9">
        <f t="shared" ca="1" si="8"/>
        <v>44038</v>
      </c>
    </row>
    <row r="35" spans="1:19" x14ac:dyDescent="0.25">
      <c r="A35" s="28">
        <v>33</v>
      </c>
      <c r="B35" s="72"/>
      <c r="C35" s="73"/>
      <c r="D35" s="73"/>
      <c r="E35" s="74"/>
      <c r="F35" s="74"/>
      <c r="G35" s="74"/>
      <c r="H35" s="74"/>
      <c r="I35" s="74"/>
      <c r="J35" s="34"/>
      <c r="L35" s="6">
        <f t="shared" ca="1" si="9"/>
        <v>31</v>
      </c>
      <c r="M35" s="7">
        <f ca="1">IF(S34="","",IF(MONTH(S34)=MONTH(S34+1),S34+1,""))</f>
        <v>44039</v>
      </c>
      <c r="N35" s="7">
        <f t="shared" ref="N35:S36" ca="1" si="10">IF(M35="","",IF(MONTH(M35)=MONTH(M35+1),M35+1,""))</f>
        <v>44040</v>
      </c>
      <c r="O35" s="7">
        <f t="shared" ca="1" si="10"/>
        <v>44041</v>
      </c>
      <c r="P35" s="7">
        <f t="shared" ca="1" si="10"/>
        <v>44042</v>
      </c>
      <c r="Q35" s="7">
        <f t="shared" ca="1" si="10"/>
        <v>44043</v>
      </c>
      <c r="R35" s="8" t="str">
        <f t="shared" ca="1" si="10"/>
        <v/>
      </c>
      <c r="S35" s="9" t="str">
        <f t="shared" ca="1" si="10"/>
        <v/>
      </c>
    </row>
    <row r="36" spans="1:19" x14ac:dyDescent="0.25">
      <c r="A36" s="28">
        <v>34</v>
      </c>
      <c r="B36" s="72"/>
      <c r="C36" s="73"/>
      <c r="D36" s="73"/>
      <c r="E36" s="74"/>
      <c r="F36" s="74"/>
      <c r="G36" s="74"/>
      <c r="H36" s="74"/>
      <c r="I36" s="74"/>
      <c r="J36" s="34"/>
      <c r="L36" s="6" t="str">
        <f t="shared" ca="1" si="9"/>
        <v/>
      </c>
      <c r="M36" s="7" t="str">
        <f ca="1">IF(S35="","",IF(MONTH(S35)=MONTH(S35+1),S35+1,""))</f>
        <v/>
      </c>
      <c r="N36" s="7" t="str">
        <f ca="1">IF(M36="","",IF(MONTH(M36)=MONTH(M36+1),M36+1,""))</f>
        <v/>
      </c>
      <c r="O36" s="7" t="str">
        <f t="shared" ca="1" si="10"/>
        <v/>
      </c>
      <c r="P36" s="7" t="str">
        <f t="shared" ca="1" si="10"/>
        <v/>
      </c>
      <c r="Q36" s="7" t="str">
        <f t="shared" ca="1" si="10"/>
        <v/>
      </c>
      <c r="R36" s="8" t="str">
        <f t="shared" ca="1" si="10"/>
        <v/>
      </c>
      <c r="S36" s="12" t="str">
        <f t="shared" ca="1" si="10"/>
        <v/>
      </c>
    </row>
    <row r="37" spans="1:19" x14ac:dyDescent="0.25">
      <c r="A37" s="28">
        <v>35</v>
      </c>
      <c r="B37" s="72"/>
      <c r="C37" s="73"/>
      <c r="D37" s="73"/>
      <c r="E37" s="74"/>
      <c r="F37" s="74"/>
      <c r="G37" s="74"/>
      <c r="H37" s="74"/>
      <c r="I37" s="74"/>
      <c r="J37" s="34"/>
    </row>
    <row r="38" spans="1:19" x14ac:dyDescent="0.25">
      <c r="A38" s="28">
        <v>36</v>
      </c>
      <c r="B38" s="72"/>
      <c r="C38" s="73"/>
      <c r="D38" s="73"/>
      <c r="E38" s="74"/>
      <c r="F38" s="74"/>
      <c r="G38" s="74"/>
      <c r="H38" s="74"/>
      <c r="I38" s="74"/>
      <c r="J38" s="34"/>
      <c r="L38" s="25" t="str">
        <f ca="1">TEXT(MONTH(M38),0)</f>
        <v>8</v>
      </c>
      <c r="M38" s="90">
        <f ca="1">EOMONTH(TODAY(),3)</f>
        <v>44074</v>
      </c>
      <c r="N38" s="90"/>
      <c r="O38" s="90"/>
      <c r="P38" s="90"/>
      <c r="Q38" s="90"/>
      <c r="R38" s="90"/>
      <c r="S38" s="91"/>
    </row>
    <row r="39" spans="1:19" x14ac:dyDescent="0.25">
      <c r="A39" s="28">
        <v>37</v>
      </c>
      <c r="B39" s="72"/>
      <c r="C39" s="73"/>
      <c r="D39" s="73"/>
      <c r="E39" s="74"/>
      <c r="F39" s="74"/>
      <c r="G39" s="74"/>
      <c r="H39" s="74"/>
      <c r="I39" s="74"/>
      <c r="J39" s="34"/>
      <c r="L39" s="5"/>
      <c r="M39" s="6" t="s">
        <v>3</v>
      </c>
      <c r="N39" s="6" t="s">
        <v>4</v>
      </c>
      <c r="O39" s="6" t="s">
        <v>5</v>
      </c>
      <c r="P39" s="6" t="s">
        <v>6</v>
      </c>
      <c r="Q39" s="6" t="s">
        <v>7</v>
      </c>
      <c r="R39" s="6" t="s">
        <v>8</v>
      </c>
      <c r="S39" s="6" t="s">
        <v>9</v>
      </c>
    </row>
    <row r="40" spans="1:19" x14ac:dyDescent="0.25">
      <c r="A40" s="28">
        <v>38</v>
      </c>
      <c r="B40" s="72"/>
      <c r="C40" s="73"/>
      <c r="D40" s="73"/>
      <c r="E40" s="74"/>
      <c r="F40" s="74"/>
      <c r="G40" s="74"/>
      <c r="H40" s="74"/>
      <c r="I40" s="74"/>
      <c r="J40" s="34"/>
      <c r="L40" s="6">
        <f ca="1">IF(S40&lt;&gt;"",WEEKNUM(S40,21),"")</f>
        <v>31</v>
      </c>
      <c r="M40" s="7" t="str">
        <f ca="1">IF(WEEKDAY(DATE(YEAR(EOMONTH(TODAY(),0)),L38,1),2)=1,DATE(YEAR(EOMONTH(TODAY(),0)),L38,1),"")</f>
        <v/>
      </c>
      <c r="N40" s="7" t="str">
        <f ca="1">IF(M40="",IF(WEEKDAY(DATE(YEAR(EOMONTH(TODAY(),0)),L38,1),2)=2,DATE(YEAR(EOMONTH(TODAY(),0)),L38,1),""),M40+1)</f>
        <v/>
      </c>
      <c r="O40" s="7" t="str">
        <f ca="1">IF(N40="",IF(WEEKDAY(DATE(YEAR(EOMONTH(TODAY(),0)),L38,1),2)=3,DATE(YEAR(EOMONTH(TODAY(),0)),L38,1),""),N40+1)</f>
        <v/>
      </c>
      <c r="P40" s="7" t="str">
        <f ca="1">IF(O40="",IF(WEEKDAY(DATE(YEAR(EOMONTH(TODAY(),0)),L38,1),2)=4,DATE(YEAR(EOMONTH(TODAY(),0)),L38,1),""),O40+1)</f>
        <v/>
      </c>
      <c r="Q40" s="7" t="str">
        <f ca="1">IF(P40="",IF(WEEKDAY(DATE(YEAR(EOMONTH(TODAY(),0)),L38,1),2)=5,DATE(YEAR(EOMONTH(TODAY(),0)),L38,1),""),P40+1)</f>
        <v/>
      </c>
      <c r="R40" s="8">
        <f ca="1">IF(Q40="",IF(WEEKDAY(DATE(YEAR(EOMONTH(TODAY(),0)),L38,1),2)=6,DATE(YEAR(EOMONTH(TODAY(),0)),L38,1),""),Q40+1)</f>
        <v>44044</v>
      </c>
      <c r="S40" s="9">
        <f ca="1">IF(R40="",IF(WEEKDAY(DATE(YEAR(EOMONTH(TODAY(),0)),L38,1),2)=7,DATE(YEAR(EOMONTH(TODAY(),0)),L38,1),""),R40+1)</f>
        <v>44045</v>
      </c>
    </row>
    <row r="41" spans="1:19" x14ac:dyDescent="0.25">
      <c r="A41" s="28">
        <v>39</v>
      </c>
      <c r="B41" s="72"/>
      <c r="C41" s="73"/>
      <c r="D41" s="73"/>
      <c r="E41" s="74"/>
      <c r="F41" s="74"/>
      <c r="G41" s="74"/>
      <c r="H41" s="74"/>
      <c r="I41" s="74"/>
      <c r="J41" s="34"/>
      <c r="L41" s="6">
        <f ca="1">IF(M41&lt;&gt;"",WEEKNUM(M41,21),"")</f>
        <v>32</v>
      </c>
      <c r="M41" s="7">
        <f ca="1">S40+1</f>
        <v>44046</v>
      </c>
      <c r="N41" s="7">
        <f t="shared" ref="N41:S43" ca="1" si="11">M41+1</f>
        <v>44047</v>
      </c>
      <c r="O41" s="7">
        <f t="shared" ca="1" si="11"/>
        <v>44048</v>
      </c>
      <c r="P41" s="7">
        <f t="shared" ca="1" si="11"/>
        <v>44049</v>
      </c>
      <c r="Q41" s="7">
        <f t="shared" ca="1" si="11"/>
        <v>44050</v>
      </c>
      <c r="R41" s="8">
        <f t="shared" ca="1" si="11"/>
        <v>44051</v>
      </c>
      <c r="S41" s="9">
        <f t="shared" ca="1" si="11"/>
        <v>44052</v>
      </c>
    </row>
    <row r="42" spans="1:19" x14ac:dyDescent="0.25">
      <c r="A42" s="28">
        <v>40</v>
      </c>
      <c r="B42" s="72"/>
      <c r="C42" s="73"/>
      <c r="D42" s="73"/>
      <c r="E42" s="74"/>
      <c r="F42" s="74"/>
      <c r="G42" s="74"/>
      <c r="H42" s="74"/>
      <c r="I42" s="74"/>
      <c r="J42" s="34"/>
      <c r="L42" s="6">
        <f t="shared" ref="L42:L45" ca="1" si="12">IF(M42&lt;&gt;"",WEEKNUM(M42,21),"")</f>
        <v>33</v>
      </c>
      <c r="M42" s="7">
        <f ca="1">S41+1</f>
        <v>44053</v>
      </c>
      <c r="N42" s="7">
        <f t="shared" ca="1" si="11"/>
        <v>44054</v>
      </c>
      <c r="O42" s="7">
        <f t="shared" ca="1" si="11"/>
        <v>44055</v>
      </c>
      <c r="P42" s="7">
        <f t="shared" ca="1" si="11"/>
        <v>44056</v>
      </c>
      <c r="Q42" s="7">
        <f t="shared" ca="1" si="11"/>
        <v>44057</v>
      </c>
      <c r="R42" s="8">
        <f t="shared" ca="1" si="11"/>
        <v>44058</v>
      </c>
      <c r="S42" s="9">
        <f t="shared" ca="1" si="11"/>
        <v>44059</v>
      </c>
    </row>
    <row r="43" spans="1:19" x14ac:dyDescent="0.25">
      <c r="A43" s="28">
        <v>41</v>
      </c>
      <c r="B43" s="72"/>
      <c r="C43" s="73"/>
      <c r="D43" s="73"/>
      <c r="E43" s="74"/>
      <c r="F43" s="74"/>
      <c r="G43" s="74"/>
      <c r="H43" s="74"/>
      <c r="I43" s="74"/>
      <c r="J43" s="34"/>
      <c r="L43" s="6">
        <f t="shared" ca="1" si="12"/>
        <v>34</v>
      </c>
      <c r="M43" s="7">
        <f ca="1">S42+1</f>
        <v>44060</v>
      </c>
      <c r="N43" s="7">
        <f t="shared" ca="1" si="11"/>
        <v>44061</v>
      </c>
      <c r="O43" s="7">
        <f t="shared" ca="1" si="11"/>
        <v>44062</v>
      </c>
      <c r="P43" s="7">
        <f t="shared" ca="1" si="11"/>
        <v>44063</v>
      </c>
      <c r="Q43" s="7">
        <f t="shared" ca="1" si="11"/>
        <v>44064</v>
      </c>
      <c r="R43" s="8">
        <f t="shared" ca="1" si="11"/>
        <v>44065</v>
      </c>
      <c r="S43" s="9">
        <f t="shared" ca="1" si="11"/>
        <v>44066</v>
      </c>
    </row>
    <row r="44" spans="1:19" x14ac:dyDescent="0.25">
      <c r="A44" s="28">
        <v>42</v>
      </c>
      <c r="B44" s="72"/>
      <c r="C44" s="73"/>
      <c r="D44" s="73"/>
      <c r="E44" s="74"/>
      <c r="F44" s="74"/>
      <c r="G44" s="74"/>
      <c r="H44" s="74"/>
      <c r="I44" s="74"/>
      <c r="J44" s="34"/>
      <c r="L44" s="6">
        <f t="shared" ca="1" si="12"/>
        <v>35</v>
      </c>
      <c r="M44" s="7">
        <f ca="1">IF(S43="","",IF(MONTH(S43)=MONTH(S43+1),S43+1,""))</f>
        <v>44067</v>
      </c>
      <c r="N44" s="7">
        <f t="shared" ref="N44:S45" ca="1" si="13">IF(M44="","",IF(MONTH(M44)=MONTH(M44+1),M44+1,""))</f>
        <v>44068</v>
      </c>
      <c r="O44" s="7">
        <f t="shared" ca="1" si="13"/>
        <v>44069</v>
      </c>
      <c r="P44" s="7">
        <f t="shared" ca="1" si="13"/>
        <v>44070</v>
      </c>
      <c r="Q44" s="7">
        <f t="shared" ca="1" si="13"/>
        <v>44071</v>
      </c>
      <c r="R44" s="8">
        <f t="shared" ca="1" si="13"/>
        <v>44072</v>
      </c>
      <c r="S44" s="9">
        <f t="shared" ca="1" si="13"/>
        <v>44073</v>
      </c>
    </row>
    <row r="45" spans="1:19" x14ac:dyDescent="0.25">
      <c r="A45" s="28">
        <v>43</v>
      </c>
      <c r="B45" s="72"/>
      <c r="C45" s="73"/>
      <c r="D45" s="73"/>
      <c r="E45" s="74"/>
      <c r="F45" s="74"/>
      <c r="G45" s="74"/>
      <c r="H45" s="74"/>
      <c r="I45" s="74"/>
      <c r="J45" s="34"/>
      <c r="L45" s="6">
        <f t="shared" ca="1" si="12"/>
        <v>36</v>
      </c>
      <c r="M45" s="7">
        <f ca="1">IF(S44="","",IF(MONTH(S44)=MONTH(S44+1),S44+1,""))</f>
        <v>44074</v>
      </c>
      <c r="N45" s="7" t="str">
        <f ca="1">IF(M45="","",IF(MONTH(M45)=MONTH(M45+1),M45+1,""))</f>
        <v/>
      </c>
      <c r="O45" s="7" t="str">
        <f t="shared" ca="1" si="13"/>
        <v/>
      </c>
      <c r="P45" s="7" t="str">
        <f t="shared" ca="1" si="13"/>
        <v/>
      </c>
      <c r="Q45" s="7" t="str">
        <f t="shared" ca="1" si="13"/>
        <v/>
      </c>
      <c r="R45" s="8" t="str">
        <f t="shared" ca="1" si="13"/>
        <v/>
      </c>
      <c r="S45" s="12" t="str">
        <f t="shared" ca="1" si="13"/>
        <v/>
      </c>
    </row>
    <row r="46" spans="1:19" x14ac:dyDescent="0.25">
      <c r="A46" s="28">
        <v>44</v>
      </c>
      <c r="B46" s="72"/>
      <c r="C46" s="73"/>
      <c r="D46" s="73"/>
      <c r="E46" s="74"/>
      <c r="F46" s="74"/>
      <c r="G46" s="74"/>
      <c r="H46" s="74"/>
      <c r="I46" s="74"/>
      <c r="J46" s="34"/>
    </row>
    <row r="47" spans="1:19" x14ac:dyDescent="0.25">
      <c r="A47" s="28">
        <v>45</v>
      </c>
      <c r="B47" s="72"/>
      <c r="C47" s="73"/>
      <c r="D47" s="73"/>
      <c r="E47" s="74"/>
      <c r="F47" s="74"/>
      <c r="G47" s="74"/>
      <c r="H47" s="74"/>
      <c r="I47" s="74"/>
      <c r="J47" s="34"/>
      <c r="L47" s="29"/>
      <c r="P47" s="29"/>
    </row>
    <row r="48" spans="1:19" x14ac:dyDescent="0.25">
      <c r="A48" s="28">
        <v>46</v>
      </c>
      <c r="B48" s="72"/>
      <c r="C48" s="73"/>
      <c r="D48" s="73"/>
      <c r="E48" s="74"/>
      <c r="F48" s="74"/>
      <c r="G48" s="74"/>
      <c r="H48" s="74"/>
      <c r="I48" s="74"/>
      <c r="J48" s="34"/>
      <c r="L48" s="30"/>
      <c r="P48" s="30"/>
    </row>
    <row r="49" spans="1:10" x14ac:dyDescent="0.25">
      <c r="A49" s="28">
        <v>47</v>
      </c>
      <c r="B49" s="72"/>
      <c r="C49" s="73"/>
      <c r="D49" s="73"/>
      <c r="E49" s="74"/>
      <c r="F49" s="74"/>
      <c r="G49" s="74"/>
      <c r="H49" s="74"/>
      <c r="I49" s="74"/>
      <c r="J49" s="34"/>
    </row>
    <row r="50" spans="1:10" x14ac:dyDescent="0.25">
      <c r="A50" s="28">
        <v>48</v>
      </c>
      <c r="B50" s="72"/>
      <c r="C50" s="73"/>
      <c r="D50" s="73"/>
      <c r="E50" s="74"/>
      <c r="F50" s="74"/>
      <c r="G50" s="74"/>
      <c r="H50" s="74"/>
      <c r="I50" s="74"/>
      <c r="J50" s="34"/>
    </row>
    <row r="51" spans="1:10" x14ac:dyDescent="0.25">
      <c r="A51" s="28">
        <v>49</v>
      </c>
      <c r="B51" s="72"/>
      <c r="C51" s="73"/>
      <c r="D51" s="73"/>
      <c r="E51" s="74"/>
      <c r="F51" s="74"/>
      <c r="G51" s="74"/>
      <c r="H51" s="74"/>
      <c r="I51" s="74"/>
      <c r="J51" s="34"/>
    </row>
    <row r="52" spans="1:10" x14ac:dyDescent="0.25">
      <c r="A52" s="28">
        <v>50</v>
      </c>
      <c r="B52" s="72"/>
      <c r="C52" s="73"/>
      <c r="D52" s="73"/>
      <c r="E52" s="74"/>
      <c r="F52" s="74"/>
      <c r="G52" s="74"/>
      <c r="H52" s="74"/>
      <c r="I52" s="74"/>
      <c r="J52" s="34"/>
    </row>
  </sheetData>
  <mergeCells count="7">
    <mergeCell ref="M38:S38"/>
    <mergeCell ref="B1:C1"/>
    <mergeCell ref="J1:S1"/>
    <mergeCell ref="M2:S2"/>
    <mergeCell ref="M11:S11"/>
    <mergeCell ref="M20:S20"/>
    <mergeCell ref="M29:S29"/>
  </mergeCells>
  <conditionalFormatting sqref="L2:S45">
    <cfRule type="expression" dxfId="44" priority="6">
      <formula>AND(L2=TODAY())</formula>
    </cfRule>
  </conditionalFormatting>
  <conditionalFormatting sqref="J3:J52">
    <cfRule type="expression" dxfId="43" priority="1">
      <formula>AND($J3&lt;&gt;"",AND($J3&lt;TODAY()))</formula>
    </cfRule>
    <cfRule type="expression" dxfId="42" priority="5">
      <formula>AND($J3&lt;&gt;"",AND($J3=TODAY()))</formula>
    </cfRule>
  </conditionalFormatting>
  <pageMargins left="0.39370078740157483" right="0.39370078740157483" top="0.39370078740157483" bottom="0.39370078740157483" header="0.31496062992125984" footer="0.31496062992125984"/>
  <pageSetup paperSize="9" scale="68" orientation="landscape"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AE43DB-E791-4329-B55E-7A457E9C397C}">
  <sheetPr>
    <tabColor theme="9"/>
    <pageSetUpPr fitToPage="1"/>
  </sheetPr>
  <dimension ref="A1:X52"/>
  <sheetViews>
    <sheetView showGridLines="0" zoomScaleNormal="100" workbookViewId="0">
      <selection activeCell="B3" sqref="B3"/>
    </sheetView>
  </sheetViews>
  <sheetFormatPr baseColWidth="10" defaultColWidth="0" defaultRowHeight="15" x14ac:dyDescent="0.25"/>
  <cols>
    <col min="1" max="1" width="2.42578125" style="2" customWidth="1"/>
    <col min="2" max="2" width="12.85546875" style="2" customWidth="1"/>
    <col min="3" max="3" width="71.5703125" style="2" customWidth="1"/>
    <col min="4" max="8" width="11.42578125" style="2" customWidth="1"/>
    <col min="9" max="9" width="12" style="2" customWidth="1"/>
    <col min="10" max="10" width="14.28515625" style="3" customWidth="1"/>
    <col min="11" max="19" width="3.7109375" style="2" customWidth="1"/>
    <col min="20" max="20" width="2" style="2" customWidth="1"/>
    <col min="21" max="24" width="0" style="2" hidden="1" customWidth="1"/>
    <col min="25" max="16384" width="11.42578125" style="2" hidden="1"/>
  </cols>
  <sheetData>
    <row r="1" spans="1:19" ht="28.5" customHeight="1" x14ac:dyDescent="0.25">
      <c r="A1" s="1"/>
      <c r="B1" s="92" t="str" cm="1">
        <f t="array" aca="1" ref="B1" ca="1">MID(CELL( "dateiname",A1), FIND("]", CELL("dateiname", A1))+1, 255)</f>
        <v>Mitarbeiter 5</v>
      </c>
      <c r="C1" s="92"/>
      <c r="D1" s="26"/>
      <c r="E1" s="26"/>
      <c r="F1" s="26"/>
      <c r="G1" s="26"/>
      <c r="H1" s="26"/>
      <c r="I1" s="37"/>
      <c r="J1" s="95">
        <f ca="1">TODAY()</f>
        <v>43974</v>
      </c>
      <c r="K1" s="95"/>
      <c r="L1" s="95"/>
      <c r="M1" s="95"/>
      <c r="N1" s="95"/>
      <c r="O1" s="95"/>
      <c r="P1" s="95"/>
      <c r="Q1" s="95"/>
      <c r="R1" s="95"/>
      <c r="S1" s="95"/>
    </row>
    <row r="2" spans="1:19" ht="15" customHeight="1" x14ac:dyDescent="0.25">
      <c r="A2" s="26"/>
      <c r="B2" s="31" t="s">
        <v>0</v>
      </c>
      <c r="C2" s="31" t="s">
        <v>1</v>
      </c>
      <c r="D2" s="32" t="s">
        <v>12</v>
      </c>
      <c r="E2" s="32" t="s">
        <v>13</v>
      </c>
      <c r="F2" s="32" t="s">
        <v>64</v>
      </c>
      <c r="G2" s="32" t="s">
        <v>14</v>
      </c>
      <c r="H2" s="32" t="s">
        <v>15</v>
      </c>
      <c r="I2" s="32" t="s">
        <v>16</v>
      </c>
      <c r="J2" s="33" t="s">
        <v>22</v>
      </c>
      <c r="L2" s="4" t="str">
        <f ca="1">TEXT(MONTH(M2),0)</f>
        <v>4</v>
      </c>
      <c r="M2" s="90">
        <f ca="1">EOMONTH(TODAY(),-1)</f>
        <v>43951</v>
      </c>
      <c r="N2" s="90"/>
      <c r="O2" s="90"/>
      <c r="P2" s="90"/>
      <c r="Q2" s="90"/>
      <c r="R2" s="90"/>
      <c r="S2" s="91"/>
    </row>
    <row r="3" spans="1:19" x14ac:dyDescent="0.25">
      <c r="A3" s="28">
        <v>1</v>
      </c>
      <c r="B3" s="72"/>
      <c r="C3" s="73"/>
      <c r="D3" s="73"/>
      <c r="E3" s="74"/>
      <c r="F3" s="74"/>
      <c r="G3" s="74"/>
      <c r="H3" s="74"/>
      <c r="I3" s="74"/>
      <c r="J3" s="34"/>
      <c r="L3" s="5"/>
      <c r="M3" s="6" t="s">
        <v>3</v>
      </c>
      <c r="N3" s="6" t="s">
        <v>4</v>
      </c>
      <c r="O3" s="6" t="s">
        <v>5</v>
      </c>
      <c r="P3" s="6" t="s">
        <v>6</v>
      </c>
      <c r="Q3" s="6" t="s">
        <v>7</v>
      </c>
      <c r="R3" s="6" t="s">
        <v>8</v>
      </c>
      <c r="S3" s="6" t="s">
        <v>9</v>
      </c>
    </row>
    <row r="4" spans="1:19" x14ac:dyDescent="0.25">
      <c r="A4" s="28">
        <v>2</v>
      </c>
      <c r="B4" s="72"/>
      <c r="C4" s="73"/>
      <c r="D4" s="73"/>
      <c r="E4" s="74"/>
      <c r="F4" s="74"/>
      <c r="G4" s="74"/>
      <c r="H4" s="74"/>
      <c r="I4" s="74"/>
      <c r="J4" s="34"/>
      <c r="L4" s="6">
        <f ca="1">IF(S4&lt;&gt;"",WEEKNUM(S4,21),"")</f>
        <v>14</v>
      </c>
      <c r="M4" s="7" t="str">
        <f ca="1">IF(WEEKDAY(DATE(YEAR(EOMONTH(TODAY(),-1)),L2,1),2)=1,DATE(YEAR(EOMONTH(TODAY(),-1)),L2,1),"")</f>
        <v/>
      </c>
      <c r="N4" s="7" t="str">
        <f ca="1">IF(M4="",IF(WEEKDAY(DATE(YEAR(EOMONTH(TODAY(),-1)),L2,1),2)=2,DATE(YEAR(EOMONTH(TODAY(),-1)),L2,1),""),M4+1)</f>
        <v/>
      </c>
      <c r="O4" s="7">
        <f ca="1">IF(N4="",IF(WEEKDAY(DATE(YEAR(EOMONTH(TODAY(),-1)),L2,1),2)=3,DATE(YEAR(EOMONTH(TODAY(),-1)),L2,1),""),N4+1)</f>
        <v>43922</v>
      </c>
      <c r="P4" s="7">
        <f ca="1">IF(O4="",IF(WEEKDAY(DATE(YEAR(EOMONTH(TODAY(),-1)),L2,1),2)=4,DATE(YEAR(EOMONTH(TODAY(),-1)),L2,1),""),O4+1)</f>
        <v>43923</v>
      </c>
      <c r="Q4" s="7">
        <f ca="1">IF(P4="",IF(WEEKDAY(DATE(YEAR(EOMONTH(TODAY(),-1)),L2,1),2)=5,DATE(YEAR(EOMONTH(TODAY(),-1)),L2,1),""),P4+1)</f>
        <v>43924</v>
      </c>
      <c r="R4" s="8">
        <f ca="1">IF(Q4="",IF(WEEKDAY(DATE(YEAR(EOMONTH(TODAY(),-1)),L2,1),2)=6,DATE(YEAR(EOMONTH(TODAY(),-1)),L2,1),""),Q4+1)</f>
        <v>43925</v>
      </c>
      <c r="S4" s="9">
        <f ca="1">IF(R4="",IF(WEEKDAY(DATE(YEAR(EOMONTH(TODAY(),-1)),L2,1),2)=7,DATE(YEAR(EOMONTH(TODAY(),-1)),L2,1),""),R4+1)</f>
        <v>43926</v>
      </c>
    </row>
    <row r="5" spans="1:19" x14ac:dyDescent="0.25">
      <c r="A5" s="28">
        <v>3</v>
      </c>
      <c r="B5" s="72"/>
      <c r="C5" s="73"/>
      <c r="D5" s="73"/>
      <c r="E5" s="74"/>
      <c r="F5" s="74"/>
      <c r="G5" s="74"/>
      <c r="H5" s="74"/>
      <c r="I5" s="74"/>
      <c r="J5" s="34"/>
      <c r="L5" s="6">
        <f ca="1">IF(M5&lt;&gt;"",WEEKNUM(M5,21),"")</f>
        <v>15</v>
      </c>
      <c r="M5" s="7">
        <f ca="1">S4+1</f>
        <v>43927</v>
      </c>
      <c r="N5" s="7">
        <f t="shared" ref="N5:S7" ca="1" si="0">M5+1</f>
        <v>43928</v>
      </c>
      <c r="O5" s="7">
        <f t="shared" ca="1" si="0"/>
        <v>43929</v>
      </c>
      <c r="P5" s="7">
        <f t="shared" ca="1" si="0"/>
        <v>43930</v>
      </c>
      <c r="Q5" s="7">
        <f t="shared" ca="1" si="0"/>
        <v>43931</v>
      </c>
      <c r="R5" s="8">
        <f t="shared" ca="1" si="0"/>
        <v>43932</v>
      </c>
      <c r="S5" s="9">
        <f t="shared" ca="1" si="0"/>
        <v>43933</v>
      </c>
    </row>
    <row r="6" spans="1:19" x14ac:dyDescent="0.25">
      <c r="A6" s="28">
        <v>4</v>
      </c>
      <c r="B6" s="72"/>
      <c r="C6" s="73"/>
      <c r="D6" s="73"/>
      <c r="E6" s="74"/>
      <c r="F6" s="74"/>
      <c r="G6" s="74"/>
      <c r="H6" s="74"/>
      <c r="I6" s="74"/>
      <c r="J6" s="34"/>
      <c r="L6" s="6">
        <f ca="1">IF(M6&lt;&gt;"",WEEKNUM(M6,21),"")</f>
        <v>16</v>
      </c>
      <c r="M6" s="7">
        <f ca="1">S5+1</f>
        <v>43934</v>
      </c>
      <c r="N6" s="7">
        <f t="shared" ca="1" si="0"/>
        <v>43935</v>
      </c>
      <c r="O6" s="7">
        <f t="shared" ca="1" si="0"/>
        <v>43936</v>
      </c>
      <c r="P6" s="7">
        <f t="shared" ca="1" si="0"/>
        <v>43937</v>
      </c>
      <c r="Q6" s="7">
        <f t="shared" ca="1" si="0"/>
        <v>43938</v>
      </c>
      <c r="R6" s="8">
        <f t="shared" ca="1" si="0"/>
        <v>43939</v>
      </c>
      <c r="S6" s="9">
        <f t="shared" ca="1" si="0"/>
        <v>43940</v>
      </c>
    </row>
    <row r="7" spans="1:19" x14ac:dyDescent="0.25">
      <c r="A7" s="28">
        <v>5</v>
      </c>
      <c r="B7" s="72"/>
      <c r="C7" s="73"/>
      <c r="D7" s="73"/>
      <c r="E7" s="74"/>
      <c r="F7" s="74"/>
      <c r="G7" s="74"/>
      <c r="H7" s="74"/>
      <c r="I7" s="74"/>
      <c r="J7" s="34"/>
      <c r="L7" s="6">
        <f ca="1">IF(M7&lt;&gt;"",WEEKNUM(M7,21),"")</f>
        <v>17</v>
      </c>
      <c r="M7" s="7">
        <f ca="1">S6+1</f>
        <v>43941</v>
      </c>
      <c r="N7" s="7">
        <f t="shared" ca="1" si="0"/>
        <v>43942</v>
      </c>
      <c r="O7" s="7">
        <f t="shared" ca="1" si="0"/>
        <v>43943</v>
      </c>
      <c r="P7" s="7">
        <f t="shared" ca="1" si="0"/>
        <v>43944</v>
      </c>
      <c r="Q7" s="7">
        <f t="shared" ca="1" si="0"/>
        <v>43945</v>
      </c>
      <c r="R7" s="8">
        <f t="shared" ca="1" si="0"/>
        <v>43946</v>
      </c>
      <c r="S7" s="9">
        <f t="shared" ca="1" si="0"/>
        <v>43947</v>
      </c>
    </row>
    <row r="8" spans="1:19" x14ac:dyDescent="0.25">
      <c r="A8" s="28">
        <v>6</v>
      </c>
      <c r="B8" s="72"/>
      <c r="C8" s="73"/>
      <c r="D8" s="73"/>
      <c r="E8" s="74"/>
      <c r="F8" s="74"/>
      <c r="G8" s="74"/>
      <c r="H8" s="74"/>
      <c r="I8" s="74"/>
      <c r="J8" s="34"/>
      <c r="L8" s="6">
        <f ca="1">IF(M8&lt;&gt;"",WEEKNUM(M8,21),"")</f>
        <v>18</v>
      </c>
      <c r="M8" s="7">
        <f ca="1">IF(S7="","",IF(MONTH(S7)=MONTH(S7+1),S7+1,""))</f>
        <v>43948</v>
      </c>
      <c r="N8" s="7">
        <f t="shared" ref="N8:S9" ca="1" si="1">IF(M8="","",IF(MONTH(M8)=MONTH(M8+1),M8+1,""))</f>
        <v>43949</v>
      </c>
      <c r="O8" s="7">
        <f t="shared" ca="1" si="1"/>
        <v>43950</v>
      </c>
      <c r="P8" s="7">
        <f t="shared" ca="1" si="1"/>
        <v>43951</v>
      </c>
      <c r="Q8" s="7" t="str">
        <f t="shared" ca="1" si="1"/>
        <v/>
      </c>
      <c r="R8" s="8" t="str">
        <f t="shared" ca="1" si="1"/>
        <v/>
      </c>
      <c r="S8" s="9" t="str">
        <f t="shared" ca="1" si="1"/>
        <v/>
      </c>
    </row>
    <row r="9" spans="1:19" ht="12.75" customHeight="1" x14ac:dyDescent="0.25">
      <c r="A9" s="28">
        <v>7</v>
      </c>
      <c r="B9" s="72"/>
      <c r="C9" s="73"/>
      <c r="D9" s="73"/>
      <c r="E9" s="74"/>
      <c r="F9" s="74"/>
      <c r="G9" s="74"/>
      <c r="H9" s="74"/>
      <c r="I9" s="74"/>
      <c r="J9" s="34"/>
      <c r="L9" s="6" t="str">
        <f ca="1">IF(M9&lt;&gt;"",WEEKNUM(M9,21),"")</f>
        <v/>
      </c>
      <c r="M9" s="10" t="str">
        <f ca="1">IF(S8="","",IF(MONTH(S8)=MONTH(S8+1),S8+1,""))</f>
        <v/>
      </c>
      <c r="N9" s="10" t="str">
        <f t="shared" ca="1" si="1"/>
        <v/>
      </c>
      <c r="O9" s="10" t="str">
        <f t="shared" ca="1" si="1"/>
        <v/>
      </c>
      <c r="P9" s="10" t="str">
        <f t="shared" ca="1" si="1"/>
        <v/>
      </c>
      <c r="Q9" s="10" t="str">
        <f t="shared" ca="1" si="1"/>
        <v/>
      </c>
      <c r="R9" s="11" t="str">
        <f t="shared" ca="1" si="1"/>
        <v/>
      </c>
      <c r="S9" s="12" t="str">
        <f t="shared" ca="1" si="1"/>
        <v/>
      </c>
    </row>
    <row r="10" spans="1:19" ht="15.75" thickBot="1" x14ac:dyDescent="0.3">
      <c r="A10" s="28">
        <v>8</v>
      </c>
      <c r="B10" s="72"/>
      <c r="C10" s="73"/>
      <c r="D10" s="73"/>
      <c r="E10" s="74"/>
      <c r="F10" s="74"/>
      <c r="G10" s="74"/>
      <c r="H10" s="74"/>
      <c r="I10" s="74"/>
      <c r="J10" s="34"/>
    </row>
    <row r="11" spans="1:19" ht="15.75" thickTop="1" x14ac:dyDescent="0.25">
      <c r="A11" s="28">
        <v>9</v>
      </c>
      <c r="B11" s="72"/>
      <c r="C11" s="73"/>
      <c r="D11" s="73"/>
      <c r="E11" s="74"/>
      <c r="F11" s="74"/>
      <c r="G11" s="74"/>
      <c r="H11" s="74"/>
      <c r="I11" s="74"/>
      <c r="J11" s="34"/>
      <c r="K11" s="13"/>
      <c r="L11" s="14" t="str">
        <f ca="1">TEXT(MONTH(M11),0)</f>
        <v>5</v>
      </c>
      <c r="M11" s="93">
        <f ca="1">EOMONTH(TODAY(),0)</f>
        <v>43982</v>
      </c>
      <c r="N11" s="93"/>
      <c r="O11" s="93"/>
      <c r="P11" s="93"/>
      <c r="Q11" s="93"/>
      <c r="R11" s="93"/>
      <c r="S11" s="94"/>
    </row>
    <row r="12" spans="1:19" x14ac:dyDescent="0.25">
      <c r="A12" s="28">
        <v>10</v>
      </c>
      <c r="B12" s="72"/>
      <c r="C12" s="73"/>
      <c r="D12" s="73"/>
      <c r="E12" s="74"/>
      <c r="F12" s="74"/>
      <c r="G12" s="74"/>
      <c r="H12" s="74"/>
      <c r="I12" s="74"/>
      <c r="J12" s="34"/>
      <c r="L12" s="15"/>
      <c r="M12" s="16" t="s">
        <v>3</v>
      </c>
      <c r="N12" s="16" t="s">
        <v>4</v>
      </c>
      <c r="O12" s="16" t="s">
        <v>5</v>
      </c>
      <c r="P12" s="16" t="s">
        <v>6</v>
      </c>
      <c r="Q12" s="16" t="s">
        <v>7</v>
      </c>
      <c r="R12" s="16" t="s">
        <v>8</v>
      </c>
      <c r="S12" s="17" t="s">
        <v>9</v>
      </c>
    </row>
    <row r="13" spans="1:19" x14ac:dyDescent="0.25">
      <c r="A13" s="28">
        <v>11</v>
      </c>
      <c r="B13" s="72"/>
      <c r="C13" s="73"/>
      <c r="D13" s="73"/>
      <c r="E13" s="74"/>
      <c r="F13" s="74"/>
      <c r="G13" s="74"/>
      <c r="H13" s="74"/>
      <c r="I13" s="74"/>
      <c r="J13" s="34"/>
      <c r="L13" s="18">
        <f ca="1">IF(S13&lt;&gt;"",WEEKNUM(S13,21),"")</f>
        <v>18</v>
      </c>
      <c r="M13" s="10" t="str">
        <f ca="1">IF(WEEKDAY(DATE(YEAR(EOMONTH(TODAY(),0)),L11,1),2)=1,DATE(YEAR(EOMONTH(TODAY(),0)),L11,1),"")</f>
        <v/>
      </c>
      <c r="N13" s="10" t="str">
        <f ca="1">IF(M13="",IF(WEEKDAY(DATE(YEAR(EOMONTH(TODAY(),0)),L11,1),2)=2,DATE(YEAR(EOMONTH(TODAY(),0)),L11,1),""),M13+1)</f>
        <v/>
      </c>
      <c r="O13" s="10" t="str">
        <f ca="1">IF(N13="",IF(WEEKDAY(DATE(YEAR(EOMONTH(TODAY(),0)),L11,1),2)=3,DATE(YEAR(EOMONTH(TODAY(),0)),L11,1),""),N13+1)</f>
        <v/>
      </c>
      <c r="P13" s="10" t="str">
        <f ca="1">IF(O13="",IF(WEEKDAY(DATE(YEAR(EOMONTH(TODAY(),0)),L11,1),2)=4,DATE(YEAR(EOMONTH(TODAY(),0)),L11,1),""),O13+1)</f>
        <v/>
      </c>
      <c r="Q13" s="10">
        <f ca="1">IF(P13="",IF(WEEKDAY(DATE(YEAR(EOMONTH(TODAY(),0)),L11,1),2)=5,DATE(YEAR(EOMONTH(TODAY(),0)),L11,1),""),P13+1)</f>
        <v>43952</v>
      </c>
      <c r="R13" s="10">
        <f ca="1">IF(Q13="",IF(WEEKDAY(DATE(YEAR(EOMONTH(TODAY(),0)),L11,1),2)=6,DATE(YEAR(EOMONTH(TODAY(),0)),L11,1),""),Q13+1)</f>
        <v>43953</v>
      </c>
      <c r="S13" s="19">
        <f ca="1">IF(R13="",IF(WEEKDAY(DATE(YEAR(EOMONTH(TODAY(),0)),L11,1),2)=7,DATE(YEAR(EOMONTH(TODAY(),0)),L11,1),""),R13+1)</f>
        <v>43954</v>
      </c>
    </row>
    <row r="14" spans="1:19" x14ac:dyDescent="0.25">
      <c r="A14" s="28">
        <v>12</v>
      </c>
      <c r="B14" s="72"/>
      <c r="C14" s="73"/>
      <c r="D14" s="73"/>
      <c r="E14" s="74"/>
      <c r="F14" s="74"/>
      <c r="G14" s="74"/>
      <c r="H14" s="74"/>
      <c r="I14" s="74"/>
      <c r="J14" s="34"/>
      <c r="L14" s="18">
        <f ca="1">IF(M14&lt;&gt;"",WEEKNUM(M14,21),"")</f>
        <v>19</v>
      </c>
      <c r="M14" s="10">
        <f ca="1">S13+1</f>
        <v>43955</v>
      </c>
      <c r="N14" s="10">
        <f t="shared" ref="N14:S16" ca="1" si="2">M14+1</f>
        <v>43956</v>
      </c>
      <c r="O14" s="10">
        <f t="shared" ca="1" si="2"/>
        <v>43957</v>
      </c>
      <c r="P14" s="10">
        <f t="shared" ca="1" si="2"/>
        <v>43958</v>
      </c>
      <c r="Q14" s="10">
        <f t="shared" ca="1" si="2"/>
        <v>43959</v>
      </c>
      <c r="R14" s="11">
        <f t="shared" ca="1" si="2"/>
        <v>43960</v>
      </c>
      <c r="S14" s="20">
        <f t="shared" ca="1" si="2"/>
        <v>43961</v>
      </c>
    </row>
    <row r="15" spans="1:19" x14ac:dyDescent="0.25">
      <c r="A15" s="28">
        <v>13</v>
      </c>
      <c r="B15" s="72"/>
      <c r="C15" s="73"/>
      <c r="D15" s="73"/>
      <c r="E15" s="74"/>
      <c r="F15" s="74"/>
      <c r="G15" s="74"/>
      <c r="H15" s="74"/>
      <c r="I15" s="74"/>
      <c r="J15" s="34"/>
      <c r="L15" s="18">
        <f t="shared" ref="L15:L18" ca="1" si="3">IF(M15&lt;&gt;"",WEEKNUM(M15,21),"")</f>
        <v>20</v>
      </c>
      <c r="M15" s="10">
        <f ca="1">S14+1</f>
        <v>43962</v>
      </c>
      <c r="N15" s="10">
        <f t="shared" ca="1" si="2"/>
        <v>43963</v>
      </c>
      <c r="O15" s="10">
        <f t="shared" ca="1" si="2"/>
        <v>43964</v>
      </c>
      <c r="P15" s="10">
        <f t="shared" ca="1" si="2"/>
        <v>43965</v>
      </c>
      <c r="Q15" s="10">
        <f t="shared" ca="1" si="2"/>
        <v>43966</v>
      </c>
      <c r="R15" s="11">
        <f t="shared" ca="1" si="2"/>
        <v>43967</v>
      </c>
      <c r="S15" s="20">
        <f t="shared" ca="1" si="2"/>
        <v>43968</v>
      </c>
    </row>
    <row r="16" spans="1:19" x14ac:dyDescent="0.25">
      <c r="A16" s="28">
        <v>14</v>
      </c>
      <c r="B16" s="72"/>
      <c r="C16" s="73"/>
      <c r="D16" s="73"/>
      <c r="E16" s="74"/>
      <c r="F16" s="74"/>
      <c r="G16" s="74"/>
      <c r="H16" s="74"/>
      <c r="I16" s="74"/>
      <c r="J16" s="34"/>
      <c r="L16" s="18">
        <f t="shared" ca="1" si="3"/>
        <v>21</v>
      </c>
      <c r="M16" s="27">
        <f ca="1">S15+1</f>
        <v>43969</v>
      </c>
      <c r="N16" s="27">
        <f t="shared" ca="1" si="2"/>
        <v>43970</v>
      </c>
      <c r="O16" s="27">
        <f t="shared" ca="1" si="2"/>
        <v>43971</v>
      </c>
      <c r="P16" s="27">
        <f t="shared" ca="1" si="2"/>
        <v>43972</v>
      </c>
      <c r="Q16" s="27">
        <f t="shared" ca="1" si="2"/>
        <v>43973</v>
      </c>
      <c r="R16" s="11">
        <f t="shared" ca="1" si="2"/>
        <v>43974</v>
      </c>
      <c r="S16" s="20">
        <f t="shared" ca="1" si="2"/>
        <v>43975</v>
      </c>
    </row>
    <row r="17" spans="1:19" x14ac:dyDescent="0.25">
      <c r="A17" s="28">
        <v>15</v>
      </c>
      <c r="B17" s="72"/>
      <c r="C17" s="73"/>
      <c r="D17" s="73"/>
      <c r="E17" s="74"/>
      <c r="F17" s="74"/>
      <c r="G17" s="74"/>
      <c r="H17" s="74"/>
      <c r="I17" s="74"/>
      <c r="J17" s="34"/>
      <c r="L17" s="18">
        <f t="shared" ca="1" si="3"/>
        <v>22</v>
      </c>
      <c r="M17" s="27">
        <f ca="1">IF(S16="","",IF(MONTH(S16)=MONTH(S16+1),S16+1,""))</f>
        <v>43976</v>
      </c>
      <c r="N17" s="27">
        <f t="shared" ref="N17:S18" ca="1" si="4">IF(M17="","",IF(MONTH(M17)=MONTH(M17+1),M17+1,""))</f>
        <v>43977</v>
      </c>
      <c r="O17" s="27">
        <f t="shared" ca="1" si="4"/>
        <v>43978</v>
      </c>
      <c r="P17" s="27">
        <f t="shared" ca="1" si="4"/>
        <v>43979</v>
      </c>
      <c r="Q17" s="27">
        <f t="shared" ca="1" si="4"/>
        <v>43980</v>
      </c>
      <c r="R17" s="11">
        <f t="shared" ca="1" si="4"/>
        <v>43981</v>
      </c>
      <c r="S17" s="20">
        <f t="shared" ca="1" si="4"/>
        <v>43982</v>
      </c>
    </row>
    <row r="18" spans="1:19" ht="15.75" thickBot="1" x14ac:dyDescent="0.3">
      <c r="A18" s="28">
        <v>16</v>
      </c>
      <c r="B18" s="72"/>
      <c r="C18" s="73"/>
      <c r="D18" s="73"/>
      <c r="E18" s="74"/>
      <c r="F18" s="74"/>
      <c r="G18" s="74"/>
      <c r="H18" s="74"/>
      <c r="I18" s="74"/>
      <c r="J18" s="34"/>
      <c r="L18" s="21" t="str">
        <f t="shared" ca="1" si="3"/>
        <v/>
      </c>
      <c r="M18" s="22" t="str">
        <f ca="1">IF(S17="","",IF(MONTH(S17)=MONTH(S17+1),S17+1,""))</f>
        <v/>
      </c>
      <c r="N18" s="22" t="str">
        <f ca="1">IF(M18="","",IF(MONTH(M18)=MONTH(M18+1),M18+1,""))</f>
        <v/>
      </c>
      <c r="O18" s="22" t="str">
        <f ca="1">IF(N18="","",IF(MONTH(N18)=MONTH(N18+1),N18+1,""))</f>
        <v/>
      </c>
      <c r="P18" s="22" t="str">
        <f t="shared" ca="1" si="4"/>
        <v/>
      </c>
      <c r="Q18" s="22" t="str">
        <f t="shared" ca="1" si="4"/>
        <v/>
      </c>
      <c r="R18" s="23" t="str">
        <f t="shared" ca="1" si="4"/>
        <v/>
      </c>
      <c r="S18" s="24" t="str">
        <f t="shared" ca="1" si="4"/>
        <v/>
      </c>
    </row>
    <row r="19" spans="1:19" ht="15.75" thickTop="1" x14ac:dyDescent="0.25">
      <c r="A19" s="28">
        <v>17</v>
      </c>
      <c r="B19" s="72"/>
      <c r="C19" s="73"/>
      <c r="D19" s="73"/>
      <c r="E19" s="74"/>
      <c r="F19" s="74"/>
      <c r="G19" s="74"/>
      <c r="H19" s="74"/>
      <c r="I19" s="74"/>
      <c r="J19" s="34"/>
    </row>
    <row r="20" spans="1:19" x14ac:dyDescent="0.25">
      <c r="A20" s="28">
        <v>18</v>
      </c>
      <c r="B20" s="72"/>
      <c r="C20" s="73"/>
      <c r="D20" s="73"/>
      <c r="E20" s="74"/>
      <c r="F20" s="74"/>
      <c r="G20" s="74"/>
      <c r="H20" s="74"/>
      <c r="I20" s="74"/>
      <c r="J20" s="34"/>
      <c r="L20" s="25" t="str">
        <f ca="1">TEXT(MONTH(M20),0)</f>
        <v>6</v>
      </c>
      <c r="M20" s="90">
        <f ca="1">EOMONTH(TODAY(),1)</f>
        <v>44012</v>
      </c>
      <c r="N20" s="90"/>
      <c r="O20" s="90"/>
      <c r="P20" s="90"/>
      <c r="Q20" s="90"/>
      <c r="R20" s="90"/>
      <c r="S20" s="91"/>
    </row>
    <row r="21" spans="1:19" x14ac:dyDescent="0.25">
      <c r="A21" s="28">
        <v>19</v>
      </c>
      <c r="B21" s="72"/>
      <c r="C21" s="73"/>
      <c r="D21" s="73"/>
      <c r="E21" s="74"/>
      <c r="F21" s="74"/>
      <c r="G21" s="74"/>
      <c r="H21" s="74"/>
      <c r="I21" s="74"/>
      <c r="J21" s="34"/>
      <c r="L21" s="5"/>
      <c r="M21" s="6" t="s">
        <v>3</v>
      </c>
      <c r="N21" s="6" t="s">
        <v>4</v>
      </c>
      <c r="O21" s="6" t="s">
        <v>5</v>
      </c>
      <c r="P21" s="6" t="s">
        <v>6</v>
      </c>
      <c r="Q21" s="6" t="s">
        <v>7</v>
      </c>
      <c r="R21" s="6" t="s">
        <v>8</v>
      </c>
      <c r="S21" s="6" t="s">
        <v>9</v>
      </c>
    </row>
    <row r="22" spans="1:19" x14ac:dyDescent="0.25">
      <c r="A22" s="28">
        <v>20</v>
      </c>
      <c r="B22" s="72"/>
      <c r="C22" s="73"/>
      <c r="D22" s="73"/>
      <c r="E22" s="74"/>
      <c r="F22" s="74"/>
      <c r="G22" s="74"/>
      <c r="H22" s="74"/>
      <c r="I22" s="74"/>
      <c r="J22" s="34"/>
      <c r="L22" s="6">
        <f ca="1">IF(S22&lt;&gt;"",WEEKNUM(S22,21),"")</f>
        <v>23</v>
      </c>
      <c r="M22" s="7">
        <f ca="1">IF(WEEKDAY(DATE(YEAR(EOMONTH(TODAY(),0)),L20,1),2)=1,DATE(YEAR(EOMONTH(TODAY(),0)),L20,1),"")</f>
        <v>43983</v>
      </c>
      <c r="N22" s="7">
        <f ca="1">IF(M22="",IF(WEEKDAY(DATE(YEAR(EOMONTH(TODAY(),0)),L20,1),2)=2,DATE(YEAR(EOMONTH(TODAY(),0)),L20,1),""),M22+1)</f>
        <v>43984</v>
      </c>
      <c r="O22" s="7">
        <f ca="1">IF(N22="",IF(WEEKDAY(DATE(YEAR(EOMONTH(TODAY(),0)),L20,1),2)=3,DATE(YEAR(EOMONTH(TODAY(),0)),L20,1),""),N22+1)</f>
        <v>43985</v>
      </c>
      <c r="P22" s="7">
        <f ca="1">IF(O22="",IF(WEEKDAY(DATE(YEAR(EOMONTH(TODAY(),0)),L20,1),2)=4,DATE(YEAR(EOMONTH(TODAY(),0)),L20,1),""),O22+1)</f>
        <v>43986</v>
      </c>
      <c r="Q22" s="7">
        <f ca="1">IF(P22="",IF(WEEKDAY(DATE(YEAR(EOMONTH(TODAY(),0)),L20,1),2)=5,DATE(YEAR(EOMONTH(TODAY(),0)),L20,1),""),P22+1)</f>
        <v>43987</v>
      </c>
      <c r="R22" s="8">
        <f ca="1">IF(Q22="",IF(WEEKDAY(DATE(YEAR(EOMONTH(TODAY(),0)),L20,1),2)=6,DATE(YEAR(EOMONTH(TODAY(),0)),L20,1),""),Q22+1)</f>
        <v>43988</v>
      </c>
      <c r="S22" s="9">
        <f ca="1">IF(R22="",IF(WEEKDAY(DATE(YEAR(EOMONTH(TODAY(),0)),L20,1),2)=7,DATE(YEAR(EOMONTH(TODAY(),0)),L20,1),""),R22+1)</f>
        <v>43989</v>
      </c>
    </row>
    <row r="23" spans="1:19" x14ac:dyDescent="0.25">
      <c r="A23" s="28">
        <v>21</v>
      </c>
      <c r="B23" s="72"/>
      <c r="C23" s="73"/>
      <c r="D23" s="73"/>
      <c r="E23" s="74"/>
      <c r="F23" s="74"/>
      <c r="G23" s="74"/>
      <c r="H23" s="74"/>
      <c r="I23" s="74"/>
      <c r="J23" s="34"/>
      <c r="L23" s="6">
        <f ca="1">IF(M23&lt;&gt;"",WEEKNUM(M23,21),"")</f>
        <v>24</v>
      </c>
      <c r="M23" s="7">
        <f ca="1">S22+1</f>
        <v>43990</v>
      </c>
      <c r="N23" s="7">
        <f t="shared" ref="N23:S25" ca="1" si="5">M23+1</f>
        <v>43991</v>
      </c>
      <c r="O23" s="7">
        <f t="shared" ca="1" si="5"/>
        <v>43992</v>
      </c>
      <c r="P23" s="7">
        <f t="shared" ca="1" si="5"/>
        <v>43993</v>
      </c>
      <c r="Q23" s="7">
        <f t="shared" ca="1" si="5"/>
        <v>43994</v>
      </c>
      <c r="R23" s="8">
        <f t="shared" ca="1" si="5"/>
        <v>43995</v>
      </c>
      <c r="S23" s="9">
        <f t="shared" ca="1" si="5"/>
        <v>43996</v>
      </c>
    </row>
    <row r="24" spans="1:19" x14ac:dyDescent="0.25">
      <c r="A24" s="28">
        <v>22</v>
      </c>
      <c r="B24" s="72"/>
      <c r="C24" s="73"/>
      <c r="D24" s="73"/>
      <c r="E24" s="74"/>
      <c r="F24" s="74"/>
      <c r="G24" s="74"/>
      <c r="H24" s="74"/>
      <c r="I24" s="74"/>
      <c r="J24" s="34"/>
      <c r="L24" s="6">
        <f t="shared" ref="L24:L27" ca="1" si="6">IF(M24&lt;&gt;"",WEEKNUM(M24,21),"")</f>
        <v>25</v>
      </c>
      <c r="M24" s="7">
        <f ca="1">S23+1</f>
        <v>43997</v>
      </c>
      <c r="N24" s="7">
        <f t="shared" ca="1" si="5"/>
        <v>43998</v>
      </c>
      <c r="O24" s="7">
        <f t="shared" ca="1" si="5"/>
        <v>43999</v>
      </c>
      <c r="P24" s="7">
        <f t="shared" ca="1" si="5"/>
        <v>44000</v>
      </c>
      <c r="Q24" s="7">
        <f t="shared" ca="1" si="5"/>
        <v>44001</v>
      </c>
      <c r="R24" s="8">
        <f t="shared" ca="1" si="5"/>
        <v>44002</v>
      </c>
      <c r="S24" s="9">
        <f t="shared" ca="1" si="5"/>
        <v>44003</v>
      </c>
    </row>
    <row r="25" spans="1:19" x14ac:dyDescent="0.25">
      <c r="A25" s="28">
        <v>23</v>
      </c>
      <c r="B25" s="72"/>
      <c r="C25" s="73"/>
      <c r="D25" s="73"/>
      <c r="E25" s="74"/>
      <c r="F25" s="74"/>
      <c r="G25" s="74"/>
      <c r="H25" s="74"/>
      <c r="I25" s="74"/>
      <c r="J25" s="34"/>
      <c r="L25" s="6">
        <f t="shared" ca="1" si="6"/>
        <v>26</v>
      </c>
      <c r="M25" s="7">
        <f ca="1">S24+1</f>
        <v>44004</v>
      </c>
      <c r="N25" s="7">
        <f t="shared" ca="1" si="5"/>
        <v>44005</v>
      </c>
      <c r="O25" s="7">
        <f t="shared" ca="1" si="5"/>
        <v>44006</v>
      </c>
      <c r="P25" s="7">
        <f t="shared" ca="1" si="5"/>
        <v>44007</v>
      </c>
      <c r="Q25" s="7">
        <f t="shared" ca="1" si="5"/>
        <v>44008</v>
      </c>
      <c r="R25" s="8">
        <f t="shared" ca="1" si="5"/>
        <v>44009</v>
      </c>
      <c r="S25" s="9">
        <f t="shared" ca="1" si="5"/>
        <v>44010</v>
      </c>
    </row>
    <row r="26" spans="1:19" x14ac:dyDescent="0.25">
      <c r="A26" s="28">
        <v>24</v>
      </c>
      <c r="B26" s="72"/>
      <c r="C26" s="73"/>
      <c r="D26" s="73"/>
      <c r="E26" s="74"/>
      <c r="F26" s="74"/>
      <c r="G26" s="74"/>
      <c r="H26" s="74"/>
      <c r="I26" s="74"/>
      <c r="J26" s="34"/>
      <c r="L26" s="6">
        <f t="shared" ca="1" si="6"/>
        <v>27</v>
      </c>
      <c r="M26" s="7">
        <f ca="1">IF(S25="","",IF(MONTH(S25)=MONTH(S25+1),S25+1,""))</f>
        <v>44011</v>
      </c>
      <c r="N26" s="7">
        <f t="shared" ref="N26:S27" ca="1" si="7">IF(M26="","",IF(MONTH(M26)=MONTH(M26+1),M26+1,""))</f>
        <v>44012</v>
      </c>
      <c r="O26" s="7" t="str">
        <f t="shared" ca="1" si="7"/>
        <v/>
      </c>
      <c r="P26" s="7" t="str">
        <f t="shared" ca="1" si="7"/>
        <v/>
      </c>
      <c r="Q26" s="7" t="str">
        <f t="shared" ca="1" si="7"/>
        <v/>
      </c>
      <c r="R26" s="8" t="str">
        <f t="shared" ca="1" si="7"/>
        <v/>
      </c>
      <c r="S26" s="9" t="str">
        <f t="shared" ca="1" si="7"/>
        <v/>
      </c>
    </row>
    <row r="27" spans="1:19" x14ac:dyDescent="0.25">
      <c r="A27" s="28">
        <v>25</v>
      </c>
      <c r="B27" s="72"/>
      <c r="C27" s="73"/>
      <c r="D27" s="73"/>
      <c r="E27" s="74"/>
      <c r="F27" s="74"/>
      <c r="G27" s="74"/>
      <c r="H27" s="74"/>
      <c r="I27" s="74"/>
      <c r="J27" s="34"/>
      <c r="L27" s="6" t="str">
        <f t="shared" ca="1" si="6"/>
        <v/>
      </c>
      <c r="M27" s="7" t="str">
        <f ca="1">IF(S26="","",IF(MONTH(S26)=MONTH(S26+1),S26+1,""))</f>
        <v/>
      </c>
      <c r="N27" s="7" t="str">
        <f ca="1">IF(M27="","",IF(MONTH(M27)=MONTH(M27+1),M27+1,""))</f>
        <v/>
      </c>
      <c r="O27" s="7" t="str">
        <f t="shared" ca="1" si="7"/>
        <v/>
      </c>
      <c r="P27" s="7" t="str">
        <f t="shared" ca="1" si="7"/>
        <v/>
      </c>
      <c r="Q27" s="7" t="str">
        <f t="shared" ca="1" si="7"/>
        <v/>
      </c>
      <c r="R27" s="8" t="str">
        <f t="shared" ca="1" si="7"/>
        <v/>
      </c>
      <c r="S27" s="12" t="str">
        <f t="shared" ca="1" si="7"/>
        <v/>
      </c>
    </row>
    <row r="28" spans="1:19" x14ac:dyDescent="0.25">
      <c r="A28" s="28">
        <v>26</v>
      </c>
      <c r="B28" s="72"/>
      <c r="C28" s="73"/>
      <c r="D28" s="73"/>
      <c r="E28" s="74"/>
      <c r="F28" s="74"/>
      <c r="G28" s="74"/>
      <c r="H28" s="74"/>
      <c r="I28" s="74"/>
      <c r="J28" s="34"/>
    </row>
    <row r="29" spans="1:19" x14ac:dyDescent="0.25">
      <c r="A29" s="28">
        <v>27</v>
      </c>
      <c r="B29" s="72"/>
      <c r="C29" s="73"/>
      <c r="D29" s="73"/>
      <c r="E29" s="74"/>
      <c r="F29" s="74"/>
      <c r="G29" s="74"/>
      <c r="H29" s="74"/>
      <c r="I29" s="74"/>
      <c r="J29" s="34"/>
      <c r="L29" s="4" t="str">
        <f ca="1">TEXT(MONTH(M29),0)</f>
        <v>7</v>
      </c>
      <c r="M29" s="90">
        <f ca="1">EOMONTH(TODAY(),2)</f>
        <v>44043</v>
      </c>
      <c r="N29" s="90"/>
      <c r="O29" s="90"/>
      <c r="P29" s="90"/>
      <c r="Q29" s="90"/>
      <c r="R29" s="90"/>
      <c r="S29" s="91"/>
    </row>
    <row r="30" spans="1:19" x14ac:dyDescent="0.25">
      <c r="A30" s="28">
        <v>28</v>
      </c>
      <c r="B30" s="72"/>
      <c r="C30" s="73"/>
      <c r="D30" s="73"/>
      <c r="E30" s="74"/>
      <c r="F30" s="74"/>
      <c r="G30" s="74"/>
      <c r="H30" s="74"/>
      <c r="I30" s="74"/>
      <c r="J30" s="34"/>
      <c r="L30" s="5"/>
      <c r="M30" s="6" t="s">
        <v>3</v>
      </c>
      <c r="N30" s="6" t="s">
        <v>4</v>
      </c>
      <c r="O30" s="6" t="s">
        <v>5</v>
      </c>
      <c r="P30" s="6" t="s">
        <v>6</v>
      </c>
      <c r="Q30" s="6" t="s">
        <v>7</v>
      </c>
      <c r="R30" s="6" t="s">
        <v>8</v>
      </c>
      <c r="S30" s="6" t="s">
        <v>9</v>
      </c>
    </row>
    <row r="31" spans="1:19" x14ac:dyDescent="0.25">
      <c r="A31" s="28">
        <v>29</v>
      </c>
      <c r="B31" s="72"/>
      <c r="C31" s="73"/>
      <c r="D31" s="73"/>
      <c r="E31" s="74"/>
      <c r="F31" s="74"/>
      <c r="G31" s="74"/>
      <c r="H31" s="74"/>
      <c r="I31" s="74"/>
      <c r="J31" s="34"/>
      <c r="L31" s="6">
        <f ca="1">IF(S31&lt;&gt;"",WEEKNUM(S31,21),"")</f>
        <v>27</v>
      </c>
      <c r="M31" s="7" t="str">
        <f ca="1">IF(WEEKDAY(DATE(YEAR(EOMONTH(TODAY(),0)),L29,1),2)=1,DATE(YEAR(EOMONTH(TODAY(),0)),L29,1),"")</f>
        <v/>
      </c>
      <c r="N31" s="7" t="str">
        <f ca="1">IF(M31="",IF(WEEKDAY(DATE(YEAR(EOMONTH(TODAY(),0)),L29,1),2)=2,DATE(YEAR(EOMONTH(TODAY(),0)),L29,1),""),M31+1)</f>
        <v/>
      </c>
      <c r="O31" s="7">
        <f ca="1">IF(N31="",IF(WEEKDAY(DATE(YEAR(EOMONTH(TODAY(),0)),L29,1),2)=3,DATE(YEAR(EOMONTH(TODAY(),0)),L29,1),""),N31+1)</f>
        <v>44013</v>
      </c>
      <c r="P31" s="7">
        <f ca="1">IF(O31="",IF(WEEKDAY(DATE(YEAR(EOMONTH(TODAY(),0)),L29,1),2)=4,DATE(YEAR(EOMONTH(TODAY(),0)),L29,1),""),O31+1)</f>
        <v>44014</v>
      </c>
      <c r="Q31" s="7">
        <f ca="1">IF(P31="",IF(WEEKDAY(DATE(YEAR(EOMONTH(TODAY(),0)),L29,1),2)=5,DATE(YEAR(EOMONTH(TODAY(),0)),L29,1),""),P31+1)</f>
        <v>44015</v>
      </c>
      <c r="R31" s="8">
        <f ca="1">IF(Q31="",IF(WEEKDAY(DATE(YEAR(EOMONTH(TODAY(),0)),L29,1),2)=6,DATE(YEAR(EOMONTH(TODAY(),0)),L29,1),""),Q31+1)</f>
        <v>44016</v>
      </c>
      <c r="S31" s="9">
        <f ca="1">IF(R31="",IF(WEEKDAY(DATE(YEAR(EOMONTH(TODAY(),0)),L29,1),2)=7,DATE(YEAR(EOMONTH(TODAY(),0)),L29,1),""),R31+1)</f>
        <v>44017</v>
      </c>
    </row>
    <row r="32" spans="1:19" x14ac:dyDescent="0.25">
      <c r="A32" s="28">
        <v>30</v>
      </c>
      <c r="B32" s="72"/>
      <c r="C32" s="73"/>
      <c r="D32" s="73"/>
      <c r="E32" s="74"/>
      <c r="F32" s="74"/>
      <c r="G32" s="74"/>
      <c r="H32" s="74"/>
      <c r="I32" s="74"/>
      <c r="J32" s="34"/>
      <c r="L32" s="6">
        <f ca="1">IF(M32&lt;&gt;"",WEEKNUM(M32,21),"")</f>
        <v>28</v>
      </c>
      <c r="M32" s="7">
        <f ca="1">S31+1</f>
        <v>44018</v>
      </c>
      <c r="N32" s="7">
        <f t="shared" ref="N32:S34" ca="1" si="8">M32+1</f>
        <v>44019</v>
      </c>
      <c r="O32" s="7">
        <f t="shared" ca="1" si="8"/>
        <v>44020</v>
      </c>
      <c r="P32" s="7">
        <f t="shared" ca="1" si="8"/>
        <v>44021</v>
      </c>
      <c r="Q32" s="7">
        <f t="shared" ca="1" si="8"/>
        <v>44022</v>
      </c>
      <c r="R32" s="8">
        <f t="shared" ca="1" si="8"/>
        <v>44023</v>
      </c>
      <c r="S32" s="9">
        <f t="shared" ca="1" si="8"/>
        <v>44024</v>
      </c>
    </row>
    <row r="33" spans="1:19" x14ac:dyDescent="0.25">
      <c r="A33" s="28">
        <v>31</v>
      </c>
      <c r="B33" s="72"/>
      <c r="C33" s="73"/>
      <c r="D33" s="73"/>
      <c r="E33" s="74"/>
      <c r="F33" s="74"/>
      <c r="G33" s="74"/>
      <c r="H33" s="74"/>
      <c r="I33" s="74"/>
      <c r="J33" s="34"/>
      <c r="L33" s="6">
        <f t="shared" ref="L33:L36" ca="1" si="9">IF(M33&lt;&gt;"",WEEKNUM(M33,21),"")</f>
        <v>29</v>
      </c>
      <c r="M33" s="7">
        <f ca="1">S32+1</f>
        <v>44025</v>
      </c>
      <c r="N33" s="7">
        <f t="shared" ca="1" si="8"/>
        <v>44026</v>
      </c>
      <c r="O33" s="7">
        <f t="shared" ca="1" si="8"/>
        <v>44027</v>
      </c>
      <c r="P33" s="7">
        <f t="shared" ca="1" si="8"/>
        <v>44028</v>
      </c>
      <c r="Q33" s="7">
        <f t="shared" ca="1" si="8"/>
        <v>44029</v>
      </c>
      <c r="R33" s="8">
        <f t="shared" ca="1" si="8"/>
        <v>44030</v>
      </c>
      <c r="S33" s="9">
        <f t="shared" ca="1" si="8"/>
        <v>44031</v>
      </c>
    </row>
    <row r="34" spans="1:19" x14ac:dyDescent="0.25">
      <c r="A34" s="28">
        <v>32</v>
      </c>
      <c r="B34" s="72"/>
      <c r="C34" s="73"/>
      <c r="D34" s="73"/>
      <c r="E34" s="74"/>
      <c r="F34" s="74"/>
      <c r="G34" s="74"/>
      <c r="H34" s="74"/>
      <c r="I34" s="74"/>
      <c r="J34" s="34"/>
      <c r="L34" s="6">
        <f t="shared" ca="1" si="9"/>
        <v>30</v>
      </c>
      <c r="M34" s="7">
        <f ca="1">S33+1</f>
        <v>44032</v>
      </c>
      <c r="N34" s="7">
        <f t="shared" ca="1" si="8"/>
        <v>44033</v>
      </c>
      <c r="O34" s="7">
        <f t="shared" ca="1" si="8"/>
        <v>44034</v>
      </c>
      <c r="P34" s="7">
        <f t="shared" ca="1" si="8"/>
        <v>44035</v>
      </c>
      <c r="Q34" s="7">
        <f t="shared" ca="1" si="8"/>
        <v>44036</v>
      </c>
      <c r="R34" s="8">
        <f t="shared" ca="1" si="8"/>
        <v>44037</v>
      </c>
      <c r="S34" s="9">
        <f t="shared" ca="1" si="8"/>
        <v>44038</v>
      </c>
    </row>
    <row r="35" spans="1:19" x14ac:dyDescent="0.25">
      <c r="A35" s="28">
        <v>33</v>
      </c>
      <c r="B35" s="72"/>
      <c r="C35" s="73"/>
      <c r="D35" s="73"/>
      <c r="E35" s="74"/>
      <c r="F35" s="74"/>
      <c r="G35" s="74"/>
      <c r="H35" s="74"/>
      <c r="I35" s="74"/>
      <c r="J35" s="34"/>
      <c r="L35" s="6">
        <f t="shared" ca="1" si="9"/>
        <v>31</v>
      </c>
      <c r="M35" s="7">
        <f ca="1">IF(S34="","",IF(MONTH(S34)=MONTH(S34+1),S34+1,""))</f>
        <v>44039</v>
      </c>
      <c r="N35" s="7">
        <f t="shared" ref="N35:S36" ca="1" si="10">IF(M35="","",IF(MONTH(M35)=MONTH(M35+1),M35+1,""))</f>
        <v>44040</v>
      </c>
      <c r="O35" s="7">
        <f t="shared" ca="1" si="10"/>
        <v>44041</v>
      </c>
      <c r="P35" s="7">
        <f t="shared" ca="1" si="10"/>
        <v>44042</v>
      </c>
      <c r="Q35" s="7">
        <f t="shared" ca="1" si="10"/>
        <v>44043</v>
      </c>
      <c r="R35" s="8" t="str">
        <f t="shared" ca="1" si="10"/>
        <v/>
      </c>
      <c r="S35" s="9" t="str">
        <f t="shared" ca="1" si="10"/>
        <v/>
      </c>
    </row>
    <row r="36" spans="1:19" x14ac:dyDescent="0.25">
      <c r="A36" s="28">
        <v>34</v>
      </c>
      <c r="B36" s="72"/>
      <c r="C36" s="73"/>
      <c r="D36" s="73"/>
      <c r="E36" s="74"/>
      <c r="F36" s="74"/>
      <c r="G36" s="74"/>
      <c r="H36" s="74"/>
      <c r="I36" s="74"/>
      <c r="J36" s="34"/>
      <c r="L36" s="6" t="str">
        <f t="shared" ca="1" si="9"/>
        <v/>
      </c>
      <c r="M36" s="7" t="str">
        <f ca="1">IF(S35="","",IF(MONTH(S35)=MONTH(S35+1),S35+1,""))</f>
        <v/>
      </c>
      <c r="N36" s="7" t="str">
        <f ca="1">IF(M36="","",IF(MONTH(M36)=MONTH(M36+1),M36+1,""))</f>
        <v/>
      </c>
      <c r="O36" s="7" t="str">
        <f t="shared" ca="1" si="10"/>
        <v/>
      </c>
      <c r="P36" s="7" t="str">
        <f t="shared" ca="1" si="10"/>
        <v/>
      </c>
      <c r="Q36" s="7" t="str">
        <f t="shared" ca="1" si="10"/>
        <v/>
      </c>
      <c r="R36" s="8" t="str">
        <f t="shared" ca="1" si="10"/>
        <v/>
      </c>
      <c r="S36" s="12" t="str">
        <f t="shared" ca="1" si="10"/>
        <v/>
      </c>
    </row>
    <row r="37" spans="1:19" x14ac:dyDescent="0.25">
      <c r="A37" s="28">
        <v>35</v>
      </c>
      <c r="B37" s="72"/>
      <c r="C37" s="73"/>
      <c r="D37" s="73"/>
      <c r="E37" s="74"/>
      <c r="F37" s="74"/>
      <c r="G37" s="74"/>
      <c r="H37" s="74"/>
      <c r="I37" s="74"/>
      <c r="J37" s="34"/>
    </row>
    <row r="38" spans="1:19" x14ac:dyDescent="0.25">
      <c r="A38" s="28">
        <v>36</v>
      </c>
      <c r="B38" s="72"/>
      <c r="C38" s="73"/>
      <c r="D38" s="73"/>
      <c r="E38" s="74"/>
      <c r="F38" s="74"/>
      <c r="G38" s="74"/>
      <c r="H38" s="74"/>
      <c r="I38" s="74"/>
      <c r="J38" s="34"/>
      <c r="L38" s="25" t="str">
        <f ca="1">TEXT(MONTH(M38),0)</f>
        <v>8</v>
      </c>
      <c r="M38" s="90">
        <f ca="1">EOMONTH(TODAY(),3)</f>
        <v>44074</v>
      </c>
      <c r="N38" s="90"/>
      <c r="O38" s="90"/>
      <c r="P38" s="90"/>
      <c r="Q38" s="90"/>
      <c r="R38" s="90"/>
      <c r="S38" s="91"/>
    </row>
    <row r="39" spans="1:19" x14ac:dyDescent="0.25">
      <c r="A39" s="28">
        <v>37</v>
      </c>
      <c r="B39" s="72"/>
      <c r="C39" s="73"/>
      <c r="D39" s="73"/>
      <c r="E39" s="74"/>
      <c r="F39" s="74"/>
      <c r="G39" s="74"/>
      <c r="H39" s="74"/>
      <c r="I39" s="74"/>
      <c r="J39" s="34"/>
      <c r="L39" s="5"/>
      <c r="M39" s="6" t="s">
        <v>3</v>
      </c>
      <c r="N39" s="6" t="s">
        <v>4</v>
      </c>
      <c r="O39" s="6" t="s">
        <v>5</v>
      </c>
      <c r="P39" s="6" t="s">
        <v>6</v>
      </c>
      <c r="Q39" s="6" t="s">
        <v>7</v>
      </c>
      <c r="R39" s="6" t="s">
        <v>8</v>
      </c>
      <c r="S39" s="6" t="s">
        <v>9</v>
      </c>
    </row>
    <row r="40" spans="1:19" x14ac:dyDescent="0.25">
      <c r="A40" s="28">
        <v>38</v>
      </c>
      <c r="B40" s="72"/>
      <c r="C40" s="73"/>
      <c r="D40" s="73"/>
      <c r="E40" s="74"/>
      <c r="F40" s="74"/>
      <c r="G40" s="74"/>
      <c r="H40" s="74"/>
      <c r="I40" s="74"/>
      <c r="J40" s="34"/>
      <c r="L40" s="6">
        <f ca="1">IF(S40&lt;&gt;"",WEEKNUM(S40,21),"")</f>
        <v>31</v>
      </c>
      <c r="M40" s="7" t="str">
        <f ca="1">IF(WEEKDAY(DATE(YEAR(EOMONTH(TODAY(),0)),L38,1),2)=1,DATE(YEAR(EOMONTH(TODAY(),0)),L38,1),"")</f>
        <v/>
      </c>
      <c r="N40" s="7" t="str">
        <f ca="1">IF(M40="",IF(WEEKDAY(DATE(YEAR(EOMONTH(TODAY(),0)),L38,1),2)=2,DATE(YEAR(EOMONTH(TODAY(),0)),L38,1),""),M40+1)</f>
        <v/>
      </c>
      <c r="O40" s="7" t="str">
        <f ca="1">IF(N40="",IF(WEEKDAY(DATE(YEAR(EOMONTH(TODAY(),0)),L38,1),2)=3,DATE(YEAR(EOMONTH(TODAY(),0)),L38,1),""),N40+1)</f>
        <v/>
      </c>
      <c r="P40" s="7" t="str">
        <f ca="1">IF(O40="",IF(WEEKDAY(DATE(YEAR(EOMONTH(TODAY(),0)),L38,1),2)=4,DATE(YEAR(EOMONTH(TODAY(),0)),L38,1),""),O40+1)</f>
        <v/>
      </c>
      <c r="Q40" s="7" t="str">
        <f ca="1">IF(P40="",IF(WEEKDAY(DATE(YEAR(EOMONTH(TODAY(),0)),L38,1),2)=5,DATE(YEAR(EOMONTH(TODAY(),0)),L38,1),""),P40+1)</f>
        <v/>
      </c>
      <c r="R40" s="8">
        <f ca="1">IF(Q40="",IF(WEEKDAY(DATE(YEAR(EOMONTH(TODAY(),0)),L38,1),2)=6,DATE(YEAR(EOMONTH(TODAY(),0)),L38,1),""),Q40+1)</f>
        <v>44044</v>
      </c>
      <c r="S40" s="9">
        <f ca="1">IF(R40="",IF(WEEKDAY(DATE(YEAR(EOMONTH(TODAY(),0)),L38,1),2)=7,DATE(YEAR(EOMONTH(TODAY(),0)),L38,1),""),R40+1)</f>
        <v>44045</v>
      </c>
    </row>
    <row r="41" spans="1:19" x14ac:dyDescent="0.25">
      <c r="A41" s="28">
        <v>39</v>
      </c>
      <c r="B41" s="72"/>
      <c r="C41" s="73"/>
      <c r="D41" s="73"/>
      <c r="E41" s="74"/>
      <c r="F41" s="74"/>
      <c r="G41" s="74"/>
      <c r="H41" s="74"/>
      <c r="I41" s="74"/>
      <c r="J41" s="34"/>
      <c r="L41" s="6">
        <f ca="1">IF(M41&lt;&gt;"",WEEKNUM(M41,21),"")</f>
        <v>32</v>
      </c>
      <c r="M41" s="7">
        <f ca="1">S40+1</f>
        <v>44046</v>
      </c>
      <c r="N41" s="7">
        <f t="shared" ref="N41:S43" ca="1" si="11">M41+1</f>
        <v>44047</v>
      </c>
      <c r="O41" s="7">
        <f t="shared" ca="1" si="11"/>
        <v>44048</v>
      </c>
      <c r="P41" s="7">
        <f t="shared" ca="1" si="11"/>
        <v>44049</v>
      </c>
      <c r="Q41" s="7">
        <f t="shared" ca="1" si="11"/>
        <v>44050</v>
      </c>
      <c r="R41" s="8">
        <f t="shared" ca="1" si="11"/>
        <v>44051</v>
      </c>
      <c r="S41" s="9">
        <f t="shared" ca="1" si="11"/>
        <v>44052</v>
      </c>
    </row>
    <row r="42" spans="1:19" x14ac:dyDescent="0.25">
      <c r="A42" s="28">
        <v>40</v>
      </c>
      <c r="B42" s="72"/>
      <c r="C42" s="73"/>
      <c r="D42" s="73"/>
      <c r="E42" s="74"/>
      <c r="F42" s="74"/>
      <c r="G42" s="74"/>
      <c r="H42" s="74"/>
      <c r="I42" s="74"/>
      <c r="J42" s="34"/>
      <c r="L42" s="6">
        <f t="shared" ref="L42:L45" ca="1" si="12">IF(M42&lt;&gt;"",WEEKNUM(M42,21),"")</f>
        <v>33</v>
      </c>
      <c r="M42" s="7">
        <f ca="1">S41+1</f>
        <v>44053</v>
      </c>
      <c r="N42" s="7">
        <f t="shared" ca="1" si="11"/>
        <v>44054</v>
      </c>
      <c r="O42" s="7">
        <f t="shared" ca="1" si="11"/>
        <v>44055</v>
      </c>
      <c r="P42" s="7">
        <f t="shared" ca="1" si="11"/>
        <v>44056</v>
      </c>
      <c r="Q42" s="7">
        <f t="shared" ca="1" si="11"/>
        <v>44057</v>
      </c>
      <c r="R42" s="8">
        <f t="shared" ca="1" si="11"/>
        <v>44058</v>
      </c>
      <c r="S42" s="9">
        <f t="shared" ca="1" si="11"/>
        <v>44059</v>
      </c>
    </row>
    <row r="43" spans="1:19" x14ac:dyDescent="0.25">
      <c r="A43" s="28">
        <v>41</v>
      </c>
      <c r="B43" s="72"/>
      <c r="C43" s="73"/>
      <c r="D43" s="73"/>
      <c r="E43" s="74"/>
      <c r="F43" s="74"/>
      <c r="G43" s="74"/>
      <c r="H43" s="74"/>
      <c r="I43" s="74"/>
      <c r="J43" s="34"/>
      <c r="L43" s="6">
        <f t="shared" ca="1" si="12"/>
        <v>34</v>
      </c>
      <c r="M43" s="7">
        <f ca="1">S42+1</f>
        <v>44060</v>
      </c>
      <c r="N43" s="7">
        <f t="shared" ca="1" si="11"/>
        <v>44061</v>
      </c>
      <c r="O43" s="7">
        <f t="shared" ca="1" si="11"/>
        <v>44062</v>
      </c>
      <c r="P43" s="7">
        <f t="shared" ca="1" si="11"/>
        <v>44063</v>
      </c>
      <c r="Q43" s="7">
        <f t="shared" ca="1" si="11"/>
        <v>44064</v>
      </c>
      <c r="R43" s="8">
        <f t="shared" ca="1" si="11"/>
        <v>44065</v>
      </c>
      <c r="S43" s="9">
        <f t="shared" ca="1" si="11"/>
        <v>44066</v>
      </c>
    </row>
    <row r="44" spans="1:19" x14ac:dyDescent="0.25">
      <c r="A44" s="28">
        <v>42</v>
      </c>
      <c r="B44" s="72"/>
      <c r="C44" s="73"/>
      <c r="D44" s="73"/>
      <c r="E44" s="74"/>
      <c r="F44" s="74"/>
      <c r="G44" s="74"/>
      <c r="H44" s="74"/>
      <c r="I44" s="74"/>
      <c r="J44" s="34"/>
      <c r="L44" s="6">
        <f t="shared" ca="1" si="12"/>
        <v>35</v>
      </c>
      <c r="M44" s="7">
        <f ca="1">IF(S43="","",IF(MONTH(S43)=MONTH(S43+1),S43+1,""))</f>
        <v>44067</v>
      </c>
      <c r="N44" s="7">
        <f t="shared" ref="N44:S45" ca="1" si="13">IF(M44="","",IF(MONTH(M44)=MONTH(M44+1),M44+1,""))</f>
        <v>44068</v>
      </c>
      <c r="O44" s="7">
        <f t="shared" ca="1" si="13"/>
        <v>44069</v>
      </c>
      <c r="P44" s="7">
        <f t="shared" ca="1" si="13"/>
        <v>44070</v>
      </c>
      <c r="Q44" s="7">
        <f t="shared" ca="1" si="13"/>
        <v>44071</v>
      </c>
      <c r="R44" s="8">
        <f t="shared" ca="1" si="13"/>
        <v>44072</v>
      </c>
      <c r="S44" s="9">
        <f t="shared" ca="1" si="13"/>
        <v>44073</v>
      </c>
    </row>
    <row r="45" spans="1:19" x14ac:dyDescent="0.25">
      <c r="A45" s="28">
        <v>43</v>
      </c>
      <c r="B45" s="72"/>
      <c r="C45" s="73"/>
      <c r="D45" s="73"/>
      <c r="E45" s="74"/>
      <c r="F45" s="74"/>
      <c r="G45" s="74"/>
      <c r="H45" s="74"/>
      <c r="I45" s="74"/>
      <c r="J45" s="34"/>
      <c r="L45" s="6">
        <f t="shared" ca="1" si="12"/>
        <v>36</v>
      </c>
      <c r="M45" s="7">
        <f ca="1">IF(S44="","",IF(MONTH(S44)=MONTH(S44+1),S44+1,""))</f>
        <v>44074</v>
      </c>
      <c r="N45" s="7" t="str">
        <f ca="1">IF(M45="","",IF(MONTH(M45)=MONTH(M45+1),M45+1,""))</f>
        <v/>
      </c>
      <c r="O45" s="7" t="str">
        <f t="shared" ca="1" si="13"/>
        <v/>
      </c>
      <c r="P45" s="7" t="str">
        <f t="shared" ca="1" si="13"/>
        <v/>
      </c>
      <c r="Q45" s="7" t="str">
        <f t="shared" ca="1" si="13"/>
        <v/>
      </c>
      <c r="R45" s="8" t="str">
        <f t="shared" ca="1" si="13"/>
        <v/>
      </c>
      <c r="S45" s="12" t="str">
        <f t="shared" ca="1" si="13"/>
        <v/>
      </c>
    </row>
    <row r="46" spans="1:19" x14ac:dyDescent="0.25">
      <c r="A46" s="28">
        <v>44</v>
      </c>
      <c r="B46" s="72"/>
      <c r="C46" s="73"/>
      <c r="D46" s="73"/>
      <c r="E46" s="74"/>
      <c r="F46" s="74"/>
      <c r="G46" s="74"/>
      <c r="H46" s="74"/>
      <c r="I46" s="74"/>
      <c r="J46" s="34"/>
    </row>
    <row r="47" spans="1:19" x14ac:dyDescent="0.25">
      <c r="A47" s="28">
        <v>45</v>
      </c>
      <c r="B47" s="72"/>
      <c r="C47" s="73"/>
      <c r="D47" s="73"/>
      <c r="E47" s="74"/>
      <c r="F47" s="74"/>
      <c r="G47" s="74"/>
      <c r="H47" s="74"/>
      <c r="I47" s="74"/>
      <c r="J47" s="34"/>
      <c r="L47" s="29"/>
      <c r="P47" s="29"/>
    </row>
    <row r="48" spans="1:19" x14ac:dyDescent="0.25">
      <c r="A48" s="28">
        <v>46</v>
      </c>
      <c r="B48" s="72"/>
      <c r="C48" s="73"/>
      <c r="D48" s="73"/>
      <c r="E48" s="74"/>
      <c r="F48" s="74"/>
      <c r="G48" s="74"/>
      <c r="H48" s="74"/>
      <c r="I48" s="74"/>
      <c r="J48" s="34"/>
      <c r="L48" s="30"/>
      <c r="P48" s="30"/>
    </row>
    <row r="49" spans="1:10" x14ac:dyDescent="0.25">
      <c r="A49" s="28">
        <v>47</v>
      </c>
      <c r="B49" s="72"/>
      <c r="C49" s="73"/>
      <c r="D49" s="73"/>
      <c r="E49" s="74"/>
      <c r="F49" s="74"/>
      <c r="G49" s="74"/>
      <c r="H49" s="74"/>
      <c r="I49" s="74"/>
      <c r="J49" s="34"/>
    </row>
    <row r="50" spans="1:10" x14ac:dyDescent="0.25">
      <c r="A50" s="28">
        <v>48</v>
      </c>
      <c r="B50" s="72"/>
      <c r="C50" s="73"/>
      <c r="D50" s="73"/>
      <c r="E50" s="74"/>
      <c r="F50" s="74"/>
      <c r="G50" s="74"/>
      <c r="H50" s="74"/>
      <c r="I50" s="74"/>
      <c r="J50" s="34"/>
    </row>
    <row r="51" spans="1:10" x14ac:dyDescent="0.25">
      <c r="A51" s="28">
        <v>49</v>
      </c>
      <c r="B51" s="72"/>
      <c r="C51" s="73"/>
      <c r="D51" s="73"/>
      <c r="E51" s="74"/>
      <c r="F51" s="74"/>
      <c r="G51" s="74"/>
      <c r="H51" s="74"/>
      <c r="I51" s="74"/>
      <c r="J51" s="34"/>
    </row>
    <row r="52" spans="1:10" x14ac:dyDescent="0.25">
      <c r="A52" s="28">
        <v>50</v>
      </c>
      <c r="B52" s="72"/>
      <c r="C52" s="73"/>
      <c r="D52" s="73"/>
      <c r="E52" s="74"/>
      <c r="F52" s="74"/>
      <c r="G52" s="74"/>
      <c r="H52" s="74"/>
      <c r="I52" s="74"/>
      <c r="J52" s="34"/>
    </row>
  </sheetData>
  <mergeCells count="7">
    <mergeCell ref="M38:S38"/>
    <mergeCell ref="B1:C1"/>
    <mergeCell ref="J1:S1"/>
    <mergeCell ref="M2:S2"/>
    <mergeCell ref="M11:S11"/>
    <mergeCell ref="M20:S20"/>
    <mergeCell ref="M29:S29"/>
  </mergeCells>
  <conditionalFormatting sqref="L2:S45">
    <cfRule type="expression" dxfId="30" priority="6">
      <formula>AND(L2=TODAY())</formula>
    </cfRule>
  </conditionalFormatting>
  <conditionalFormatting sqref="J3:J52">
    <cfRule type="expression" dxfId="29" priority="1">
      <formula>AND($J3&lt;&gt;"",AND($J3&lt;TODAY()))</formula>
    </cfRule>
    <cfRule type="expression" dxfId="28" priority="5">
      <formula>AND($J3&lt;&gt;"",AND($J3=TODAY()))</formula>
    </cfRule>
  </conditionalFormatting>
  <pageMargins left="0.39370078740157483" right="0.39370078740157483" top="0.39370078740157483" bottom="0.39370078740157483" header="0.31496062992125984" footer="0.31496062992125984"/>
  <pageSetup paperSize="9" scale="68" orientation="landscape"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22920-0468-4E30-B653-9B045C3446A5}">
  <sheetPr>
    <pageSetUpPr fitToPage="1"/>
  </sheetPr>
  <dimension ref="A1:X52"/>
  <sheetViews>
    <sheetView showGridLines="0" zoomScaleNormal="100" workbookViewId="0">
      <selection activeCell="B2" sqref="B2:C2"/>
    </sheetView>
  </sheetViews>
  <sheetFormatPr baseColWidth="10" defaultColWidth="0" defaultRowHeight="15" x14ac:dyDescent="0.25"/>
  <cols>
    <col min="1" max="1" width="2.42578125" style="2" customWidth="1"/>
    <col min="2" max="2" width="12.85546875" style="2" customWidth="1"/>
    <col min="3" max="3" width="71.5703125" style="2" customWidth="1"/>
    <col min="4" max="8" width="11.42578125" style="2" customWidth="1"/>
    <col min="9" max="9" width="12" style="2" customWidth="1"/>
    <col min="10" max="10" width="14.28515625" style="3" customWidth="1"/>
    <col min="11" max="19" width="3.7109375" style="2" customWidth="1"/>
    <col min="20" max="20" width="2" style="2" customWidth="1"/>
    <col min="21" max="24" width="0" style="2" hidden="1" customWidth="1"/>
    <col min="25" max="16384" width="11.42578125" style="2" hidden="1"/>
  </cols>
  <sheetData>
    <row r="1" spans="1:19" ht="28.5" customHeight="1" thickBot="1" x14ac:dyDescent="0.3">
      <c r="A1" s="1"/>
      <c r="B1" s="92" t="str" cm="1">
        <f t="array" aca="1" ref="B1" ca="1">MID(CELL( "dateiname",A1), FIND("]", CELL("dateiname", A1))+1, 255)</f>
        <v>Team-Meeting</v>
      </c>
      <c r="C1" s="92"/>
      <c r="D1" s="26"/>
      <c r="E1" s="26"/>
      <c r="F1" s="26"/>
      <c r="G1" s="26"/>
      <c r="H1" s="26"/>
      <c r="I1" s="37"/>
      <c r="J1" s="95">
        <f ca="1">TODAY()</f>
        <v>43974</v>
      </c>
      <c r="K1" s="95"/>
      <c r="L1" s="95"/>
      <c r="M1" s="95"/>
      <c r="N1" s="95"/>
      <c r="O1" s="95"/>
      <c r="P1" s="95"/>
      <c r="Q1" s="95"/>
      <c r="R1" s="95"/>
      <c r="S1" s="95"/>
    </row>
    <row r="2" spans="1:19" ht="15" customHeight="1" x14ac:dyDescent="0.25">
      <c r="A2" s="26"/>
      <c r="B2" s="98" t="s">
        <v>17</v>
      </c>
      <c r="C2" s="99"/>
      <c r="D2" s="42"/>
      <c r="E2" s="42"/>
      <c r="F2" s="42"/>
      <c r="G2" s="42"/>
      <c r="H2" s="42"/>
      <c r="I2" s="42"/>
      <c r="J2" s="43"/>
      <c r="L2" s="4" t="str">
        <f ca="1">TEXT(MONTH(M2),0)</f>
        <v>4</v>
      </c>
      <c r="M2" s="90">
        <f ca="1">EOMONTH(TODAY(),-1)</f>
        <v>43951</v>
      </c>
      <c r="N2" s="90"/>
      <c r="O2" s="90"/>
      <c r="P2" s="90"/>
      <c r="Q2" s="90"/>
      <c r="R2" s="90"/>
      <c r="S2" s="91"/>
    </row>
    <row r="3" spans="1:19" x14ac:dyDescent="0.25">
      <c r="A3" s="28"/>
      <c r="B3" s="96"/>
      <c r="C3" s="97"/>
      <c r="D3" s="35"/>
      <c r="E3" s="36"/>
      <c r="F3" s="36"/>
      <c r="G3" s="36"/>
      <c r="H3" s="36"/>
      <c r="I3" s="36"/>
      <c r="J3" s="38"/>
      <c r="L3" s="5"/>
      <c r="M3" s="6" t="s">
        <v>3</v>
      </c>
      <c r="N3" s="6" t="s">
        <v>4</v>
      </c>
      <c r="O3" s="6" t="s">
        <v>5</v>
      </c>
      <c r="P3" s="6" t="s">
        <v>6</v>
      </c>
      <c r="Q3" s="6" t="s">
        <v>7</v>
      </c>
      <c r="R3" s="6" t="s">
        <v>8</v>
      </c>
      <c r="S3" s="6" t="s">
        <v>9</v>
      </c>
    </row>
    <row r="4" spans="1:19" x14ac:dyDescent="0.25">
      <c r="A4" s="28"/>
      <c r="B4" s="96"/>
      <c r="C4" s="97"/>
      <c r="D4" s="35"/>
      <c r="E4" s="36"/>
      <c r="F4" s="36"/>
      <c r="G4" s="36"/>
      <c r="H4" s="36"/>
      <c r="I4" s="36"/>
      <c r="J4" s="38"/>
      <c r="L4" s="6">
        <f ca="1">IF(S4&lt;&gt;"",WEEKNUM(S4,21),"")</f>
        <v>14</v>
      </c>
      <c r="M4" s="7" t="str">
        <f ca="1">IF(WEEKDAY(DATE(YEAR(EOMONTH(TODAY(),-1)),L2,1),2)=1,DATE(YEAR(EOMONTH(TODAY(),-1)),L2,1),"")</f>
        <v/>
      </c>
      <c r="N4" s="7" t="str">
        <f ca="1">IF(M4="",IF(WEEKDAY(DATE(YEAR(EOMONTH(TODAY(),-1)),L2,1),2)=2,DATE(YEAR(EOMONTH(TODAY(),-1)),L2,1),""),M4+1)</f>
        <v/>
      </c>
      <c r="O4" s="7">
        <f ca="1">IF(N4="",IF(WEEKDAY(DATE(YEAR(EOMONTH(TODAY(),-1)),L2,1),2)=3,DATE(YEAR(EOMONTH(TODAY(),-1)),L2,1),""),N4+1)</f>
        <v>43922</v>
      </c>
      <c r="P4" s="7">
        <f ca="1">IF(O4="",IF(WEEKDAY(DATE(YEAR(EOMONTH(TODAY(),-1)),L2,1),2)=4,DATE(YEAR(EOMONTH(TODAY(),-1)),L2,1),""),O4+1)</f>
        <v>43923</v>
      </c>
      <c r="Q4" s="7">
        <f ca="1">IF(P4="",IF(WEEKDAY(DATE(YEAR(EOMONTH(TODAY(),-1)),L2,1),2)=5,DATE(YEAR(EOMONTH(TODAY(),-1)),L2,1),""),P4+1)</f>
        <v>43924</v>
      </c>
      <c r="R4" s="8">
        <f ca="1">IF(Q4="",IF(WEEKDAY(DATE(YEAR(EOMONTH(TODAY(),-1)),L2,1),2)=6,DATE(YEAR(EOMONTH(TODAY(),-1)),L2,1),""),Q4+1)</f>
        <v>43925</v>
      </c>
      <c r="S4" s="9">
        <f ca="1">IF(R4="",IF(WEEKDAY(DATE(YEAR(EOMONTH(TODAY(),-1)),L2,1),2)=7,DATE(YEAR(EOMONTH(TODAY(),-1)),L2,1),""),R4+1)</f>
        <v>43926</v>
      </c>
    </row>
    <row r="5" spans="1:19" x14ac:dyDescent="0.25">
      <c r="A5" s="28"/>
      <c r="B5" s="96"/>
      <c r="C5" s="97"/>
      <c r="D5" s="35"/>
      <c r="E5" s="36"/>
      <c r="F5" s="36"/>
      <c r="G5" s="36"/>
      <c r="H5" s="36"/>
      <c r="I5" s="36"/>
      <c r="J5" s="38"/>
      <c r="L5" s="6">
        <f ca="1">IF(M5&lt;&gt;"",WEEKNUM(M5,21),"")</f>
        <v>15</v>
      </c>
      <c r="M5" s="7">
        <f ca="1">S4+1</f>
        <v>43927</v>
      </c>
      <c r="N5" s="7">
        <f t="shared" ref="N5:S7" ca="1" si="0">M5+1</f>
        <v>43928</v>
      </c>
      <c r="O5" s="7">
        <f t="shared" ca="1" si="0"/>
        <v>43929</v>
      </c>
      <c r="P5" s="7">
        <f t="shared" ca="1" si="0"/>
        <v>43930</v>
      </c>
      <c r="Q5" s="7">
        <f t="shared" ca="1" si="0"/>
        <v>43931</v>
      </c>
      <c r="R5" s="8">
        <f t="shared" ca="1" si="0"/>
        <v>43932</v>
      </c>
      <c r="S5" s="9">
        <f t="shared" ca="1" si="0"/>
        <v>43933</v>
      </c>
    </row>
    <row r="6" spans="1:19" x14ac:dyDescent="0.25">
      <c r="A6" s="28"/>
      <c r="B6" s="96"/>
      <c r="C6" s="97"/>
      <c r="D6" s="35"/>
      <c r="E6" s="36"/>
      <c r="F6" s="36"/>
      <c r="G6" s="36"/>
      <c r="H6" s="36"/>
      <c r="I6" s="36"/>
      <c r="J6" s="38"/>
      <c r="L6" s="6">
        <f ca="1">IF(M6&lt;&gt;"",WEEKNUM(M6,21),"")</f>
        <v>16</v>
      </c>
      <c r="M6" s="7">
        <f ca="1">S5+1</f>
        <v>43934</v>
      </c>
      <c r="N6" s="7">
        <f t="shared" ca="1" si="0"/>
        <v>43935</v>
      </c>
      <c r="O6" s="7">
        <f t="shared" ca="1" si="0"/>
        <v>43936</v>
      </c>
      <c r="P6" s="7">
        <f t="shared" ca="1" si="0"/>
        <v>43937</v>
      </c>
      <c r="Q6" s="7">
        <f t="shared" ca="1" si="0"/>
        <v>43938</v>
      </c>
      <c r="R6" s="8">
        <f t="shared" ca="1" si="0"/>
        <v>43939</v>
      </c>
      <c r="S6" s="9">
        <f t="shared" ca="1" si="0"/>
        <v>43940</v>
      </c>
    </row>
    <row r="7" spans="1:19" x14ac:dyDescent="0.25">
      <c r="A7" s="28"/>
      <c r="B7" s="96"/>
      <c r="C7" s="97"/>
      <c r="D7" s="35"/>
      <c r="E7" s="36"/>
      <c r="F7" s="36"/>
      <c r="G7" s="36"/>
      <c r="H7" s="36"/>
      <c r="I7" s="36"/>
      <c r="J7" s="38"/>
      <c r="L7" s="6">
        <f ca="1">IF(M7&lt;&gt;"",WEEKNUM(M7,21),"")</f>
        <v>17</v>
      </c>
      <c r="M7" s="7">
        <f ca="1">S6+1</f>
        <v>43941</v>
      </c>
      <c r="N7" s="7">
        <f t="shared" ca="1" si="0"/>
        <v>43942</v>
      </c>
      <c r="O7" s="7">
        <f t="shared" ca="1" si="0"/>
        <v>43943</v>
      </c>
      <c r="P7" s="7">
        <f t="shared" ca="1" si="0"/>
        <v>43944</v>
      </c>
      <c r="Q7" s="7">
        <f t="shared" ca="1" si="0"/>
        <v>43945</v>
      </c>
      <c r="R7" s="8">
        <f t="shared" ca="1" si="0"/>
        <v>43946</v>
      </c>
      <c r="S7" s="9">
        <f t="shared" ca="1" si="0"/>
        <v>43947</v>
      </c>
    </row>
    <row r="8" spans="1:19" x14ac:dyDescent="0.25">
      <c r="A8" s="28"/>
      <c r="B8" s="96"/>
      <c r="C8" s="97"/>
      <c r="D8" s="35"/>
      <c r="E8" s="36"/>
      <c r="F8" s="36"/>
      <c r="G8" s="36"/>
      <c r="H8" s="36"/>
      <c r="I8" s="36"/>
      <c r="J8" s="38"/>
      <c r="L8" s="6">
        <f ca="1">IF(M8&lt;&gt;"",WEEKNUM(M8,21),"")</f>
        <v>18</v>
      </c>
      <c r="M8" s="7">
        <f ca="1">IF(S7="","",IF(MONTH(S7)=MONTH(S7+1),S7+1,""))</f>
        <v>43948</v>
      </c>
      <c r="N8" s="7">
        <f t="shared" ref="N8:S9" ca="1" si="1">IF(M8="","",IF(MONTH(M8)=MONTH(M8+1),M8+1,""))</f>
        <v>43949</v>
      </c>
      <c r="O8" s="7">
        <f t="shared" ca="1" si="1"/>
        <v>43950</v>
      </c>
      <c r="P8" s="7">
        <f t="shared" ca="1" si="1"/>
        <v>43951</v>
      </c>
      <c r="Q8" s="7" t="str">
        <f t="shared" ca="1" si="1"/>
        <v/>
      </c>
      <c r="R8" s="8" t="str">
        <f t="shared" ca="1" si="1"/>
        <v/>
      </c>
      <c r="S8" s="9" t="str">
        <f t="shared" ca="1" si="1"/>
        <v/>
      </c>
    </row>
    <row r="9" spans="1:19" ht="12.75" customHeight="1" x14ac:dyDescent="0.25">
      <c r="A9" s="28"/>
      <c r="B9" s="96"/>
      <c r="C9" s="97"/>
      <c r="D9" s="35"/>
      <c r="E9" s="36"/>
      <c r="F9" s="36"/>
      <c r="G9" s="36"/>
      <c r="H9" s="36"/>
      <c r="I9" s="36"/>
      <c r="J9" s="38"/>
      <c r="L9" s="6" t="str">
        <f ca="1">IF(M9&lt;&gt;"",WEEKNUM(M9,21),"")</f>
        <v/>
      </c>
      <c r="M9" s="10" t="str">
        <f ca="1">IF(S8="","",IF(MONTH(S8)=MONTH(S8+1),S8+1,""))</f>
        <v/>
      </c>
      <c r="N9" s="10" t="str">
        <f t="shared" ca="1" si="1"/>
        <v/>
      </c>
      <c r="O9" s="10" t="str">
        <f t="shared" ca="1" si="1"/>
        <v/>
      </c>
      <c r="P9" s="10" t="str">
        <f t="shared" ca="1" si="1"/>
        <v/>
      </c>
      <c r="Q9" s="10" t="str">
        <f t="shared" ca="1" si="1"/>
        <v/>
      </c>
      <c r="R9" s="11" t="str">
        <f t="shared" ca="1" si="1"/>
        <v/>
      </c>
      <c r="S9" s="12" t="str">
        <f t="shared" ca="1" si="1"/>
        <v/>
      </c>
    </row>
    <row r="10" spans="1:19" ht="15.75" thickBot="1" x14ac:dyDescent="0.3">
      <c r="A10" s="28"/>
      <c r="B10" s="96"/>
      <c r="C10" s="97"/>
      <c r="D10" s="35"/>
      <c r="E10" s="36"/>
      <c r="F10" s="36"/>
      <c r="G10" s="36"/>
      <c r="H10" s="36"/>
      <c r="I10" s="36"/>
      <c r="J10" s="38"/>
    </row>
    <row r="11" spans="1:19" ht="15.75" thickTop="1" x14ac:dyDescent="0.25">
      <c r="A11" s="28"/>
      <c r="B11" s="96"/>
      <c r="C11" s="97"/>
      <c r="D11" s="35"/>
      <c r="E11" s="36"/>
      <c r="F11" s="36"/>
      <c r="G11" s="36"/>
      <c r="H11" s="36"/>
      <c r="I11" s="36"/>
      <c r="J11" s="38"/>
      <c r="K11" s="13"/>
      <c r="L11" s="14" t="str">
        <f ca="1">TEXT(MONTH(M11),0)</f>
        <v>5</v>
      </c>
      <c r="M11" s="93">
        <f ca="1">EOMONTH(TODAY(),0)</f>
        <v>43982</v>
      </c>
      <c r="N11" s="93"/>
      <c r="O11" s="93"/>
      <c r="P11" s="93"/>
      <c r="Q11" s="93"/>
      <c r="R11" s="93"/>
      <c r="S11" s="94"/>
    </row>
    <row r="12" spans="1:19" x14ac:dyDescent="0.25">
      <c r="A12" s="28"/>
      <c r="B12" s="96"/>
      <c r="C12" s="97"/>
      <c r="D12" s="35"/>
      <c r="E12" s="36"/>
      <c r="F12" s="36"/>
      <c r="G12" s="36"/>
      <c r="H12" s="36"/>
      <c r="I12" s="36"/>
      <c r="J12" s="38"/>
      <c r="L12" s="15"/>
      <c r="M12" s="16" t="s">
        <v>3</v>
      </c>
      <c r="N12" s="16" t="s">
        <v>4</v>
      </c>
      <c r="O12" s="16" t="s">
        <v>5</v>
      </c>
      <c r="P12" s="16" t="s">
        <v>6</v>
      </c>
      <c r="Q12" s="16" t="s">
        <v>7</v>
      </c>
      <c r="R12" s="16" t="s">
        <v>8</v>
      </c>
      <c r="S12" s="17" t="s">
        <v>9</v>
      </c>
    </row>
    <row r="13" spans="1:19" x14ac:dyDescent="0.25">
      <c r="A13" s="28"/>
      <c r="B13" s="96"/>
      <c r="C13" s="97"/>
      <c r="D13" s="35"/>
      <c r="E13" s="36"/>
      <c r="F13" s="36"/>
      <c r="G13" s="36"/>
      <c r="H13" s="36"/>
      <c r="I13" s="36"/>
      <c r="J13" s="38"/>
      <c r="L13" s="18">
        <f ca="1">IF(S13&lt;&gt;"",WEEKNUM(S13,21),"")</f>
        <v>18</v>
      </c>
      <c r="M13" s="10" t="str">
        <f ca="1">IF(WEEKDAY(DATE(YEAR(EOMONTH(TODAY(),0)),L11,1),2)=1,DATE(YEAR(EOMONTH(TODAY(),0)),L11,1),"")</f>
        <v/>
      </c>
      <c r="N13" s="10" t="str">
        <f ca="1">IF(M13="",IF(WEEKDAY(DATE(YEAR(EOMONTH(TODAY(),0)),L11,1),2)=2,DATE(YEAR(EOMONTH(TODAY(),0)),L11,1),""),M13+1)</f>
        <v/>
      </c>
      <c r="O13" s="10" t="str">
        <f ca="1">IF(N13="",IF(WEEKDAY(DATE(YEAR(EOMONTH(TODAY(),0)),L11,1),2)=3,DATE(YEAR(EOMONTH(TODAY(),0)),L11,1),""),N13+1)</f>
        <v/>
      </c>
      <c r="P13" s="10" t="str">
        <f ca="1">IF(O13="",IF(WEEKDAY(DATE(YEAR(EOMONTH(TODAY(),0)),L11,1),2)=4,DATE(YEAR(EOMONTH(TODAY(),0)),L11,1),""),O13+1)</f>
        <v/>
      </c>
      <c r="Q13" s="10">
        <f ca="1">IF(P13="",IF(WEEKDAY(DATE(YEAR(EOMONTH(TODAY(),0)),L11,1),2)=5,DATE(YEAR(EOMONTH(TODAY(),0)),L11,1),""),P13+1)</f>
        <v>43952</v>
      </c>
      <c r="R13" s="10">
        <f ca="1">IF(Q13="",IF(WEEKDAY(DATE(YEAR(EOMONTH(TODAY(),0)),L11,1),2)=6,DATE(YEAR(EOMONTH(TODAY(),0)),L11,1),""),Q13+1)</f>
        <v>43953</v>
      </c>
      <c r="S13" s="19">
        <f ca="1">IF(R13="",IF(WEEKDAY(DATE(YEAR(EOMONTH(TODAY(),0)),L11,1),2)=7,DATE(YEAR(EOMONTH(TODAY(),0)),L11,1),""),R13+1)</f>
        <v>43954</v>
      </c>
    </row>
    <row r="14" spans="1:19" x14ac:dyDescent="0.25">
      <c r="A14" s="28"/>
      <c r="B14" s="96"/>
      <c r="C14" s="97"/>
      <c r="D14" s="35"/>
      <c r="E14" s="36"/>
      <c r="F14" s="36"/>
      <c r="G14" s="36"/>
      <c r="H14" s="36"/>
      <c r="I14" s="36"/>
      <c r="J14" s="38"/>
      <c r="L14" s="18">
        <f ca="1">IF(M14&lt;&gt;"",WEEKNUM(M14,21),"")</f>
        <v>19</v>
      </c>
      <c r="M14" s="10">
        <f ca="1">S13+1</f>
        <v>43955</v>
      </c>
      <c r="N14" s="10">
        <f t="shared" ref="N14:S16" ca="1" si="2">M14+1</f>
        <v>43956</v>
      </c>
      <c r="O14" s="10">
        <f t="shared" ca="1" si="2"/>
        <v>43957</v>
      </c>
      <c r="P14" s="10">
        <f t="shared" ca="1" si="2"/>
        <v>43958</v>
      </c>
      <c r="Q14" s="10">
        <f t="shared" ca="1" si="2"/>
        <v>43959</v>
      </c>
      <c r="R14" s="11">
        <f t="shared" ca="1" si="2"/>
        <v>43960</v>
      </c>
      <c r="S14" s="20">
        <f t="shared" ca="1" si="2"/>
        <v>43961</v>
      </c>
    </row>
    <row r="15" spans="1:19" x14ac:dyDescent="0.25">
      <c r="A15" s="28"/>
      <c r="B15" s="96"/>
      <c r="C15" s="97"/>
      <c r="D15" s="35"/>
      <c r="E15" s="36"/>
      <c r="F15" s="36"/>
      <c r="G15" s="36"/>
      <c r="H15" s="36"/>
      <c r="I15" s="36"/>
      <c r="J15" s="38"/>
      <c r="L15" s="18">
        <f t="shared" ref="L15:L18" ca="1" si="3">IF(M15&lt;&gt;"",WEEKNUM(M15,21),"")</f>
        <v>20</v>
      </c>
      <c r="M15" s="10">
        <f ca="1">S14+1</f>
        <v>43962</v>
      </c>
      <c r="N15" s="10">
        <f t="shared" ca="1" si="2"/>
        <v>43963</v>
      </c>
      <c r="O15" s="10">
        <f t="shared" ca="1" si="2"/>
        <v>43964</v>
      </c>
      <c r="P15" s="10">
        <f t="shared" ca="1" si="2"/>
        <v>43965</v>
      </c>
      <c r="Q15" s="10">
        <f t="shared" ca="1" si="2"/>
        <v>43966</v>
      </c>
      <c r="R15" s="11">
        <f t="shared" ca="1" si="2"/>
        <v>43967</v>
      </c>
      <c r="S15" s="20">
        <f t="shared" ca="1" si="2"/>
        <v>43968</v>
      </c>
    </row>
    <row r="16" spans="1:19" x14ac:dyDescent="0.25">
      <c r="A16" s="28"/>
      <c r="B16" s="96"/>
      <c r="C16" s="97"/>
      <c r="D16" s="35"/>
      <c r="E16" s="36"/>
      <c r="F16" s="36"/>
      <c r="G16" s="36"/>
      <c r="H16" s="36"/>
      <c r="I16" s="36"/>
      <c r="J16" s="38"/>
      <c r="L16" s="18">
        <f t="shared" ca="1" si="3"/>
        <v>21</v>
      </c>
      <c r="M16" s="27">
        <f ca="1">S15+1</f>
        <v>43969</v>
      </c>
      <c r="N16" s="27">
        <f t="shared" ca="1" si="2"/>
        <v>43970</v>
      </c>
      <c r="O16" s="27">
        <f t="shared" ca="1" si="2"/>
        <v>43971</v>
      </c>
      <c r="P16" s="27">
        <f t="shared" ca="1" si="2"/>
        <v>43972</v>
      </c>
      <c r="Q16" s="27">
        <f t="shared" ca="1" si="2"/>
        <v>43973</v>
      </c>
      <c r="R16" s="11">
        <f t="shared" ca="1" si="2"/>
        <v>43974</v>
      </c>
      <c r="S16" s="20">
        <f t="shared" ca="1" si="2"/>
        <v>43975</v>
      </c>
    </row>
    <row r="17" spans="1:19" x14ac:dyDescent="0.25">
      <c r="A17" s="28"/>
      <c r="B17" s="96"/>
      <c r="C17" s="97"/>
      <c r="D17" s="35"/>
      <c r="E17" s="36"/>
      <c r="F17" s="36"/>
      <c r="G17" s="36"/>
      <c r="H17" s="36"/>
      <c r="I17" s="36"/>
      <c r="J17" s="38"/>
      <c r="L17" s="18">
        <f t="shared" ca="1" si="3"/>
        <v>22</v>
      </c>
      <c r="M17" s="27">
        <f ca="1">IF(S16="","",IF(MONTH(S16)=MONTH(S16+1),S16+1,""))</f>
        <v>43976</v>
      </c>
      <c r="N17" s="27">
        <f t="shared" ref="N17:S18" ca="1" si="4">IF(M17="","",IF(MONTH(M17)=MONTH(M17+1),M17+1,""))</f>
        <v>43977</v>
      </c>
      <c r="O17" s="27">
        <f t="shared" ca="1" si="4"/>
        <v>43978</v>
      </c>
      <c r="P17" s="27">
        <f t="shared" ca="1" si="4"/>
        <v>43979</v>
      </c>
      <c r="Q17" s="27">
        <f t="shared" ca="1" si="4"/>
        <v>43980</v>
      </c>
      <c r="R17" s="11">
        <f t="shared" ca="1" si="4"/>
        <v>43981</v>
      </c>
      <c r="S17" s="20">
        <f t="shared" ca="1" si="4"/>
        <v>43982</v>
      </c>
    </row>
    <row r="18" spans="1:19" ht="15.75" thickBot="1" x14ac:dyDescent="0.3">
      <c r="A18" s="28"/>
      <c r="B18" s="96"/>
      <c r="C18" s="97"/>
      <c r="D18" s="35"/>
      <c r="E18" s="36"/>
      <c r="F18" s="36"/>
      <c r="G18" s="36"/>
      <c r="H18" s="36"/>
      <c r="I18" s="36"/>
      <c r="J18" s="38"/>
      <c r="L18" s="21" t="str">
        <f t="shared" ca="1" si="3"/>
        <v/>
      </c>
      <c r="M18" s="22" t="str">
        <f ca="1">IF(S17="","",IF(MONTH(S17)=MONTH(S17+1),S17+1,""))</f>
        <v/>
      </c>
      <c r="N18" s="22" t="str">
        <f ca="1">IF(M18="","",IF(MONTH(M18)=MONTH(M18+1),M18+1,""))</f>
        <v/>
      </c>
      <c r="O18" s="22" t="str">
        <f ca="1">IF(N18="","",IF(MONTH(N18)=MONTH(N18+1),N18+1,""))</f>
        <v/>
      </c>
      <c r="P18" s="22" t="str">
        <f t="shared" ca="1" si="4"/>
        <v/>
      </c>
      <c r="Q18" s="22" t="str">
        <f t="shared" ca="1" si="4"/>
        <v/>
      </c>
      <c r="R18" s="23" t="str">
        <f t="shared" ca="1" si="4"/>
        <v/>
      </c>
      <c r="S18" s="24" t="str">
        <f t="shared" ca="1" si="4"/>
        <v/>
      </c>
    </row>
    <row r="19" spans="1:19" ht="15.75" thickTop="1" x14ac:dyDescent="0.25">
      <c r="A19" s="28"/>
      <c r="B19" s="96"/>
      <c r="C19" s="97"/>
      <c r="D19" s="35"/>
      <c r="E19" s="36"/>
      <c r="F19" s="36"/>
      <c r="G19" s="36"/>
      <c r="H19" s="36"/>
      <c r="I19" s="36"/>
      <c r="J19" s="38"/>
    </row>
    <row r="20" spans="1:19" x14ac:dyDescent="0.25">
      <c r="A20" s="28"/>
      <c r="B20" s="96"/>
      <c r="C20" s="97"/>
      <c r="D20" s="35"/>
      <c r="E20" s="36"/>
      <c r="F20" s="36"/>
      <c r="G20" s="36"/>
      <c r="H20" s="36"/>
      <c r="I20" s="36"/>
      <c r="J20" s="38"/>
      <c r="L20" s="25" t="str">
        <f ca="1">TEXT(MONTH(M20),0)</f>
        <v>6</v>
      </c>
      <c r="M20" s="90">
        <f ca="1">EOMONTH(TODAY(),1)</f>
        <v>44012</v>
      </c>
      <c r="N20" s="90"/>
      <c r="O20" s="90"/>
      <c r="P20" s="90"/>
      <c r="Q20" s="90"/>
      <c r="R20" s="90"/>
      <c r="S20" s="91"/>
    </row>
    <row r="21" spans="1:19" x14ac:dyDescent="0.25">
      <c r="A21" s="28"/>
      <c r="B21" s="96"/>
      <c r="C21" s="97"/>
      <c r="D21" s="35"/>
      <c r="E21" s="36"/>
      <c r="F21" s="36"/>
      <c r="G21" s="36"/>
      <c r="H21" s="36"/>
      <c r="I21" s="36"/>
      <c r="J21" s="38"/>
      <c r="L21" s="5"/>
      <c r="M21" s="6" t="s">
        <v>3</v>
      </c>
      <c r="N21" s="6" t="s">
        <v>4</v>
      </c>
      <c r="O21" s="6" t="s">
        <v>5</v>
      </c>
      <c r="P21" s="6" t="s">
        <v>6</v>
      </c>
      <c r="Q21" s="6" t="s">
        <v>7</v>
      </c>
      <c r="R21" s="6" t="s">
        <v>8</v>
      </c>
      <c r="S21" s="6" t="s">
        <v>9</v>
      </c>
    </row>
    <row r="22" spans="1:19" x14ac:dyDescent="0.25">
      <c r="A22" s="28"/>
      <c r="B22" s="96"/>
      <c r="C22" s="97"/>
      <c r="D22" s="35"/>
      <c r="E22" s="36"/>
      <c r="F22" s="36"/>
      <c r="G22" s="36"/>
      <c r="H22" s="36"/>
      <c r="I22" s="36"/>
      <c r="J22" s="38"/>
      <c r="L22" s="6">
        <f ca="1">IF(S22&lt;&gt;"",WEEKNUM(S22,21),"")</f>
        <v>23</v>
      </c>
      <c r="M22" s="7">
        <f ca="1">IF(WEEKDAY(DATE(YEAR(EOMONTH(TODAY(),0)),L20,1),2)=1,DATE(YEAR(EOMONTH(TODAY(),0)),L20,1),"")</f>
        <v>43983</v>
      </c>
      <c r="N22" s="7">
        <f ca="1">IF(M22="",IF(WEEKDAY(DATE(YEAR(EOMONTH(TODAY(),0)),L20,1),2)=2,DATE(YEAR(EOMONTH(TODAY(),0)),L20,1),""),M22+1)</f>
        <v>43984</v>
      </c>
      <c r="O22" s="7">
        <f ca="1">IF(N22="",IF(WEEKDAY(DATE(YEAR(EOMONTH(TODAY(),0)),L20,1),2)=3,DATE(YEAR(EOMONTH(TODAY(),0)),L20,1),""),N22+1)</f>
        <v>43985</v>
      </c>
      <c r="P22" s="7">
        <f ca="1">IF(O22="",IF(WEEKDAY(DATE(YEAR(EOMONTH(TODAY(),0)),L20,1),2)=4,DATE(YEAR(EOMONTH(TODAY(),0)),L20,1),""),O22+1)</f>
        <v>43986</v>
      </c>
      <c r="Q22" s="7">
        <f ca="1">IF(P22="",IF(WEEKDAY(DATE(YEAR(EOMONTH(TODAY(),0)),L20,1),2)=5,DATE(YEAR(EOMONTH(TODAY(),0)),L20,1),""),P22+1)</f>
        <v>43987</v>
      </c>
      <c r="R22" s="8">
        <f ca="1">IF(Q22="",IF(WEEKDAY(DATE(YEAR(EOMONTH(TODAY(),0)),L20,1),2)=6,DATE(YEAR(EOMONTH(TODAY(),0)),L20,1),""),Q22+1)</f>
        <v>43988</v>
      </c>
      <c r="S22" s="9">
        <f ca="1">IF(R22="",IF(WEEKDAY(DATE(YEAR(EOMONTH(TODAY(),0)),L20,1),2)=7,DATE(YEAR(EOMONTH(TODAY(),0)),L20,1),""),R22+1)</f>
        <v>43989</v>
      </c>
    </row>
    <row r="23" spans="1:19" x14ac:dyDescent="0.25">
      <c r="A23" s="28"/>
      <c r="B23" s="96"/>
      <c r="C23" s="97"/>
      <c r="D23" s="35"/>
      <c r="E23" s="36"/>
      <c r="F23" s="36"/>
      <c r="G23" s="36"/>
      <c r="H23" s="36"/>
      <c r="I23" s="36"/>
      <c r="J23" s="38"/>
      <c r="L23" s="6">
        <f ca="1">IF(M23&lt;&gt;"",WEEKNUM(M23,21),"")</f>
        <v>24</v>
      </c>
      <c r="M23" s="7">
        <f ca="1">S22+1</f>
        <v>43990</v>
      </c>
      <c r="N23" s="7">
        <f t="shared" ref="N23:S25" ca="1" si="5">M23+1</f>
        <v>43991</v>
      </c>
      <c r="O23" s="7">
        <f t="shared" ca="1" si="5"/>
        <v>43992</v>
      </c>
      <c r="P23" s="7">
        <f t="shared" ca="1" si="5"/>
        <v>43993</v>
      </c>
      <c r="Q23" s="7">
        <f t="shared" ca="1" si="5"/>
        <v>43994</v>
      </c>
      <c r="R23" s="8">
        <f t="shared" ca="1" si="5"/>
        <v>43995</v>
      </c>
      <c r="S23" s="9">
        <f t="shared" ca="1" si="5"/>
        <v>43996</v>
      </c>
    </row>
    <row r="24" spans="1:19" x14ac:dyDescent="0.25">
      <c r="A24" s="28"/>
      <c r="B24" s="96"/>
      <c r="C24" s="97"/>
      <c r="D24" s="35"/>
      <c r="E24" s="36"/>
      <c r="F24" s="36"/>
      <c r="G24" s="36"/>
      <c r="H24" s="36"/>
      <c r="I24" s="36"/>
      <c r="J24" s="38"/>
      <c r="L24" s="6">
        <f t="shared" ref="L24:L27" ca="1" si="6">IF(M24&lt;&gt;"",WEEKNUM(M24,21),"")</f>
        <v>25</v>
      </c>
      <c r="M24" s="7">
        <f ca="1">S23+1</f>
        <v>43997</v>
      </c>
      <c r="N24" s="7">
        <f t="shared" ca="1" si="5"/>
        <v>43998</v>
      </c>
      <c r="O24" s="7">
        <f t="shared" ca="1" si="5"/>
        <v>43999</v>
      </c>
      <c r="P24" s="7">
        <f t="shared" ca="1" si="5"/>
        <v>44000</v>
      </c>
      <c r="Q24" s="7">
        <f t="shared" ca="1" si="5"/>
        <v>44001</v>
      </c>
      <c r="R24" s="8">
        <f t="shared" ca="1" si="5"/>
        <v>44002</v>
      </c>
      <c r="S24" s="9">
        <f t="shared" ca="1" si="5"/>
        <v>44003</v>
      </c>
    </row>
    <row r="25" spans="1:19" x14ac:dyDescent="0.25">
      <c r="A25" s="28"/>
      <c r="B25" s="96"/>
      <c r="C25" s="97"/>
      <c r="D25" s="35"/>
      <c r="E25" s="36"/>
      <c r="F25" s="36"/>
      <c r="G25" s="36"/>
      <c r="H25" s="36"/>
      <c r="I25" s="36"/>
      <c r="J25" s="38"/>
      <c r="L25" s="6">
        <f t="shared" ca="1" si="6"/>
        <v>26</v>
      </c>
      <c r="M25" s="7">
        <f ca="1">S24+1</f>
        <v>44004</v>
      </c>
      <c r="N25" s="7">
        <f t="shared" ca="1" si="5"/>
        <v>44005</v>
      </c>
      <c r="O25" s="7">
        <f t="shared" ca="1" si="5"/>
        <v>44006</v>
      </c>
      <c r="P25" s="7">
        <f t="shared" ca="1" si="5"/>
        <v>44007</v>
      </c>
      <c r="Q25" s="7">
        <f t="shared" ca="1" si="5"/>
        <v>44008</v>
      </c>
      <c r="R25" s="8">
        <f t="shared" ca="1" si="5"/>
        <v>44009</v>
      </c>
      <c r="S25" s="9">
        <f t="shared" ca="1" si="5"/>
        <v>44010</v>
      </c>
    </row>
    <row r="26" spans="1:19" x14ac:dyDescent="0.25">
      <c r="A26" s="28"/>
      <c r="B26" s="96"/>
      <c r="C26" s="97"/>
      <c r="D26" s="35"/>
      <c r="E26" s="36"/>
      <c r="F26" s="36"/>
      <c r="G26" s="36"/>
      <c r="H26" s="36"/>
      <c r="I26" s="36"/>
      <c r="J26" s="38"/>
      <c r="L26" s="6">
        <f t="shared" ca="1" si="6"/>
        <v>27</v>
      </c>
      <c r="M26" s="7">
        <f ca="1">IF(S25="","",IF(MONTH(S25)=MONTH(S25+1),S25+1,""))</f>
        <v>44011</v>
      </c>
      <c r="N26" s="7">
        <f t="shared" ref="N26:S27" ca="1" si="7">IF(M26="","",IF(MONTH(M26)=MONTH(M26+1),M26+1,""))</f>
        <v>44012</v>
      </c>
      <c r="O26" s="7" t="str">
        <f t="shared" ca="1" si="7"/>
        <v/>
      </c>
      <c r="P26" s="7" t="str">
        <f t="shared" ca="1" si="7"/>
        <v/>
      </c>
      <c r="Q26" s="7" t="str">
        <f t="shared" ca="1" si="7"/>
        <v/>
      </c>
      <c r="R26" s="8" t="str">
        <f t="shared" ca="1" si="7"/>
        <v/>
      </c>
      <c r="S26" s="9" t="str">
        <f t="shared" ca="1" si="7"/>
        <v/>
      </c>
    </row>
    <row r="27" spans="1:19" x14ac:dyDescent="0.25">
      <c r="A27" s="28"/>
      <c r="B27" s="96"/>
      <c r="C27" s="97"/>
      <c r="D27" s="35"/>
      <c r="E27" s="36"/>
      <c r="F27" s="36"/>
      <c r="G27" s="36"/>
      <c r="H27" s="36"/>
      <c r="I27" s="36"/>
      <c r="J27" s="38"/>
      <c r="L27" s="6" t="str">
        <f t="shared" ca="1" si="6"/>
        <v/>
      </c>
      <c r="M27" s="7" t="str">
        <f ca="1">IF(S26="","",IF(MONTH(S26)=MONTH(S26+1),S26+1,""))</f>
        <v/>
      </c>
      <c r="N27" s="7" t="str">
        <f ca="1">IF(M27="","",IF(MONTH(M27)=MONTH(M27+1),M27+1,""))</f>
        <v/>
      </c>
      <c r="O27" s="7" t="str">
        <f t="shared" ca="1" si="7"/>
        <v/>
      </c>
      <c r="P27" s="7" t="str">
        <f t="shared" ca="1" si="7"/>
        <v/>
      </c>
      <c r="Q27" s="7" t="str">
        <f t="shared" ca="1" si="7"/>
        <v/>
      </c>
      <c r="R27" s="8" t="str">
        <f t="shared" ca="1" si="7"/>
        <v/>
      </c>
      <c r="S27" s="12" t="str">
        <f t="shared" ca="1" si="7"/>
        <v/>
      </c>
    </row>
    <row r="28" spans="1:19" x14ac:dyDescent="0.25">
      <c r="A28" s="28"/>
      <c r="B28" s="96"/>
      <c r="C28" s="97"/>
      <c r="D28" s="35"/>
      <c r="E28" s="36"/>
      <c r="F28" s="36"/>
      <c r="G28" s="36"/>
      <c r="H28" s="36"/>
      <c r="I28" s="36"/>
      <c r="J28" s="38"/>
    </row>
    <row r="29" spans="1:19" x14ac:dyDescent="0.25">
      <c r="A29" s="28"/>
      <c r="B29" s="96"/>
      <c r="C29" s="97"/>
      <c r="D29" s="35"/>
      <c r="E29" s="36"/>
      <c r="F29" s="36"/>
      <c r="G29" s="36"/>
      <c r="H29" s="36"/>
      <c r="I29" s="36"/>
      <c r="J29" s="38"/>
      <c r="L29" s="4" t="str">
        <f ca="1">TEXT(MONTH(M29),0)</f>
        <v>7</v>
      </c>
      <c r="M29" s="90">
        <f ca="1">EOMONTH(TODAY(),2)</f>
        <v>44043</v>
      </c>
      <c r="N29" s="90"/>
      <c r="O29" s="90"/>
      <c r="P29" s="90"/>
      <c r="Q29" s="90"/>
      <c r="R29" s="90"/>
      <c r="S29" s="91"/>
    </row>
    <row r="30" spans="1:19" x14ac:dyDescent="0.25">
      <c r="A30" s="28"/>
      <c r="B30" s="96"/>
      <c r="C30" s="97"/>
      <c r="D30" s="35"/>
      <c r="E30" s="36"/>
      <c r="F30" s="36"/>
      <c r="G30" s="36"/>
      <c r="H30" s="36"/>
      <c r="I30" s="36"/>
      <c r="J30" s="38"/>
      <c r="L30" s="5"/>
      <c r="M30" s="6" t="s">
        <v>3</v>
      </c>
      <c r="N30" s="6" t="s">
        <v>4</v>
      </c>
      <c r="O30" s="6" t="s">
        <v>5</v>
      </c>
      <c r="P30" s="6" t="s">
        <v>6</v>
      </c>
      <c r="Q30" s="6" t="s">
        <v>7</v>
      </c>
      <c r="R30" s="6" t="s">
        <v>8</v>
      </c>
      <c r="S30" s="6" t="s">
        <v>9</v>
      </c>
    </row>
    <row r="31" spans="1:19" x14ac:dyDescent="0.25">
      <c r="A31" s="28"/>
      <c r="B31" s="96"/>
      <c r="C31" s="97"/>
      <c r="D31" s="35"/>
      <c r="E31" s="36"/>
      <c r="F31" s="36"/>
      <c r="G31" s="36"/>
      <c r="H31" s="36"/>
      <c r="I31" s="36"/>
      <c r="J31" s="38"/>
      <c r="L31" s="6">
        <f ca="1">IF(S31&lt;&gt;"",WEEKNUM(S31,21),"")</f>
        <v>27</v>
      </c>
      <c r="M31" s="7" t="str">
        <f ca="1">IF(WEEKDAY(DATE(YEAR(EOMONTH(TODAY(),0)),L29,1),2)=1,DATE(YEAR(EOMONTH(TODAY(),0)),L29,1),"")</f>
        <v/>
      </c>
      <c r="N31" s="7" t="str">
        <f ca="1">IF(M31="",IF(WEEKDAY(DATE(YEAR(EOMONTH(TODAY(),0)),L29,1),2)=2,DATE(YEAR(EOMONTH(TODAY(),0)),L29,1),""),M31+1)</f>
        <v/>
      </c>
      <c r="O31" s="7">
        <f ca="1">IF(N31="",IF(WEEKDAY(DATE(YEAR(EOMONTH(TODAY(),0)),L29,1),2)=3,DATE(YEAR(EOMONTH(TODAY(),0)),L29,1),""),N31+1)</f>
        <v>44013</v>
      </c>
      <c r="P31" s="7">
        <f ca="1">IF(O31="",IF(WEEKDAY(DATE(YEAR(EOMONTH(TODAY(),0)),L29,1),2)=4,DATE(YEAR(EOMONTH(TODAY(),0)),L29,1),""),O31+1)</f>
        <v>44014</v>
      </c>
      <c r="Q31" s="7">
        <f ca="1">IF(P31="",IF(WEEKDAY(DATE(YEAR(EOMONTH(TODAY(),0)),L29,1),2)=5,DATE(YEAR(EOMONTH(TODAY(),0)),L29,1),""),P31+1)</f>
        <v>44015</v>
      </c>
      <c r="R31" s="8">
        <f ca="1">IF(Q31="",IF(WEEKDAY(DATE(YEAR(EOMONTH(TODAY(),0)),L29,1),2)=6,DATE(YEAR(EOMONTH(TODAY(),0)),L29,1),""),Q31+1)</f>
        <v>44016</v>
      </c>
      <c r="S31" s="9">
        <f ca="1">IF(R31="",IF(WEEKDAY(DATE(YEAR(EOMONTH(TODAY(),0)),L29,1),2)=7,DATE(YEAR(EOMONTH(TODAY(),0)),L29,1),""),R31+1)</f>
        <v>44017</v>
      </c>
    </row>
    <row r="32" spans="1:19" x14ac:dyDescent="0.25">
      <c r="A32" s="28"/>
      <c r="B32" s="96"/>
      <c r="C32" s="97"/>
      <c r="D32" s="35"/>
      <c r="E32" s="36"/>
      <c r="F32" s="36"/>
      <c r="G32" s="36"/>
      <c r="H32" s="36"/>
      <c r="I32" s="36"/>
      <c r="J32" s="38"/>
      <c r="L32" s="6">
        <f ca="1">IF(M32&lt;&gt;"",WEEKNUM(M32,21),"")</f>
        <v>28</v>
      </c>
      <c r="M32" s="7">
        <f ca="1">S31+1</f>
        <v>44018</v>
      </c>
      <c r="N32" s="7">
        <f t="shared" ref="N32:S34" ca="1" si="8">M32+1</f>
        <v>44019</v>
      </c>
      <c r="O32" s="7">
        <f t="shared" ca="1" si="8"/>
        <v>44020</v>
      </c>
      <c r="P32" s="7">
        <f t="shared" ca="1" si="8"/>
        <v>44021</v>
      </c>
      <c r="Q32" s="7">
        <f t="shared" ca="1" si="8"/>
        <v>44022</v>
      </c>
      <c r="R32" s="8">
        <f t="shared" ca="1" si="8"/>
        <v>44023</v>
      </c>
      <c r="S32" s="9">
        <f t="shared" ca="1" si="8"/>
        <v>44024</v>
      </c>
    </row>
    <row r="33" spans="1:19" x14ac:dyDescent="0.25">
      <c r="A33" s="28"/>
      <c r="B33" s="96"/>
      <c r="C33" s="97"/>
      <c r="D33" s="35"/>
      <c r="E33" s="36"/>
      <c r="F33" s="36"/>
      <c r="G33" s="36"/>
      <c r="H33" s="36"/>
      <c r="I33" s="36"/>
      <c r="J33" s="38"/>
      <c r="L33" s="6">
        <f t="shared" ref="L33:L36" ca="1" si="9">IF(M33&lt;&gt;"",WEEKNUM(M33,21),"")</f>
        <v>29</v>
      </c>
      <c r="M33" s="7">
        <f ca="1">S32+1</f>
        <v>44025</v>
      </c>
      <c r="N33" s="7">
        <f t="shared" ca="1" si="8"/>
        <v>44026</v>
      </c>
      <c r="O33" s="7">
        <f t="shared" ca="1" si="8"/>
        <v>44027</v>
      </c>
      <c r="P33" s="7">
        <f t="shared" ca="1" si="8"/>
        <v>44028</v>
      </c>
      <c r="Q33" s="7">
        <f t="shared" ca="1" si="8"/>
        <v>44029</v>
      </c>
      <c r="R33" s="8">
        <f t="shared" ca="1" si="8"/>
        <v>44030</v>
      </c>
      <c r="S33" s="9">
        <f t="shared" ca="1" si="8"/>
        <v>44031</v>
      </c>
    </row>
    <row r="34" spans="1:19" x14ac:dyDescent="0.25">
      <c r="A34" s="28"/>
      <c r="B34" s="96"/>
      <c r="C34" s="97"/>
      <c r="D34" s="35"/>
      <c r="E34" s="36"/>
      <c r="F34" s="36"/>
      <c r="G34" s="36"/>
      <c r="H34" s="36"/>
      <c r="I34" s="36"/>
      <c r="J34" s="38"/>
      <c r="L34" s="6">
        <f t="shared" ca="1" si="9"/>
        <v>30</v>
      </c>
      <c r="M34" s="7">
        <f ca="1">S33+1</f>
        <v>44032</v>
      </c>
      <c r="N34" s="7">
        <f t="shared" ca="1" si="8"/>
        <v>44033</v>
      </c>
      <c r="O34" s="7">
        <f t="shared" ca="1" si="8"/>
        <v>44034</v>
      </c>
      <c r="P34" s="7">
        <f t="shared" ca="1" si="8"/>
        <v>44035</v>
      </c>
      <c r="Q34" s="7">
        <f t="shared" ca="1" si="8"/>
        <v>44036</v>
      </c>
      <c r="R34" s="8">
        <f t="shared" ca="1" si="8"/>
        <v>44037</v>
      </c>
      <c r="S34" s="9">
        <f t="shared" ca="1" si="8"/>
        <v>44038</v>
      </c>
    </row>
    <row r="35" spans="1:19" x14ac:dyDescent="0.25">
      <c r="A35" s="28"/>
      <c r="B35" s="96"/>
      <c r="C35" s="97"/>
      <c r="D35" s="35"/>
      <c r="E35" s="36"/>
      <c r="F35" s="36"/>
      <c r="G35" s="36"/>
      <c r="H35" s="36"/>
      <c r="I35" s="36"/>
      <c r="J35" s="38"/>
      <c r="L35" s="6">
        <f t="shared" ca="1" si="9"/>
        <v>31</v>
      </c>
      <c r="M35" s="7">
        <f ca="1">IF(S34="","",IF(MONTH(S34)=MONTH(S34+1),S34+1,""))</f>
        <v>44039</v>
      </c>
      <c r="N35" s="7">
        <f t="shared" ref="N35:S36" ca="1" si="10">IF(M35="","",IF(MONTH(M35)=MONTH(M35+1),M35+1,""))</f>
        <v>44040</v>
      </c>
      <c r="O35" s="7">
        <f t="shared" ca="1" si="10"/>
        <v>44041</v>
      </c>
      <c r="P35" s="7">
        <f t="shared" ca="1" si="10"/>
        <v>44042</v>
      </c>
      <c r="Q35" s="7">
        <f t="shared" ca="1" si="10"/>
        <v>44043</v>
      </c>
      <c r="R35" s="8" t="str">
        <f t="shared" ca="1" si="10"/>
        <v/>
      </c>
      <c r="S35" s="9" t="str">
        <f t="shared" ca="1" si="10"/>
        <v/>
      </c>
    </row>
    <row r="36" spans="1:19" x14ac:dyDescent="0.25">
      <c r="A36" s="28"/>
      <c r="B36" s="96"/>
      <c r="C36" s="97"/>
      <c r="D36" s="35"/>
      <c r="E36" s="36"/>
      <c r="F36" s="36"/>
      <c r="G36" s="36"/>
      <c r="H36" s="36"/>
      <c r="I36" s="36"/>
      <c r="J36" s="38"/>
      <c r="L36" s="6" t="str">
        <f t="shared" ca="1" si="9"/>
        <v/>
      </c>
      <c r="M36" s="7" t="str">
        <f ca="1">IF(S35="","",IF(MONTH(S35)=MONTH(S35+1),S35+1,""))</f>
        <v/>
      </c>
      <c r="N36" s="7" t="str">
        <f ca="1">IF(M36="","",IF(MONTH(M36)=MONTH(M36+1),M36+1,""))</f>
        <v/>
      </c>
      <c r="O36" s="7" t="str">
        <f t="shared" ca="1" si="10"/>
        <v/>
      </c>
      <c r="P36" s="7" t="str">
        <f t="shared" ca="1" si="10"/>
        <v/>
      </c>
      <c r="Q36" s="7" t="str">
        <f t="shared" ca="1" si="10"/>
        <v/>
      </c>
      <c r="R36" s="8" t="str">
        <f t="shared" ca="1" si="10"/>
        <v/>
      </c>
      <c r="S36" s="12" t="str">
        <f t="shared" ca="1" si="10"/>
        <v/>
      </c>
    </row>
    <row r="37" spans="1:19" x14ac:dyDescent="0.25">
      <c r="A37" s="28"/>
      <c r="B37" s="96"/>
      <c r="C37" s="97"/>
      <c r="D37" s="35"/>
      <c r="E37" s="36"/>
      <c r="F37" s="36"/>
      <c r="G37" s="36"/>
      <c r="H37" s="36"/>
      <c r="I37" s="36"/>
      <c r="J37" s="38"/>
    </row>
    <row r="38" spans="1:19" x14ac:dyDescent="0.25">
      <c r="A38" s="28"/>
      <c r="B38" s="96"/>
      <c r="C38" s="97"/>
      <c r="D38" s="35"/>
      <c r="E38" s="36"/>
      <c r="F38" s="36"/>
      <c r="G38" s="36"/>
      <c r="H38" s="36"/>
      <c r="I38" s="36"/>
      <c r="J38" s="38"/>
      <c r="L38" s="25" t="str">
        <f ca="1">TEXT(MONTH(M38),0)</f>
        <v>8</v>
      </c>
      <c r="M38" s="90">
        <f ca="1">EOMONTH(TODAY(),3)</f>
        <v>44074</v>
      </c>
      <c r="N38" s="90"/>
      <c r="O38" s="90"/>
      <c r="P38" s="90"/>
      <c r="Q38" s="90"/>
      <c r="R38" s="90"/>
      <c r="S38" s="91"/>
    </row>
    <row r="39" spans="1:19" x14ac:dyDescent="0.25">
      <c r="A39" s="28"/>
      <c r="B39" s="96"/>
      <c r="C39" s="97"/>
      <c r="D39" s="35"/>
      <c r="E39" s="36"/>
      <c r="F39" s="36"/>
      <c r="G39" s="36"/>
      <c r="H39" s="36"/>
      <c r="I39" s="36"/>
      <c r="J39" s="38"/>
      <c r="L39" s="5"/>
      <c r="M39" s="6" t="s">
        <v>3</v>
      </c>
      <c r="N39" s="6" t="s">
        <v>4</v>
      </c>
      <c r="O39" s="6" t="s">
        <v>5</v>
      </c>
      <c r="P39" s="6" t="s">
        <v>6</v>
      </c>
      <c r="Q39" s="6" t="s">
        <v>7</v>
      </c>
      <c r="R39" s="6" t="s">
        <v>8</v>
      </c>
      <c r="S39" s="6" t="s">
        <v>9</v>
      </c>
    </row>
    <row r="40" spans="1:19" x14ac:dyDescent="0.25">
      <c r="A40" s="28"/>
      <c r="B40" s="96"/>
      <c r="C40" s="97"/>
      <c r="D40" s="35"/>
      <c r="E40" s="36"/>
      <c r="F40" s="36"/>
      <c r="G40" s="36"/>
      <c r="H40" s="36"/>
      <c r="I40" s="36"/>
      <c r="J40" s="38"/>
      <c r="L40" s="6">
        <f ca="1">IF(S40&lt;&gt;"",WEEKNUM(S40,21),"")</f>
        <v>31</v>
      </c>
      <c r="M40" s="7" t="str">
        <f ca="1">IF(WEEKDAY(DATE(YEAR(EOMONTH(TODAY(),0)),L38,1),2)=1,DATE(YEAR(EOMONTH(TODAY(),0)),L38,1),"")</f>
        <v/>
      </c>
      <c r="N40" s="7" t="str">
        <f ca="1">IF(M40="",IF(WEEKDAY(DATE(YEAR(EOMONTH(TODAY(),0)),L38,1),2)=2,DATE(YEAR(EOMONTH(TODAY(),0)),L38,1),""),M40+1)</f>
        <v/>
      </c>
      <c r="O40" s="7" t="str">
        <f ca="1">IF(N40="",IF(WEEKDAY(DATE(YEAR(EOMONTH(TODAY(),0)),L38,1),2)=3,DATE(YEAR(EOMONTH(TODAY(),0)),L38,1),""),N40+1)</f>
        <v/>
      </c>
      <c r="P40" s="7" t="str">
        <f ca="1">IF(O40="",IF(WEEKDAY(DATE(YEAR(EOMONTH(TODAY(),0)),L38,1),2)=4,DATE(YEAR(EOMONTH(TODAY(),0)),L38,1),""),O40+1)</f>
        <v/>
      </c>
      <c r="Q40" s="7" t="str">
        <f ca="1">IF(P40="",IF(WEEKDAY(DATE(YEAR(EOMONTH(TODAY(),0)),L38,1),2)=5,DATE(YEAR(EOMONTH(TODAY(),0)),L38,1),""),P40+1)</f>
        <v/>
      </c>
      <c r="R40" s="8">
        <f ca="1">IF(Q40="",IF(WEEKDAY(DATE(YEAR(EOMONTH(TODAY(),0)),L38,1),2)=6,DATE(YEAR(EOMONTH(TODAY(),0)),L38,1),""),Q40+1)</f>
        <v>44044</v>
      </c>
      <c r="S40" s="9">
        <f ca="1">IF(R40="",IF(WEEKDAY(DATE(YEAR(EOMONTH(TODAY(),0)),L38,1),2)=7,DATE(YEAR(EOMONTH(TODAY(),0)),L38,1),""),R40+1)</f>
        <v>44045</v>
      </c>
    </row>
    <row r="41" spans="1:19" x14ac:dyDescent="0.25">
      <c r="A41" s="28"/>
      <c r="B41" s="96"/>
      <c r="C41" s="97"/>
      <c r="D41" s="35"/>
      <c r="E41" s="36"/>
      <c r="F41" s="36"/>
      <c r="G41" s="36"/>
      <c r="H41" s="36"/>
      <c r="I41" s="36"/>
      <c r="J41" s="38"/>
      <c r="L41" s="6">
        <f ca="1">IF(M41&lt;&gt;"",WEEKNUM(M41,21),"")</f>
        <v>32</v>
      </c>
      <c r="M41" s="7">
        <f ca="1">S40+1</f>
        <v>44046</v>
      </c>
      <c r="N41" s="7">
        <f t="shared" ref="N41:S43" ca="1" si="11">M41+1</f>
        <v>44047</v>
      </c>
      <c r="O41" s="7">
        <f t="shared" ca="1" si="11"/>
        <v>44048</v>
      </c>
      <c r="P41" s="7">
        <f t="shared" ca="1" si="11"/>
        <v>44049</v>
      </c>
      <c r="Q41" s="7">
        <f t="shared" ca="1" si="11"/>
        <v>44050</v>
      </c>
      <c r="R41" s="8">
        <f t="shared" ca="1" si="11"/>
        <v>44051</v>
      </c>
      <c r="S41" s="9">
        <f t="shared" ca="1" si="11"/>
        <v>44052</v>
      </c>
    </row>
    <row r="42" spans="1:19" x14ac:dyDescent="0.25">
      <c r="A42" s="28"/>
      <c r="B42" s="96"/>
      <c r="C42" s="97"/>
      <c r="D42" s="35"/>
      <c r="E42" s="36"/>
      <c r="F42" s="36"/>
      <c r="G42" s="36"/>
      <c r="H42" s="36"/>
      <c r="I42" s="36"/>
      <c r="J42" s="38"/>
      <c r="L42" s="6">
        <f t="shared" ref="L42:L45" ca="1" si="12">IF(M42&lt;&gt;"",WEEKNUM(M42,21),"")</f>
        <v>33</v>
      </c>
      <c r="M42" s="7">
        <f ca="1">S41+1</f>
        <v>44053</v>
      </c>
      <c r="N42" s="7">
        <f t="shared" ca="1" si="11"/>
        <v>44054</v>
      </c>
      <c r="O42" s="7">
        <f t="shared" ca="1" si="11"/>
        <v>44055</v>
      </c>
      <c r="P42" s="7">
        <f t="shared" ca="1" si="11"/>
        <v>44056</v>
      </c>
      <c r="Q42" s="7">
        <f t="shared" ca="1" si="11"/>
        <v>44057</v>
      </c>
      <c r="R42" s="8">
        <f t="shared" ca="1" si="11"/>
        <v>44058</v>
      </c>
      <c r="S42" s="9">
        <f t="shared" ca="1" si="11"/>
        <v>44059</v>
      </c>
    </row>
    <row r="43" spans="1:19" x14ac:dyDescent="0.25">
      <c r="A43" s="28"/>
      <c r="B43" s="96"/>
      <c r="C43" s="97"/>
      <c r="D43" s="35"/>
      <c r="E43" s="36"/>
      <c r="F43" s="36"/>
      <c r="G43" s="36"/>
      <c r="H43" s="36"/>
      <c r="I43" s="36"/>
      <c r="J43" s="38"/>
      <c r="L43" s="6">
        <f t="shared" ca="1" si="12"/>
        <v>34</v>
      </c>
      <c r="M43" s="7">
        <f ca="1">S42+1</f>
        <v>44060</v>
      </c>
      <c r="N43" s="7">
        <f t="shared" ca="1" si="11"/>
        <v>44061</v>
      </c>
      <c r="O43" s="7">
        <f t="shared" ca="1" si="11"/>
        <v>44062</v>
      </c>
      <c r="P43" s="7">
        <f t="shared" ca="1" si="11"/>
        <v>44063</v>
      </c>
      <c r="Q43" s="7">
        <f t="shared" ca="1" si="11"/>
        <v>44064</v>
      </c>
      <c r="R43" s="8">
        <f t="shared" ca="1" si="11"/>
        <v>44065</v>
      </c>
      <c r="S43" s="9">
        <f t="shared" ca="1" si="11"/>
        <v>44066</v>
      </c>
    </row>
    <row r="44" spans="1:19" x14ac:dyDescent="0.25">
      <c r="A44" s="28"/>
      <c r="B44" s="96"/>
      <c r="C44" s="97"/>
      <c r="D44" s="35"/>
      <c r="E44" s="36"/>
      <c r="F44" s="36"/>
      <c r="G44" s="36"/>
      <c r="H44" s="36"/>
      <c r="I44" s="36"/>
      <c r="J44" s="38"/>
      <c r="L44" s="6">
        <f t="shared" ca="1" si="12"/>
        <v>35</v>
      </c>
      <c r="M44" s="7">
        <f ca="1">IF(S43="","",IF(MONTH(S43)=MONTH(S43+1),S43+1,""))</f>
        <v>44067</v>
      </c>
      <c r="N44" s="7">
        <f t="shared" ref="N44:S45" ca="1" si="13">IF(M44="","",IF(MONTH(M44)=MONTH(M44+1),M44+1,""))</f>
        <v>44068</v>
      </c>
      <c r="O44" s="7">
        <f t="shared" ca="1" si="13"/>
        <v>44069</v>
      </c>
      <c r="P44" s="7">
        <f t="shared" ca="1" si="13"/>
        <v>44070</v>
      </c>
      <c r="Q44" s="7">
        <f t="shared" ca="1" si="13"/>
        <v>44071</v>
      </c>
      <c r="R44" s="8">
        <f t="shared" ca="1" si="13"/>
        <v>44072</v>
      </c>
      <c r="S44" s="9">
        <f t="shared" ca="1" si="13"/>
        <v>44073</v>
      </c>
    </row>
    <row r="45" spans="1:19" x14ac:dyDescent="0.25">
      <c r="A45" s="28"/>
      <c r="B45" s="96"/>
      <c r="C45" s="97"/>
      <c r="D45" s="35"/>
      <c r="E45" s="36"/>
      <c r="F45" s="36"/>
      <c r="G45" s="36"/>
      <c r="H45" s="36"/>
      <c r="I45" s="36"/>
      <c r="J45" s="38"/>
      <c r="L45" s="6">
        <f t="shared" ca="1" si="12"/>
        <v>36</v>
      </c>
      <c r="M45" s="7">
        <f ca="1">IF(S44="","",IF(MONTH(S44)=MONTH(S44+1),S44+1,""))</f>
        <v>44074</v>
      </c>
      <c r="N45" s="7" t="str">
        <f ca="1">IF(M45="","",IF(MONTH(M45)=MONTH(M45+1),M45+1,""))</f>
        <v/>
      </c>
      <c r="O45" s="7" t="str">
        <f t="shared" ca="1" si="13"/>
        <v/>
      </c>
      <c r="P45" s="7" t="str">
        <f t="shared" ca="1" si="13"/>
        <v/>
      </c>
      <c r="Q45" s="7" t="str">
        <f t="shared" ca="1" si="13"/>
        <v/>
      </c>
      <c r="R45" s="8" t="str">
        <f t="shared" ca="1" si="13"/>
        <v/>
      </c>
      <c r="S45" s="12" t="str">
        <f t="shared" ca="1" si="13"/>
        <v/>
      </c>
    </row>
    <row r="46" spans="1:19" x14ac:dyDescent="0.25">
      <c r="A46" s="28"/>
      <c r="B46" s="96"/>
      <c r="C46" s="97"/>
      <c r="D46" s="35"/>
      <c r="E46" s="36"/>
      <c r="F46" s="36"/>
      <c r="G46" s="36"/>
      <c r="H46" s="36"/>
      <c r="I46" s="36"/>
      <c r="J46" s="38"/>
    </row>
    <row r="47" spans="1:19" x14ac:dyDescent="0.25">
      <c r="A47" s="28"/>
      <c r="B47" s="96"/>
      <c r="C47" s="97"/>
      <c r="D47" s="35"/>
      <c r="E47" s="36"/>
      <c r="F47" s="36"/>
      <c r="G47" s="36"/>
      <c r="H47" s="36"/>
      <c r="I47" s="36"/>
      <c r="J47" s="38"/>
      <c r="L47" s="29"/>
      <c r="P47" s="29"/>
    </row>
    <row r="48" spans="1:19" x14ac:dyDescent="0.25">
      <c r="A48" s="28"/>
      <c r="B48" s="96"/>
      <c r="C48" s="97"/>
      <c r="D48" s="35"/>
      <c r="E48" s="36"/>
      <c r="F48" s="36"/>
      <c r="G48" s="36"/>
      <c r="H48" s="36"/>
      <c r="I48" s="36"/>
      <c r="J48" s="38"/>
      <c r="L48" s="30"/>
      <c r="P48" s="30"/>
    </row>
    <row r="49" spans="1:10" x14ac:dyDescent="0.25">
      <c r="A49" s="28"/>
      <c r="B49" s="96"/>
      <c r="C49" s="97"/>
      <c r="D49" s="35"/>
      <c r="E49" s="36"/>
      <c r="F49" s="36"/>
      <c r="G49" s="36"/>
      <c r="H49" s="36"/>
      <c r="I49" s="36"/>
      <c r="J49" s="38"/>
    </row>
    <row r="50" spans="1:10" x14ac:dyDescent="0.25">
      <c r="A50" s="28"/>
      <c r="B50" s="96"/>
      <c r="C50" s="97"/>
      <c r="D50" s="35"/>
      <c r="E50" s="36"/>
      <c r="F50" s="36"/>
      <c r="G50" s="36"/>
      <c r="H50" s="36"/>
      <c r="I50" s="36"/>
      <c r="J50" s="38"/>
    </row>
    <row r="51" spans="1:10" x14ac:dyDescent="0.25">
      <c r="A51" s="28"/>
      <c r="B51" s="96"/>
      <c r="C51" s="97"/>
      <c r="D51" s="35"/>
      <c r="E51" s="36"/>
      <c r="F51" s="36"/>
      <c r="G51" s="36"/>
      <c r="H51" s="36"/>
      <c r="I51" s="36"/>
      <c r="J51" s="38"/>
    </row>
    <row r="52" spans="1:10" ht="15.75" thickBot="1" x14ac:dyDescent="0.3">
      <c r="A52" s="28"/>
      <c r="B52" s="100"/>
      <c r="C52" s="101"/>
      <c r="D52" s="39"/>
      <c r="E52" s="40"/>
      <c r="F52" s="40"/>
      <c r="G52" s="40"/>
      <c r="H52" s="40"/>
      <c r="I52" s="40"/>
      <c r="J52" s="41"/>
    </row>
  </sheetData>
  <mergeCells count="58">
    <mergeCell ref="B51:C51"/>
    <mergeCell ref="B52:C52"/>
    <mergeCell ref="B45:C45"/>
    <mergeCell ref="B46:C46"/>
    <mergeCell ref="B47:C47"/>
    <mergeCell ref="B48:C48"/>
    <mergeCell ref="B49:C49"/>
    <mergeCell ref="B50:C50"/>
    <mergeCell ref="B44:C44"/>
    <mergeCell ref="B33:C33"/>
    <mergeCell ref="B34:C34"/>
    <mergeCell ref="B35:C35"/>
    <mergeCell ref="B36:C36"/>
    <mergeCell ref="B37:C37"/>
    <mergeCell ref="B38:C38"/>
    <mergeCell ref="B39:C39"/>
    <mergeCell ref="B40:C40"/>
    <mergeCell ref="B41:C41"/>
    <mergeCell ref="B42:C42"/>
    <mergeCell ref="B43:C43"/>
    <mergeCell ref="B32:C32"/>
    <mergeCell ref="B21:C21"/>
    <mergeCell ref="B22:C22"/>
    <mergeCell ref="B23:C23"/>
    <mergeCell ref="B24:C24"/>
    <mergeCell ref="B25:C25"/>
    <mergeCell ref="B26:C26"/>
    <mergeCell ref="B27:C27"/>
    <mergeCell ref="B28:C28"/>
    <mergeCell ref="B29:C29"/>
    <mergeCell ref="B30:C30"/>
    <mergeCell ref="B31:C31"/>
    <mergeCell ref="M38:S38"/>
    <mergeCell ref="B2:C2"/>
    <mergeCell ref="B3:C3"/>
    <mergeCell ref="B4:C4"/>
    <mergeCell ref="B5:C5"/>
    <mergeCell ref="B6:C6"/>
    <mergeCell ref="B7:C7"/>
    <mergeCell ref="B8:C8"/>
    <mergeCell ref="B9:C9"/>
    <mergeCell ref="B10:C10"/>
    <mergeCell ref="M29:S29"/>
    <mergeCell ref="B15:C15"/>
    <mergeCell ref="B16:C16"/>
    <mergeCell ref="B17:C17"/>
    <mergeCell ref="B18:C18"/>
    <mergeCell ref="B19:C19"/>
    <mergeCell ref="B1:C1"/>
    <mergeCell ref="J1:S1"/>
    <mergeCell ref="M2:S2"/>
    <mergeCell ref="M11:S11"/>
    <mergeCell ref="M20:S20"/>
    <mergeCell ref="B11:C11"/>
    <mergeCell ref="B12:C12"/>
    <mergeCell ref="B13:C13"/>
    <mergeCell ref="B14:C14"/>
    <mergeCell ref="B20:C20"/>
  </mergeCells>
  <conditionalFormatting sqref="L2:S45">
    <cfRule type="expression" dxfId="16" priority="6">
      <formula>AND(L2=TODAY())</formula>
    </cfRule>
  </conditionalFormatting>
  <conditionalFormatting sqref="J3:J52">
    <cfRule type="expression" dxfId="15" priority="1">
      <formula>AND($J3&lt;&gt;"",AND($J3&lt;TODAY()))</formula>
    </cfRule>
    <cfRule type="expression" dxfId="14" priority="5">
      <formula>AND($J3&lt;&gt;"",AND($J3=TODAY()))</formula>
    </cfRule>
  </conditionalFormatting>
  <pageMargins left="0.39370078740157483" right="0.39370078740157483" top="0.39370078740157483" bottom="0.39370078740157483" header="0.31496062992125984" footer="0.31496062992125984"/>
  <pageSetup paperSize="9" scale="6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41D45-3371-41D5-B70F-22027EB38202}">
  <sheetPr>
    <pageSetUpPr fitToPage="1"/>
  </sheetPr>
  <dimension ref="A1:X52"/>
  <sheetViews>
    <sheetView showGridLines="0" zoomScaleNormal="100" workbookViewId="0">
      <selection activeCell="B3" sqref="B3"/>
    </sheetView>
  </sheetViews>
  <sheetFormatPr baseColWidth="10" defaultColWidth="0" defaultRowHeight="15" x14ac:dyDescent="0.25"/>
  <cols>
    <col min="1" max="1" width="2.42578125" style="2" customWidth="1"/>
    <col min="2" max="2" width="12.85546875" style="2" customWidth="1"/>
    <col min="3" max="3" width="71.5703125" style="2" customWidth="1"/>
    <col min="4" max="8" width="11.42578125" style="2" customWidth="1"/>
    <col min="9" max="9" width="12" style="2" customWidth="1"/>
    <col min="10" max="10" width="14.28515625" style="3" customWidth="1"/>
    <col min="11" max="19" width="3.7109375" style="2" customWidth="1"/>
    <col min="20" max="20" width="2" style="2" customWidth="1"/>
    <col min="21" max="24" width="0" style="2" hidden="1" customWidth="1"/>
    <col min="25" max="16384" width="11.42578125" style="2" hidden="1"/>
  </cols>
  <sheetData>
    <row r="1" spans="1:19" ht="28.5" customHeight="1" x14ac:dyDescent="0.25">
      <c r="A1" s="1"/>
      <c r="B1" s="92" t="str" cm="1">
        <f t="array" aca="1" ref="B1" ca="1">MID(CELL( "dateiname",A1), FIND("]", CELL("dateiname", A1))+1, 255)</f>
        <v>Vorlage Mitarbeiter</v>
      </c>
      <c r="C1" s="92"/>
      <c r="D1" s="26"/>
      <c r="E1" s="26"/>
      <c r="F1" s="26"/>
      <c r="G1" s="26"/>
      <c r="H1" s="26"/>
      <c r="I1" s="37"/>
      <c r="J1" s="95">
        <f ca="1">TODAY()</f>
        <v>43974</v>
      </c>
      <c r="K1" s="95"/>
      <c r="L1" s="95"/>
      <c r="M1" s="95"/>
      <c r="N1" s="95"/>
      <c r="O1" s="95"/>
      <c r="P1" s="95"/>
      <c r="Q1" s="95"/>
      <c r="R1" s="95"/>
      <c r="S1" s="95"/>
    </row>
    <row r="2" spans="1:19" ht="15" customHeight="1" x14ac:dyDescent="0.25">
      <c r="A2" s="26"/>
      <c r="B2" s="31" t="s">
        <v>0</v>
      </c>
      <c r="C2" s="31" t="s">
        <v>1</v>
      </c>
      <c r="D2" s="32" t="s">
        <v>12</v>
      </c>
      <c r="E2" s="32" t="s">
        <v>13</v>
      </c>
      <c r="F2" s="32" t="s">
        <v>64</v>
      </c>
      <c r="G2" s="32" t="s">
        <v>14</v>
      </c>
      <c r="H2" s="32" t="s">
        <v>15</v>
      </c>
      <c r="I2" s="32" t="s">
        <v>16</v>
      </c>
      <c r="J2" s="33" t="s">
        <v>22</v>
      </c>
      <c r="L2" s="4" t="str">
        <f ca="1">TEXT(MONTH(M2),0)</f>
        <v>4</v>
      </c>
      <c r="M2" s="90">
        <f ca="1">EOMONTH(TODAY(),-1)</f>
        <v>43951</v>
      </c>
      <c r="N2" s="90"/>
      <c r="O2" s="90"/>
      <c r="P2" s="90"/>
      <c r="Q2" s="90"/>
      <c r="R2" s="90"/>
      <c r="S2" s="91"/>
    </row>
    <row r="3" spans="1:19" x14ac:dyDescent="0.25">
      <c r="A3" s="28">
        <v>1</v>
      </c>
      <c r="B3" s="72"/>
      <c r="C3" s="73"/>
      <c r="D3" s="73"/>
      <c r="E3" s="74"/>
      <c r="F3" s="74"/>
      <c r="G3" s="74"/>
      <c r="H3" s="74"/>
      <c r="I3" s="74"/>
      <c r="J3" s="34"/>
      <c r="L3" s="5"/>
      <c r="M3" s="6" t="s">
        <v>3</v>
      </c>
      <c r="N3" s="6" t="s">
        <v>4</v>
      </c>
      <c r="O3" s="6" t="s">
        <v>5</v>
      </c>
      <c r="P3" s="6" t="s">
        <v>6</v>
      </c>
      <c r="Q3" s="6" t="s">
        <v>7</v>
      </c>
      <c r="R3" s="6" t="s">
        <v>8</v>
      </c>
      <c r="S3" s="6" t="s">
        <v>9</v>
      </c>
    </row>
    <row r="4" spans="1:19" x14ac:dyDescent="0.25">
      <c r="A4" s="28">
        <v>2</v>
      </c>
      <c r="B4" s="72"/>
      <c r="C4" s="73"/>
      <c r="D4" s="73"/>
      <c r="E4" s="74"/>
      <c r="F4" s="74"/>
      <c r="G4" s="74"/>
      <c r="H4" s="74"/>
      <c r="I4" s="74"/>
      <c r="J4" s="34"/>
      <c r="L4" s="6">
        <f ca="1">IF(S4&lt;&gt;"",WEEKNUM(S4,21),"")</f>
        <v>14</v>
      </c>
      <c r="M4" s="7" t="str">
        <f ca="1">IF(WEEKDAY(DATE(YEAR(EOMONTH(TODAY(),-1)),L2,1),2)=1,DATE(YEAR(EOMONTH(TODAY(),-1)),L2,1),"")</f>
        <v/>
      </c>
      <c r="N4" s="7" t="str">
        <f ca="1">IF(M4="",IF(WEEKDAY(DATE(YEAR(EOMONTH(TODAY(),-1)),L2,1),2)=2,DATE(YEAR(EOMONTH(TODAY(),-1)),L2,1),""),M4+1)</f>
        <v/>
      </c>
      <c r="O4" s="7">
        <f ca="1">IF(N4="",IF(WEEKDAY(DATE(YEAR(EOMONTH(TODAY(),-1)),L2,1),2)=3,DATE(YEAR(EOMONTH(TODAY(),-1)),L2,1),""),N4+1)</f>
        <v>43922</v>
      </c>
      <c r="P4" s="7">
        <f ca="1">IF(O4="",IF(WEEKDAY(DATE(YEAR(EOMONTH(TODAY(),-1)),L2,1),2)=4,DATE(YEAR(EOMONTH(TODAY(),-1)),L2,1),""),O4+1)</f>
        <v>43923</v>
      </c>
      <c r="Q4" s="7">
        <f ca="1">IF(P4="",IF(WEEKDAY(DATE(YEAR(EOMONTH(TODAY(),-1)),L2,1),2)=5,DATE(YEAR(EOMONTH(TODAY(),-1)),L2,1),""),P4+1)</f>
        <v>43924</v>
      </c>
      <c r="R4" s="8">
        <f ca="1">IF(Q4="",IF(WEEKDAY(DATE(YEAR(EOMONTH(TODAY(),-1)),L2,1),2)=6,DATE(YEAR(EOMONTH(TODAY(),-1)),L2,1),""),Q4+1)</f>
        <v>43925</v>
      </c>
      <c r="S4" s="9">
        <f ca="1">IF(R4="",IF(WEEKDAY(DATE(YEAR(EOMONTH(TODAY(),-1)),L2,1),2)=7,DATE(YEAR(EOMONTH(TODAY(),-1)),L2,1),""),R4+1)</f>
        <v>43926</v>
      </c>
    </row>
    <row r="5" spans="1:19" x14ac:dyDescent="0.25">
      <c r="A5" s="28">
        <v>3</v>
      </c>
      <c r="B5" s="72"/>
      <c r="C5" s="73"/>
      <c r="D5" s="73"/>
      <c r="E5" s="74"/>
      <c r="F5" s="74"/>
      <c r="G5" s="74"/>
      <c r="H5" s="74"/>
      <c r="I5" s="74"/>
      <c r="J5" s="34"/>
      <c r="L5" s="6">
        <f ca="1">IF(M5&lt;&gt;"",WEEKNUM(M5,21),"")</f>
        <v>15</v>
      </c>
      <c r="M5" s="7">
        <f ca="1">S4+1</f>
        <v>43927</v>
      </c>
      <c r="N5" s="7">
        <f t="shared" ref="N5:S7" ca="1" si="0">M5+1</f>
        <v>43928</v>
      </c>
      <c r="O5" s="7">
        <f t="shared" ca="1" si="0"/>
        <v>43929</v>
      </c>
      <c r="P5" s="7">
        <f t="shared" ca="1" si="0"/>
        <v>43930</v>
      </c>
      <c r="Q5" s="7">
        <f t="shared" ca="1" si="0"/>
        <v>43931</v>
      </c>
      <c r="R5" s="8">
        <f t="shared" ca="1" si="0"/>
        <v>43932</v>
      </c>
      <c r="S5" s="9">
        <f t="shared" ca="1" si="0"/>
        <v>43933</v>
      </c>
    </row>
    <row r="6" spans="1:19" x14ac:dyDescent="0.25">
      <c r="A6" s="28">
        <v>4</v>
      </c>
      <c r="B6" s="72"/>
      <c r="C6" s="73"/>
      <c r="D6" s="73"/>
      <c r="E6" s="74"/>
      <c r="F6" s="74"/>
      <c r="G6" s="74"/>
      <c r="H6" s="74"/>
      <c r="I6" s="74"/>
      <c r="J6" s="34"/>
      <c r="L6" s="6">
        <f ca="1">IF(M6&lt;&gt;"",WEEKNUM(M6,21),"")</f>
        <v>16</v>
      </c>
      <c r="M6" s="7">
        <f ca="1">S5+1</f>
        <v>43934</v>
      </c>
      <c r="N6" s="7">
        <f t="shared" ca="1" si="0"/>
        <v>43935</v>
      </c>
      <c r="O6" s="7">
        <f t="shared" ca="1" si="0"/>
        <v>43936</v>
      </c>
      <c r="P6" s="7">
        <f t="shared" ca="1" si="0"/>
        <v>43937</v>
      </c>
      <c r="Q6" s="7">
        <f t="shared" ca="1" si="0"/>
        <v>43938</v>
      </c>
      <c r="R6" s="8">
        <f t="shared" ca="1" si="0"/>
        <v>43939</v>
      </c>
      <c r="S6" s="9">
        <f t="shared" ca="1" si="0"/>
        <v>43940</v>
      </c>
    </row>
    <row r="7" spans="1:19" x14ac:dyDescent="0.25">
      <c r="A7" s="28">
        <v>5</v>
      </c>
      <c r="B7" s="72"/>
      <c r="C7" s="73"/>
      <c r="D7" s="73"/>
      <c r="E7" s="74"/>
      <c r="F7" s="74"/>
      <c r="G7" s="74"/>
      <c r="H7" s="74"/>
      <c r="I7" s="74"/>
      <c r="J7" s="34"/>
      <c r="L7" s="6">
        <f ca="1">IF(M7&lt;&gt;"",WEEKNUM(M7,21),"")</f>
        <v>17</v>
      </c>
      <c r="M7" s="7">
        <f ca="1">S6+1</f>
        <v>43941</v>
      </c>
      <c r="N7" s="7">
        <f t="shared" ca="1" si="0"/>
        <v>43942</v>
      </c>
      <c r="O7" s="7">
        <f t="shared" ca="1" si="0"/>
        <v>43943</v>
      </c>
      <c r="P7" s="7">
        <f t="shared" ca="1" si="0"/>
        <v>43944</v>
      </c>
      <c r="Q7" s="7">
        <f t="shared" ca="1" si="0"/>
        <v>43945</v>
      </c>
      <c r="R7" s="8">
        <f t="shared" ca="1" si="0"/>
        <v>43946</v>
      </c>
      <c r="S7" s="9">
        <f t="shared" ca="1" si="0"/>
        <v>43947</v>
      </c>
    </row>
    <row r="8" spans="1:19" x14ac:dyDescent="0.25">
      <c r="A8" s="28">
        <v>6</v>
      </c>
      <c r="B8" s="72"/>
      <c r="C8" s="73"/>
      <c r="D8" s="73"/>
      <c r="E8" s="74"/>
      <c r="F8" s="74"/>
      <c r="G8" s="74"/>
      <c r="H8" s="74"/>
      <c r="I8" s="74"/>
      <c r="J8" s="34"/>
      <c r="L8" s="6">
        <f ca="1">IF(M8&lt;&gt;"",WEEKNUM(M8,21),"")</f>
        <v>18</v>
      </c>
      <c r="M8" s="7">
        <f ca="1">IF(S7="","",IF(MONTH(S7)=MONTH(S7+1),S7+1,""))</f>
        <v>43948</v>
      </c>
      <c r="N8" s="7">
        <f t="shared" ref="N8:S9" ca="1" si="1">IF(M8="","",IF(MONTH(M8)=MONTH(M8+1),M8+1,""))</f>
        <v>43949</v>
      </c>
      <c r="O8" s="7">
        <f t="shared" ca="1" si="1"/>
        <v>43950</v>
      </c>
      <c r="P8" s="7">
        <f t="shared" ca="1" si="1"/>
        <v>43951</v>
      </c>
      <c r="Q8" s="7" t="str">
        <f t="shared" ca="1" si="1"/>
        <v/>
      </c>
      <c r="R8" s="8" t="str">
        <f t="shared" ca="1" si="1"/>
        <v/>
      </c>
      <c r="S8" s="9" t="str">
        <f t="shared" ca="1" si="1"/>
        <v/>
      </c>
    </row>
    <row r="9" spans="1:19" ht="12.75" customHeight="1" x14ac:dyDescent="0.25">
      <c r="A9" s="28">
        <v>7</v>
      </c>
      <c r="B9" s="72"/>
      <c r="C9" s="73"/>
      <c r="D9" s="73"/>
      <c r="E9" s="74"/>
      <c r="F9" s="74"/>
      <c r="G9" s="74"/>
      <c r="H9" s="74"/>
      <c r="I9" s="74"/>
      <c r="J9" s="34"/>
      <c r="L9" s="6" t="str">
        <f ca="1">IF(M9&lt;&gt;"",WEEKNUM(M9,21),"")</f>
        <v/>
      </c>
      <c r="M9" s="10" t="str">
        <f ca="1">IF(S8="","",IF(MONTH(S8)=MONTH(S8+1),S8+1,""))</f>
        <v/>
      </c>
      <c r="N9" s="10" t="str">
        <f t="shared" ca="1" si="1"/>
        <v/>
      </c>
      <c r="O9" s="10" t="str">
        <f t="shared" ca="1" si="1"/>
        <v/>
      </c>
      <c r="P9" s="10" t="str">
        <f t="shared" ca="1" si="1"/>
        <v/>
      </c>
      <c r="Q9" s="10" t="str">
        <f t="shared" ca="1" si="1"/>
        <v/>
      </c>
      <c r="R9" s="11" t="str">
        <f t="shared" ca="1" si="1"/>
        <v/>
      </c>
      <c r="S9" s="12" t="str">
        <f t="shared" ca="1" si="1"/>
        <v/>
      </c>
    </row>
    <row r="10" spans="1:19" ht="15.75" thickBot="1" x14ac:dyDescent="0.3">
      <c r="A10" s="28">
        <v>8</v>
      </c>
      <c r="B10" s="72"/>
      <c r="C10" s="73"/>
      <c r="D10" s="73"/>
      <c r="E10" s="74"/>
      <c r="F10" s="74"/>
      <c r="G10" s="74"/>
      <c r="H10" s="74"/>
      <c r="I10" s="74"/>
      <c r="J10" s="34"/>
    </row>
    <row r="11" spans="1:19" ht="15.75" thickTop="1" x14ac:dyDescent="0.25">
      <c r="A11" s="28">
        <v>9</v>
      </c>
      <c r="B11" s="72"/>
      <c r="C11" s="73"/>
      <c r="D11" s="73"/>
      <c r="E11" s="74"/>
      <c r="F11" s="74"/>
      <c r="G11" s="74"/>
      <c r="H11" s="74"/>
      <c r="I11" s="74"/>
      <c r="J11" s="34"/>
      <c r="K11" s="13"/>
      <c r="L11" s="14" t="str">
        <f ca="1">TEXT(MONTH(M11),0)</f>
        <v>5</v>
      </c>
      <c r="M11" s="93">
        <f ca="1">EOMONTH(TODAY(),0)</f>
        <v>43982</v>
      </c>
      <c r="N11" s="93"/>
      <c r="O11" s="93"/>
      <c r="P11" s="93"/>
      <c r="Q11" s="93"/>
      <c r="R11" s="93"/>
      <c r="S11" s="94"/>
    </row>
    <row r="12" spans="1:19" x14ac:dyDescent="0.25">
      <c r="A12" s="28">
        <v>10</v>
      </c>
      <c r="B12" s="72"/>
      <c r="C12" s="73"/>
      <c r="D12" s="73"/>
      <c r="E12" s="74"/>
      <c r="F12" s="74"/>
      <c r="G12" s="74"/>
      <c r="H12" s="74"/>
      <c r="I12" s="74"/>
      <c r="J12" s="34"/>
      <c r="L12" s="15"/>
      <c r="M12" s="16" t="s">
        <v>3</v>
      </c>
      <c r="N12" s="16" t="s">
        <v>4</v>
      </c>
      <c r="O12" s="16" t="s">
        <v>5</v>
      </c>
      <c r="P12" s="16" t="s">
        <v>6</v>
      </c>
      <c r="Q12" s="16" t="s">
        <v>7</v>
      </c>
      <c r="R12" s="16" t="s">
        <v>8</v>
      </c>
      <c r="S12" s="17" t="s">
        <v>9</v>
      </c>
    </row>
    <row r="13" spans="1:19" x14ac:dyDescent="0.25">
      <c r="A13" s="28">
        <v>11</v>
      </c>
      <c r="B13" s="72"/>
      <c r="C13" s="73"/>
      <c r="D13" s="73"/>
      <c r="E13" s="74"/>
      <c r="F13" s="74"/>
      <c r="G13" s="74"/>
      <c r="H13" s="74"/>
      <c r="I13" s="74"/>
      <c r="J13" s="34"/>
      <c r="L13" s="18">
        <f ca="1">IF(S13&lt;&gt;"",WEEKNUM(S13,21),"")</f>
        <v>18</v>
      </c>
      <c r="M13" s="10" t="str">
        <f ca="1">IF(WEEKDAY(DATE(YEAR(EOMONTH(TODAY(),0)),L11,1),2)=1,DATE(YEAR(EOMONTH(TODAY(),0)),L11,1),"")</f>
        <v/>
      </c>
      <c r="N13" s="10" t="str">
        <f ca="1">IF(M13="",IF(WEEKDAY(DATE(YEAR(EOMONTH(TODAY(),0)),L11,1),2)=2,DATE(YEAR(EOMONTH(TODAY(),0)),L11,1),""),M13+1)</f>
        <v/>
      </c>
      <c r="O13" s="10" t="str">
        <f ca="1">IF(N13="",IF(WEEKDAY(DATE(YEAR(EOMONTH(TODAY(),0)),L11,1),2)=3,DATE(YEAR(EOMONTH(TODAY(),0)),L11,1),""),N13+1)</f>
        <v/>
      </c>
      <c r="P13" s="10" t="str">
        <f ca="1">IF(O13="",IF(WEEKDAY(DATE(YEAR(EOMONTH(TODAY(),0)),L11,1),2)=4,DATE(YEAR(EOMONTH(TODAY(),0)),L11,1),""),O13+1)</f>
        <v/>
      </c>
      <c r="Q13" s="10">
        <f ca="1">IF(P13="",IF(WEEKDAY(DATE(YEAR(EOMONTH(TODAY(),0)),L11,1),2)=5,DATE(YEAR(EOMONTH(TODAY(),0)),L11,1),""),P13+1)</f>
        <v>43952</v>
      </c>
      <c r="R13" s="10">
        <f ca="1">IF(Q13="",IF(WEEKDAY(DATE(YEAR(EOMONTH(TODAY(),0)),L11,1),2)=6,DATE(YEAR(EOMONTH(TODAY(),0)),L11,1),""),Q13+1)</f>
        <v>43953</v>
      </c>
      <c r="S13" s="19">
        <f ca="1">IF(R13="",IF(WEEKDAY(DATE(YEAR(EOMONTH(TODAY(),0)),L11,1),2)=7,DATE(YEAR(EOMONTH(TODAY(),0)),L11,1),""),R13+1)</f>
        <v>43954</v>
      </c>
    </row>
    <row r="14" spans="1:19" x14ac:dyDescent="0.25">
      <c r="A14" s="28">
        <v>12</v>
      </c>
      <c r="B14" s="72"/>
      <c r="C14" s="73"/>
      <c r="D14" s="73"/>
      <c r="E14" s="74"/>
      <c r="F14" s="74"/>
      <c r="G14" s="74"/>
      <c r="H14" s="74"/>
      <c r="I14" s="74"/>
      <c r="J14" s="34"/>
      <c r="L14" s="18">
        <f ca="1">IF(M14&lt;&gt;"",WEEKNUM(M14,21),"")</f>
        <v>19</v>
      </c>
      <c r="M14" s="10">
        <f ca="1">S13+1</f>
        <v>43955</v>
      </c>
      <c r="N14" s="10">
        <f t="shared" ref="N14:S16" ca="1" si="2">M14+1</f>
        <v>43956</v>
      </c>
      <c r="O14" s="10">
        <f t="shared" ca="1" si="2"/>
        <v>43957</v>
      </c>
      <c r="P14" s="10">
        <f t="shared" ca="1" si="2"/>
        <v>43958</v>
      </c>
      <c r="Q14" s="10">
        <f t="shared" ca="1" si="2"/>
        <v>43959</v>
      </c>
      <c r="R14" s="11">
        <f t="shared" ca="1" si="2"/>
        <v>43960</v>
      </c>
      <c r="S14" s="20">
        <f t="shared" ca="1" si="2"/>
        <v>43961</v>
      </c>
    </row>
    <row r="15" spans="1:19" x14ac:dyDescent="0.25">
      <c r="A15" s="28">
        <v>13</v>
      </c>
      <c r="B15" s="72"/>
      <c r="C15" s="73"/>
      <c r="D15" s="73"/>
      <c r="E15" s="74"/>
      <c r="F15" s="74"/>
      <c r="G15" s="74"/>
      <c r="H15" s="74"/>
      <c r="I15" s="74"/>
      <c r="J15" s="34"/>
      <c r="L15" s="18">
        <f t="shared" ref="L15:L18" ca="1" si="3">IF(M15&lt;&gt;"",WEEKNUM(M15,21),"")</f>
        <v>20</v>
      </c>
      <c r="M15" s="10">
        <f ca="1">S14+1</f>
        <v>43962</v>
      </c>
      <c r="N15" s="10">
        <f t="shared" ca="1" si="2"/>
        <v>43963</v>
      </c>
      <c r="O15" s="10">
        <f t="shared" ca="1" si="2"/>
        <v>43964</v>
      </c>
      <c r="P15" s="10">
        <f t="shared" ca="1" si="2"/>
        <v>43965</v>
      </c>
      <c r="Q15" s="10">
        <f t="shared" ca="1" si="2"/>
        <v>43966</v>
      </c>
      <c r="R15" s="11">
        <f t="shared" ca="1" si="2"/>
        <v>43967</v>
      </c>
      <c r="S15" s="20">
        <f t="shared" ca="1" si="2"/>
        <v>43968</v>
      </c>
    </row>
    <row r="16" spans="1:19" x14ac:dyDescent="0.25">
      <c r="A16" s="28">
        <v>14</v>
      </c>
      <c r="B16" s="72"/>
      <c r="C16" s="73"/>
      <c r="D16" s="73"/>
      <c r="E16" s="74"/>
      <c r="F16" s="74"/>
      <c r="G16" s="74"/>
      <c r="H16" s="74"/>
      <c r="I16" s="74"/>
      <c r="J16" s="34"/>
      <c r="L16" s="18">
        <f t="shared" ca="1" si="3"/>
        <v>21</v>
      </c>
      <c r="M16" s="27">
        <f ca="1">S15+1</f>
        <v>43969</v>
      </c>
      <c r="N16" s="27">
        <f t="shared" ca="1" si="2"/>
        <v>43970</v>
      </c>
      <c r="O16" s="27">
        <f t="shared" ca="1" si="2"/>
        <v>43971</v>
      </c>
      <c r="P16" s="27">
        <f t="shared" ca="1" si="2"/>
        <v>43972</v>
      </c>
      <c r="Q16" s="27">
        <f t="shared" ca="1" si="2"/>
        <v>43973</v>
      </c>
      <c r="R16" s="11">
        <f t="shared" ca="1" si="2"/>
        <v>43974</v>
      </c>
      <c r="S16" s="20">
        <f t="shared" ca="1" si="2"/>
        <v>43975</v>
      </c>
    </row>
    <row r="17" spans="1:19" x14ac:dyDescent="0.25">
      <c r="A17" s="28">
        <v>15</v>
      </c>
      <c r="B17" s="72"/>
      <c r="C17" s="73"/>
      <c r="D17" s="73"/>
      <c r="E17" s="74"/>
      <c r="F17" s="74"/>
      <c r="G17" s="74"/>
      <c r="H17" s="74"/>
      <c r="I17" s="74"/>
      <c r="J17" s="34"/>
      <c r="L17" s="18">
        <f t="shared" ca="1" si="3"/>
        <v>22</v>
      </c>
      <c r="M17" s="27">
        <f ca="1">IF(S16="","",IF(MONTH(S16)=MONTH(S16+1),S16+1,""))</f>
        <v>43976</v>
      </c>
      <c r="N17" s="27">
        <f t="shared" ref="N17:S18" ca="1" si="4">IF(M17="","",IF(MONTH(M17)=MONTH(M17+1),M17+1,""))</f>
        <v>43977</v>
      </c>
      <c r="O17" s="27">
        <f t="shared" ca="1" si="4"/>
        <v>43978</v>
      </c>
      <c r="P17" s="27">
        <f t="shared" ca="1" si="4"/>
        <v>43979</v>
      </c>
      <c r="Q17" s="27">
        <f t="shared" ca="1" si="4"/>
        <v>43980</v>
      </c>
      <c r="R17" s="11">
        <f t="shared" ca="1" si="4"/>
        <v>43981</v>
      </c>
      <c r="S17" s="20">
        <f t="shared" ca="1" si="4"/>
        <v>43982</v>
      </c>
    </row>
    <row r="18" spans="1:19" ht="15.75" thickBot="1" x14ac:dyDescent="0.3">
      <c r="A18" s="28">
        <v>16</v>
      </c>
      <c r="B18" s="72"/>
      <c r="C18" s="73"/>
      <c r="D18" s="73"/>
      <c r="E18" s="74"/>
      <c r="F18" s="74"/>
      <c r="G18" s="74"/>
      <c r="H18" s="74"/>
      <c r="I18" s="74"/>
      <c r="J18" s="34"/>
      <c r="L18" s="21" t="str">
        <f t="shared" ca="1" si="3"/>
        <v/>
      </c>
      <c r="M18" s="22" t="str">
        <f ca="1">IF(S17="","",IF(MONTH(S17)=MONTH(S17+1),S17+1,""))</f>
        <v/>
      </c>
      <c r="N18" s="22" t="str">
        <f ca="1">IF(M18="","",IF(MONTH(M18)=MONTH(M18+1),M18+1,""))</f>
        <v/>
      </c>
      <c r="O18" s="22" t="str">
        <f ca="1">IF(N18="","",IF(MONTH(N18)=MONTH(N18+1),N18+1,""))</f>
        <v/>
      </c>
      <c r="P18" s="22" t="str">
        <f t="shared" ca="1" si="4"/>
        <v/>
      </c>
      <c r="Q18" s="22" t="str">
        <f t="shared" ca="1" si="4"/>
        <v/>
      </c>
      <c r="R18" s="23" t="str">
        <f t="shared" ca="1" si="4"/>
        <v/>
      </c>
      <c r="S18" s="24" t="str">
        <f t="shared" ca="1" si="4"/>
        <v/>
      </c>
    </row>
    <row r="19" spans="1:19" ht="15.75" thickTop="1" x14ac:dyDescent="0.25">
      <c r="A19" s="28">
        <v>17</v>
      </c>
      <c r="B19" s="72"/>
      <c r="C19" s="73"/>
      <c r="D19" s="73"/>
      <c r="E19" s="74"/>
      <c r="F19" s="74"/>
      <c r="G19" s="74"/>
      <c r="H19" s="74"/>
      <c r="I19" s="74"/>
      <c r="J19" s="34"/>
    </row>
    <row r="20" spans="1:19" x14ac:dyDescent="0.25">
      <c r="A20" s="28">
        <v>18</v>
      </c>
      <c r="B20" s="72"/>
      <c r="C20" s="73"/>
      <c r="D20" s="73"/>
      <c r="E20" s="74"/>
      <c r="F20" s="74"/>
      <c r="G20" s="74"/>
      <c r="H20" s="74"/>
      <c r="I20" s="74"/>
      <c r="J20" s="34"/>
      <c r="L20" s="25" t="str">
        <f ca="1">TEXT(MONTH(M20),0)</f>
        <v>6</v>
      </c>
      <c r="M20" s="90">
        <f ca="1">EOMONTH(TODAY(),1)</f>
        <v>44012</v>
      </c>
      <c r="N20" s="90"/>
      <c r="O20" s="90"/>
      <c r="P20" s="90"/>
      <c r="Q20" s="90"/>
      <c r="R20" s="90"/>
      <c r="S20" s="91"/>
    </row>
    <row r="21" spans="1:19" x14ac:dyDescent="0.25">
      <c r="A21" s="28">
        <v>19</v>
      </c>
      <c r="B21" s="72"/>
      <c r="C21" s="73"/>
      <c r="D21" s="73"/>
      <c r="E21" s="74"/>
      <c r="F21" s="74"/>
      <c r="G21" s="74"/>
      <c r="H21" s="74"/>
      <c r="I21" s="74"/>
      <c r="J21" s="34"/>
      <c r="L21" s="5"/>
      <c r="M21" s="6" t="s">
        <v>3</v>
      </c>
      <c r="N21" s="6" t="s">
        <v>4</v>
      </c>
      <c r="O21" s="6" t="s">
        <v>5</v>
      </c>
      <c r="P21" s="6" t="s">
        <v>6</v>
      </c>
      <c r="Q21" s="6" t="s">
        <v>7</v>
      </c>
      <c r="R21" s="6" t="s">
        <v>8</v>
      </c>
      <c r="S21" s="6" t="s">
        <v>9</v>
      </c>
    </row>
    <row r="22" spans="1:19" x14ac:dyDescent="0.25">
      <c r="A22" s="28">
        <v>20</v>
      </c>
      <c r="B22" s="72"/>
      <c r="C22" s="73"/>
      <c r="D22" s="73"/>
      <c r="E22" s="74"/>
      <c r="F22" s="74"/>
      <c r="G22" s="74"/>
      <c r="H22" s="74"/>
      <c r="I22" s="74"/>
      <c r="J22" s="34"/>
      <c r="L22" s="6">
        <f ca="1">IF(S22&lt;&gt;"",WEEKNUM(S22,21),"")</f>
        <v>23</v>
      </c>
      <c r="M22" s="7">
        <f ca="1">IF(WEEKDAY(DATE(YEAR(EOMONTH(TODAY(),0)),L20,1),2)=1,DATE(YEAR(EOMONTH(TODAY(),0)),L20,1),"")</f>
        <v>43983</v>
      </c>
      <c r="N22" s="7">
        <f ca="1">IF(M22="",IF(WEEKDAY(DATE(YEAR(EOMONTH(TODAY(),0)),L20,1),2)=2,DATE(YEAR(EOMONTH(TODAY(),0)),L20,1),""),M22+1)</f>
        <v>43984</v>
      </c>
      <c r="O22" s="7">
        <f ca="1">IF(N22="",IF(WEEKDAY(DATE(YEAR(EOMONTH(TODAY(),0)),L20,1),2)=3,DATE(YEAR(EOMONTH(TODAY(),0)),L20,1),""),N22+1)</f>
        <v>43985</v>
      </c>
      <c r="P22" s="7">
        <f ca="1">IF(O22="",IF(WEEKDAY(DATE(YEAR(EOMONTH(TODAY(),0)),L20,1),2)=4,DATE(YEAR(EOMONTH(TODAY(),0)),L20,1),""),O22+1)</f>
        <v>43986</v>
      </c>
      <c r="Q22" s="7">
        <f ca="1">IF(P22="",IF(WEEKDAY(DATE(YEAR(EOMONTH(TODAY(),0)),L20,1),2)=5,DATE(YEAR(EOMONTH(TODAY(),0)),L20,1),""),P22+1)</f>
        <v>43987</v>
      </c>
      <c r="R22" s="8">
        <f ca="1">IF(Q22="",IF(WEEKDAY(DATE(YEAR(EOMONTH(TODAY(),0)),L20,1),2)=6,DATE(YEAR(EOMONTH(TODAY(),0)),L20,1),""),Q22+1)</f>
        <v>43988</v>
      </c>
      <c r="S22" s="9">
        <f ca="1">IF(R22="",IF(WEEKDAY(DATE(YEAR(EOMONTH(TODAY(),0)),L20,1),2)=7,DATE(YEAR(EOMONTH(TODAY(),0)),L20,1),""),R22+1)</f>
        <v>43989</v>
      </c>
    </row>
    <row r="23" spans="1:19" x14ac:dyDescent="0.25">
      <c r="A23" s="28">
        <v>21</v>
      </c>
      <c r="B23" s="72"/>
      <c r="C23" s="73"/>
      <c r="D23" s="73"/>
      <c r="E23" s="74"/>
      <c r="F23" s="74"/>
      <c r="G23" s="74"/>
      <c r="H23" s="74"/>
      <c r="I23" s="74"/>
      <c r="J23" s="34"/>
      <c r="L23" s="6">
        <f ca="1">IF(M23&lt;&gt;"",WEEKNUM(M23,21),"")</f>
        <v>24</v>
      </c>
      <c r="M23" s="7">
        <f ca="1">S22+1</f>
        <v>43990</v>
      </c>
      <c r="N23" s="7">
        <f t="shared" ref="N23:S25" ca="1" si="5">M23+1</f>
        <v>43991</v>
      </c>
      <c r="O23" s="7">
        <f t="shared" ca="1" si="5"/>
        <v>43992</v>
      </c>
      <c r="P23" s="7">
        <f t="shared" ca="1" si="5"/>
        <v>43993</v>
      </c>
      <c r="Q23" s="7">
        <f t="shared" ca="1" si="5"/>
        <v>43994</v>
      </c>
      <c r="R23" s="8">
        <f t="shared" ca="1" si="5"/>
        <v>43995</v>
      </c>
      <c r="S23" s="9">
        <f t="shared" ca="1" si="5"/>
        <v>43996</v>
      </c>
    </row>
    <row r="24" spans="1:19" x14ac:dyDescent="0.25">
      <c r="A24" s="28">
        <v>22</v>
      </c>
      <c r="B24" s="72"/>
      <c r="C24" s="73"/>
      <c r="D24" s="73"/>
      <c r="E24" s="74"/>
      <c r="F24" s="74"/>
      <c r="G24" s="74"/>
      <c r="H24" s="74"/>
      <c r="I24" s="74"/>
      <c r="J24" s="34"/>
      <c r="L24" s="6">
        <f t="shared" ref="L24:L27" ca="1" si="6">IF(M24&lt;&gt;"",WEEKNUM(M24,21),"")</f>
        <v>25</v>
      </c>
      <c r="M24" s="7">
        <f ca="1">S23+1</f>
        <v>43997</v>
      </c>
      <c r="N24" s="7">
        <f t="shared" ca="1" si="5"/>
        <v>43998</v>
      </c>
      <c r="O24" s="7">
        <f t="shared" ca="1" si="5"/>
        <v>43999</v>
      </c>
      <c r="P24" s="7">
        <f t="shared" ca="1" si="5"/>
        <v>44000</v>
      </c>
      <c r="Q24" s="7">
        <f t="shared" ca="1" si="5"/>
        <v>44001</v>
      </c>
      <c r="R24" s="8">
        <f t="shared" ca="1" si="5"/>
        <v>44002</v>
      </c>
      <c r="S24" s="9">
        <f t="shared" ca="1" si="5"/>
        <v>44003</v>
      </c>
    </row>
    <row r="25" spans="1:19" x14ac:dyDescent="0.25">
      <c r="A25" s="28">
        <v>23</v>
      </c>
      <c r="B25" s="72"/>
      <c r="C25" s="73"/>
      <c r="D25" s="73"/>
      <c r="E25" s="74"/>
      <c r="F25" s="74"/>
      <c r="G25" s="74"/>
      <c r="H25" s="74"/>
      <c r="I25" s="74"/>
      <c r="J25" s="34"/>
      <c r="L25" s="6">
        <f t="shared" ca="1" si="6"/>
        <v>26</v>
      </c>
      <c r="M25" s="7">
        <f ca="1">S24+1</f>
        <v>44004</v>
      </c>
      <c r="N25" s="7">
        <f t="shared" ca="1" si="5"/>
        <v>44005</v>
      </c>
      <c r="O25" s="7">
        <f t="shared" ca="1" si="5"/>
        <v>44006</v>
      </c>
      <c r="P25" s="7">
        <f t="shared" ca="1" si="5"/>
        <v>44007</v>
      </c>
      <c r="Q25" s="7">
        <f t="shared" ca="1" si="5"/>
        <v>44008</v>
      </c>
      <c r="R25" s="8">
        <f t="shared" ca="1" si="5"/>
        <v>44009</v>
      </c>
      <c r="S25" s="9">
        <f t="shared" ca="1" si="5"/>
        <v>44010</v>
      </c>
    </row>
    <row r="26" spans="1:19" x14ac:dyDescent="0.25">
      <c r="A26" s="28">
        <v>24</v>
      </c>
      <c r="B26" s="72"/>
      <c r="C26" s="73"/>
      <c r="D26" s="73"/>
      <c r="E26" s="74"/>
      <c r="F26" s="74"/>
      <c r="G26" s="74"/>
      <c r="H26" s="74"/>
      <c r="I26" s="74"/>
      <c r="J26" s="34"/>
      <c r="L26" s="6">
        <f t="shared" ca="1" si="6"/>
        <v>27</v>
      </c>
      <c r="M26" s="7">
        <f ca="1">IF(S25="","",IF(MONTH(S25)=MONTH(S25+1),S25+1,""))</f>
        <v>44011</v>
      </c>
      <c r="N26" s="7">
        <f t="shared" ref="N26:S27" ca="1" si="7">IF(M26="","",IF(MONTH(M26)=MONTH(M26+1),M26+1,""))</f>
        <v>44012</v>
      </c>
      <c r="O26" s="7" t="str">
        <f t="shared" ca="1" si="7"/>
        <v/>
      </c>
      <c r="P26" s="7" t="str">
        <f t="shared" ca="1" si="7"/>
        <v/>
      </c>
      <c r="Q26" s="7" t="str">
        <f t="shared" ca="1" si="7"/>
        <v/>
      </c>
      <c r="R26" s="8" t="str">
        <f t="shared" ca="1" si="7"/>
        <v/>
      </c>
      <c r="S26" s="9" t="str">
        <f t="shared" ca="1" si="7"/>
        <v/>
      </c>
    </row>
    <row r="27" spans="1:19" x14ac:dyDescent="0.25">
      <c r="A27" s="28">
        <v>25</v>
      </c>
      <c r="B27" s="72"/>
      <c r="C27" s="73"/>
      <c r="D27" s="73"/>
      <c r="E27" s="74"/>
      <c r="F27" s="74"/>
      <c r="G27" s="74"/>
      <c r="H27" s="74"/>
      <c r="I27" s="74"/>
      <c r="J27" s="34"/>
      <c r="L27" s="6" t="str">
        <f t="shared" ca="1" si="6"/>
        <v/>
      </c>
      <c r="M27" s="7" t="str">
        <f ca="1">IF(S26="","",IF(MONTH(S26)=MONTH(S26+1),S26+1,""))</f>
        <v/>
      </c>
      <c r="N27" s="7" t="str">
        <f ca="1">IF(M27="","",IF(MONTH(M27)=MONTH(M27+1),M27+1,""))</f>
        <v/>
      </c>
      <c r="O27" s="7" t="str">
        <f t="shared" ca="1" si="7"/>
        <v/>
      </c>
      <c r="P27" s="7" t="str">
        <f t="shared" ca="1" si="7"/>
        <v/>
      </c>
      <c r="Q27" s="7" t="str">
        <f t="shared" ca="1" si="7"/>
        <v/>
      </c>
      <c r="R27" s="8" t="str">
        <f t="shared" ca="1" si="7"/>
        <v/>
      </c>
      <c r="S27" s="12" t="str">
        <f t="shared" ca="1" si="7"/>
        <v/>
      </c>
    </row>
    <row r="28" spans="1:19" x14ac:dyDescent="0.25">
      <c r="A28" s="28">
        <v>26</v>
      </c>
      <c r="B28" s="72"/>
      <c r="C28" s="73"/>
      <c r="D28" s="73"/>
      <c r="E28" s="74"/>
      <c r="F28" s="74"/>
      <c r="G28" s="74"/>
      <c r="H28" s="74"/>
      <c r="I28" s="74"/>
      <c r="J28" s="34"/>
    </row>
    <row r="29" spans="1:19" x14ac:dyDescent="0.25">
      <c r="A29" s="28">
        <v>27</v>
      </c>
      <c r="B29" s="72"/>
      <c r="C29" s="73"/>
      <c r="D29" s="73"/>
      <c r="E29" s="74"/>
      <c r="F29" s="74"/>
      <c r="G29" s="74"/>
      <c r="H29" s="74"/>
      <c r="I29" s="74"/>
      <c r="J29" s="34"/>
      <c r="L29" s="4" t="str">
        <f ca="1">TEXT(MONTH(M29),0)</f>
        <v>7</v>
      </c>
      <c r="M29" s="90">
        <f ca="1">EOMONTH(TODAY(),2)</f>
        <v>44043</v>
      </c>
      <c r="N29" s="90"/>
      <c r="O29" s="90"/>
      <c r="P29" s="90"/>
      <c r="Q29" s="90"/>
      <c r="R29" s="90"/>
      <c r="S29" s="91"/>
    </row>
    <row r="30" spans="1:19" x14ac:dyDescent="0.25">
      <c r="A30" s="28">
        <v>28</v>
      </c>
      <c r="B30" s="72"/>
      <c r="C30" s="73"/>
      <c r="D30" s="73"/>
      <c r="E30" s="74"/>
      <c r="F30" s="74"/>
      <c r="G30" s="74"/>
      <c r="H30" s="74"/>
      <c r="I30" s="74"/>
      <c r="J30" s="34"/>
      <c r="L30" s="5"/>
      <c r="M30" s="6" t="s">
        <v>3</v>
      </c>
      <c r="N30" s="6" t="s">
        <v>4</v>
      </c>
      <c r="O30" s="6" t="s">
        <v>5</v>
      </c>
      <c r="P30" s="6" t="s">
        <v>6</v>
      </c>
      <c r="Q30" s="6" t="s">
        <v>7</v>
      </c>
      <c r="R30" s="6" t="s">
        <v>8</v>
      </c>
      <c r="S30" s="6" t="s">
        <v>9</v>
      </c>
    </row>
    <row r="31" spans="1:19" x14ac:dyDescent="0.25">
      <c r="A31" s="28">
        <v>29</v>
      </c>
      <c r="B31" s="72"/>
      <c r="C31" s="73"/>
      <c r="D31" s="73"/>
      <c r="E31" s="74"/>
      <c r="F31" s="74"/>
      <c r="G31" s="74"/>
      <c r="H31" s="74"/>
      <c r="I31" s="74"/>
      <c r="J31" s="34"/>
      <c r="L31" s="6">
        <f ca="1">IF(S31&lt;&gt;"",WEEKNUM(S31,21),"")</f>
        <v>27</v>
      </c>
      <c r="M31" s="7" t="str">
        <f ca="1">IF(WEEKDAY(DATE(YEAR(EOMONTH(TODAY(),0)),L29,1),2)=1,DATE(YEAR(EOMONTH(TODAY(),0)),L29,1),"")</f>
        <v/>
      </c>
      <c r="N31" s="7" t="str">
        <f ca="1">IF(M31="",IF(WEEKDAY(DATE(YEAR(EOMONTH(TODAY(),0)),L29,1),2)=2,DATE(YEAR(EOMONTH(TODAY(),0)),L29,1),""),M31+1)</f>
        <v/>
      </c>
      <c r="O31" s="7">
        <f ca="1">IF(N31="",IF(WEEKDAY(DATE(YEAR(EOMONTH(TODAY(),0)),L29,1),2)=3,DATE(YEAR(EOMONTH(TODAY(),0)),L29,1),""),N31+1)</f>
        <v>44013</v>
      </c>
      <c r="P31" s="7">
        <f ca="1">IF(O31="",IF(WEEKDAY(DATE(YEAR(EOMONTH(TODAY(),0)),L29,1),2)=4,DATE(YEAR(EOMONTH(TODAY(),0)),L29,1),""),O31+1)</f>
        <v>44014</v>
      </c>
      <c r="Q31" s="7">
        <f ca="1">IF(P31="",IF(WEEKDAY(DATE(YEAR(EOMONTH(TODAY(),0)),L29,1),2)=5,DATE(YEAR(EOMONTH(TODAY(),0)),L29,1),""),P31+1)</f>
        <v>44015</v>
      </c>
      <c r="R31" s="8">
        <f ca="1">IF(Q31="",IF(WEEKDAY(DATE(YEAR(EOMONTH(TODAY(),0)),L29,1),2)=6,DATE(YEAR(EOMONTH(TODAY(),0)),L29,1),""),Q31+1)</f>
        <v>44016</v>
      </c>
      <c r="S31" s="9">
        <f ca="1">IF(R31="",IF(WEEKDAY(DATE(YEAR(EOMONTH(TODAY(),0)),L29,1),2)=7,DATE(YEAR(EOMONTH(TODAY(),0)),L29,1),""),R31+1)</f>
        <v>44017</v>
      </c>
    </row>
    <row r="32" spans="1:19" x14ac:dyDescent="0.25">
      <c r="A32" s="28">
        <v>30</v>
      </c>
      <c r="B32" s="72"/>
      <c r="C32" s="73"/>
      <c r="D32" s="73"/>
      <c r="E32" s="74"/>
      <c r="F32" s="74"/>
      <c r="G32" s="74"/>
      <c r="H32" s="74"/>
      <c r="I32" s="74"/>
      <c r="J32" s="34"/>
      <c r="L32" s="6">
        <f ca="1">IF(M32&lt;&gt;"",WEEKNUM(M32,21),"")</f>
        <v>28</v>
      </c>
      <c r="M32" s="7">
        <f ca="1">S31+1</f>
        <v>44018</v>
      </c>
      <c r="N32" s="7">
        <f t="shared" ref="N32:S34" ca="1" si="8">M32+1</f>
        <v>44019</v>
      </c>
      <c r="O32" s="7">
        <f t="shared" ca="1" si="8"/>
        <v>44020</v>
      </c>
      <c r="P32" s="7">
        <f t="shared" ca="1" si="8"/>
        <v>44021</v>
      </c>
      <c r="Q32" s="7">
        <f t="shared" ca="1" si="8"/>
        <v>44022</v>
      </c>
      <c r="R32" s="8">
        <f t="shared" ca="1" si="8"/>
        <v>44023</v>
      </c>
      <c r="S32" s="9">
        <f t="shared" ca="1" si="8"/>
        <v>44024</v>
      </c>
    </row>
    <row r="33" spans="1:19" x14ac:dyDescent="0.25">
      <c r="A33" s="28">
        <v>31</v>
      </c>
      <c r="B33" s="72"/>
      <c r="C33" s="73"/>
      <c r="D33" s="73"/>
      <c r="E33" s="74"/>
      <c r="F33" s="74"/>
      <c r="G33" s="74"/>
      <c r="H33" s="74"/>
      <c r="I33" s="74"/>
      <c r="J33" s="34"/>
      <c r="L33" s="6">
        <f t="shared" ref="L33:L36" ca="1" si="9">IF(M33&lt;&gt;"",WEEKNUM(M33,21),"")</f>
        <v>29</v>
      </c>
      <c r="M33" s="7">
        <f ca="1">S32+1</f>
        <v>44025</v>
      </c>
      <c r="N33" s="7">
        <f t="shared" ca="1" si="8"/>
        <v>44026</v>
      </c>
      <c r="O33" s="7">
        <f t="shared" ca="1" si="8"/>
        <v>44027</v>
      </c>
      <c r="P33" s="7">
        <f t="shared" ca="1" si="8"/>
        <v>44028</v>
      </c>
      <c r="Q33" s="7">
        <f t="shared" ca="1" si="8"/>
        <v>44029</v>
      </c>
      <c r="R33" s="8">
        <f t="shared" ca="1" si="8"/>
        <v>44030</v>
      </c>
      <c r="S33" s="9">
        <f t="shared" ca="1" si="8"/>
        <v>44031</v>
      </c>
    </row>
    <row r="34" spans="1:19" x14ac:dyDescent="0.25">
      <c r="A34" s="28">
        <v>32</v>
      </c>
      <c r="B34" s="72"/>
      <c r="C34" s="73"/>
      <c r="D34" s="73"/>
      <c r="E34" s="74"/>
      <c r="F34" s="74"/>
      <c r="G34" s="74"/>
      <c r="H34" s="74"/>
      <c r="I34" s="74"/>
      <c r="J34" s="34"/>
      <c r="L34" s="6">
        <f t="shared" ca="1" si="9"/>
        <v>30</v>
      </c>
      <c r="M34" s="7">
        <f ca="1">S33+1</f>
        <v>44032</v>
      </c>
      <c r="N34" s="7">
        <f t="shared" ca="1" si="8"/>
        <v>44033</v>
      </c>
      <c r="O34" s="7">
        <f t="shared" ca="1" si="8"/>
        <v>44034</v>
      </c>
      <c r="P34" s="7">
        <f t="shared" ca="1" si="8"/>
        <v>44035</v>
      </c>
      <c r="Q34" s="7">
        <f t="shared" ca="1" si="8"/>
        <v>44036</v>
      </c>
      <c r="R34" s="8">
        <f t="shared" ca="1" si="8"/>
        <v>44037</v>
      </c>
      <c r="S34" s="9">
        <f t="shared" ca="1" si="8"/>
        <v>44038</v>
      </c>
    </row>
    <row r="35" spans="1:19" x14ac:dyDescent="0.25">
      <c r="A35" s="28">
        <v>33</v>
      </c>
      <c r="B35" s="72"/>
      <c r="C35" s="73"/>
      <c r="D35" s="73"/>
      <c r="E35" s="74"/>
      <c r="F35" s="74"/>
      <c r="G35" s="74"/>
      <c r="H35" s="74"/>
      <c r="I35" s="74"/>
      <c r="J35" s="34"/>
      <c r="L35" s="6">
        <f t="shared" ca="1" si="9"/>
        <v>31</v>
      </c>
      <c r="M35" s="7">
        <f ca="1">IF(S34="","",IF(MONTH(S34)=MONTH(S34+1),S34+1,""))</f>
        <v>44039</v>
      </c>
      <c r="N35" s="7">
        <f t="shared" ref="N35:S36" ca="1" si="10">IF(M35="","",IF(MONTH(M35)=MONTH(M35+1),M35+1,""))</f>
        <v>44040</v>
      </c>
      <c r="O35" s="7">
        <f t="shared" ca="1" si="10"/>
        <v>44041</v>
      </c>
      <c r="P35" s="7">
        <f t="shared" ca="1" si="10"/>
        <v>44042</v>
      </c>
      <c r="Q35" s="7">
        <f t="shared" ca="1" si="10"/>
        <v>44043</v>
      </c>
      <c r="R35" s="8" t="str">
        <f t="shared" ca="1" si="10"/>
        <v/>
      </c>
      <c r="S35" s="9" t="str">
        <f t="shared" ca="1" si="10"/>
        <v/>
      </c>
    </row>
    <row r="36" spans="1:19" x14ac:dyDescent="0.25">
      <c r="A36" s="28">
        <v>34</v>
      </c>
      <c r="B36" s="72"/>
      <c r="C36" s="73"/>
      <c r="D36" s="73"/>
      <c r="E36" s="74"/>
      <c r="F36" s="74"/>
      <c r="G36" s="74"/>
      <c r="H36" s="74"/>
      <c r="I36" s="74"/>
      <c r="J36" s="34"/>
      <c r="L36" s="6" t="str">
        <f t="shared" ca="1" si="9"/>
        <v/>
      </c>
      <c r="M36" s="7" t="str">
        <f ca="1">IF(S35="","",IF(MONTH(S35)=MONTH(S35+1),S35+1,""))</f>
        <v/>
      </c>
      <c r="N36" s="7" t="str">
        <f ca="1">IF(M36="","",IF(MONTH(M36)=MONTH(M36+1),M36+1,""))</f>
        <v/>
      </c>
      <c r="O36" s="7" t="str">
        <f t="shared" ca="1" si="10"/>
        <v/>
      </c>
      <c r="P36" s="7" t="str">
        <f t="shared" ca="1" si="10"/>
        <v/>
      </c>
      <c r="Q36" s="7" t="str">
        <f t="shared" ca="1" si="10"/>
        <v/>
      </c>
      <c r="R36" s="8" t="str">
        <f t="shared" ca="1" si="10"/>
        <v/>
      </c>
      <c r="S36" s="12" t="str">
        <f t="shared" ca="1" si="10"/>
        <v/>
      </c>
    </row>
    <row r="37" spans="1:19" x14ac:dyDescent="0.25">
      <c r="A37" s="28">
        <v>35</v>
      </c>
      <c r="B37" s="72"/>
      <c r="C37" s="73"/>
      <c r="D37" s="73"/>
      <c r="E37" s="74"/>
      <c r="F37" s="74"/>
      <c r="G37" s="74"/>
      <c r="H37" s="74"/>
      <c r="I37" s="74"/>
      <c r="J37" s="34"/>
    </row>
    <row r="38" spans="1:19" x14ac:dyDescent="0.25">
      <c r="A38" s="28">
        <v>36</v>
      </c>
      <c r="B38" s="72"/>
      <c r="C38" s="73"/>
      <c r="D38" s="73"/>
      <c r="E38" s="74"/>
      <c r="F38" s="74"/>
      <c r="G38" s="74"/>
      <c r="H38" s="74"/>
      <c r="I38" s="74"/>
      <c r="J38" s="34"/>
      <c r="L38" s="25" t="str">
        <f ca="1">TEXT(MONTH(M38),0)</f>
        <v>8</v>
      </c>
      <c r="M38" s="90">
        <f ca="1">EOMONTH(TODAY(),3)</f>
        <v>44074</v>
      </c>
      <c r="N38" s="90"/>
      <c r="O38" s="90"/>
      <c r="P38" s="90"/>
      <c r="Q38" s="90"/>
      <c r="R38" s="90"/>
      <c r="S38" s="91"/>
    </row>
    <row r="39" spans="1:19" x14ac:dyDescent="0.25">
      <c r="A39" s="28">
        <v>37</v>
      </c>
      <c r="B39" s="72"/>
      <c r="C39" s="73"/>
      <c r="D39" s="73"/>
      <c r="E39" s="74"/>
      <c r="F39" s="74"/>
      <c r="G39" s="74"/>
      <c r="H39" s="74"/>
      <c r="I39" s="74"/>
      <c r="J39" s="34"/>
      <c r="L39" s="5"/>
      <c r="M39" s="6" t="s">
        <v>3</v>
      </c>
      <c r="N39" s="6" t="s">
        <v>4</v>
      </c>
      <c r="O39" s="6" t="s">
        <v>5</v>
      </c>
      <c r="P39" s="6" t="s">
        <v>6</v>
      </c>
      <c r="Q39" s="6" t="s">
        <v>7</v>
      </c>
      <c r="R39" s="6" t="s">
        <v>8</v>
      </c>
      <c r="S39" s="6" t="s">
        <v>9</v>
      </c>
    </row>
    <row r="40" spans="1:19" x14ac:dyDescent="0.25">
      <c r="A40" s="28">
        <v>38</v>
      </c>
      <c r="B40" s="72"/>
      <c r="C40" s="73"/>
      <c r="D40" s="73"/>
      <c r="E40" s="74"/>
      <c r="F40" s="74"/>
      <c r="G40" s="74"/>
      <c r="H40" s="74"/>
      <c r="I40" s="74"/>
      <c r="J40" s="34"/>
      <c r="L40" s="6">
        <f ca="1">IF(S40&lt;&gt;"",WEEKNUM(S40,21),"")</f>
        <v>31</v>
      </c>
      <c r="M40" s="7" t="str">
        <f ca="1">IF(WEEKDAY(DATE(YEAR(EOMONTH(TODAY(),0)),L38,1),2)=1,DATE(YEAR(EOMONTH(TODAY(),0)),L38,1),"")</f>
        <v/>
      </c>
      <c r="N40" s="7" t="str">
        <f ca="1">IF(M40="",IF(WEEKDAY(DATE(YEAR(EOMONTH(TODAY(),0)),L38,1),2)=2,DATE(YEAR(EOMONTH(TODAY(),0)),L38,1),""),M40+1)</f>
        <v/>
      </c>
      <c r="O40" s="7" t="str">
        <f ca="1">IF(N40="",IF(WEEKDAY(DATE(YEAR(EOMONTH(TODAY(),0)),L38,1),2)=3,DATE(YEAR(EOMONTH(TODAY(),0)),L38,1),""),N40+1)</f>
        <v/>
      </c>
      <c r="P40" s="7" t="str">
        <f ca="1">IF(O40="",IF(WEEKDAY(DATE(YEAR(EOMONTH(TODAY(),0)),L38,1),2)=4,DATE(YEAR(EOMONTH(TODAY(),0)),L38,1),""),O40+1)</f>
        <v/>
      </c>
      <c r="Q40" s="7" t="str">
        <f ca="1">IF(P40="",IF(WEEKDAY(DATE(YEAR(EOMONTH(TODAY(),0)),L38,1),2)=5,DATE(YEAR(EOMONTH(TODAY(),0)),L38,1),""),P40+1)</f>
        <v/>
      </c>
      <c r="R40" s="8">
        <f ca="1">IF(Q40="",IF(WEEKDAY(DATE(YEAR(EOMONTH(TODAY(),0)),L38,1),2)=6,DATE(YEAR(EOMONTH(TODAY(),0)),L38,1),""),Q40+1)</f>
        <v>44044</v>
      </c>
      <c r="S40" s="9">
        <f ca="1">IF(R40="",IF(WEEKDAY(DATE(YEAR(EOMONTH(TODAY(),0)),L38,1),2)=7,DATE(YEAR(EOMONTH(TODAY(),0)),L38,1),""),R40+1)</f>
        <v>44045</v>
      </c>
    </row>
    <row r="41" spans="1:19" x14ac:dyDescent="0.25">
      <c r="A41" s="28">
        <v>39</v>
      </c>
      <c r="B41" s="72"/>
      <c r="C41" s="73"/>
      <c r="D41" s="73"/>
      <c r="E41" s="74"/>
      <c r="F41" s="74"/>
      <c r="G41" s="74"/>
      <c r="H41" s="74"/>
      <c r="I41" s="74"/>
      <c r="J41" s="34"/>
      <c r="L41" s="6">
        <f ca="1">IF(M41&lt;&gt;"",WEEKNUM(M41,21),"")</f>
        <v>32</v>
      </c>
      <c r="M41" s="7">
        <f ca="1">S40+1</f>
        <v>44046</v>
      </c>
      <c r="N41" s="7">
        <f t="shared" ref="N41:S43" ca="1" si="11">M41+1</f>
        <v>44047</v>
      </c>
      <c r="O41" s="7">
        <f t="shared" ca="1" si="11"/>
        <v>44048</v>
      </c>
      <c r="P41" s="7">
        <f t="shared" ca="1" si="11"/>
        <v>44049</v>
      </c>
      <c r="Q41" s="7">
        <f t="shared" ca="1" si="11"/>
        <v>44050</v>
      </c>
      <c r="R41" s="8">
        <f t="shared" ca="1" si="11"/>
        <v>44051</v>
      </c>
      <c r="S41" s="9">
        <f t="shared" ca="1" si="11"/>
        <v>44052</v>
      </c>
    </row>
    <row r="42" spans="1:19" x14ac:dyDescent="0.25">
      <c r="A42" s="28">
        <v>40</v>
      </c>
      <c r="B42" s="72"/>
      <c r="C42" s="73"/>
      <c r="D42" s="73"/>
      <c r="E42" s="74"/>
      <c r="F42" s="74"/>
      <c r="G42" s="74"/>
      <c r="H42" s="74"/>
      <c r="I42" s="74"/>
      <c r="J42" s="34"/>
      <c r="L42" s="6">
        <f t="shared" ref="L42:L45" ca="1" si="12">IF(M42&lt;&gt;"",WEEKNUM(M42,21),"")</f>
        <v>33</v>
      </c>
      <c r="M42" s="7">
        <f ca="1">S41+1</f>
        <v>44053</v>
      </c>
      <c r="N42" s="7">
        <f t="shared" ca="1" si="11"/>
        <v>44054</v>
      </c>
      <c r="O42" s="7">
        <f t="shared" ca="1" si="11"/>
        <v>44055</v>
      </c>
      <c r="P42" s="7">
        <f t="shared" ca="1" si="11"/>
        <v>44056</v>
      </c>
      <c r="Q42" s="7">
        <f t="shared" ca="1" si="11"/>
        <v>44057</v>
      </c>
      <c r="R42" s="8">
        <f t="shared" ca="1" si="11"/>
        <v>44058</v>
      </c>
      <c r="S42" s="9">
        <f t="shared" ca="1" si="11"/>
        <v>44059</v>
      </c>
    </row>
    <row r="43" spans="1:19" x14ac:dyDescent="0.25">
      <c r="A43" s="28">
        <v>41</v>
      </c>
      <c r="B43" s="72"/>
      <c r="C43" s="73"/>
      <c r="D43" s="73"/>
      <c r="E43" s="74"/>
      <c r="F43" s="74"/>
      <c r="G43" s="74"/>
      <c r="H43" s="74"/>
      <c r="I43" s="74"/>
      <c r="J43" s="34"/>
      <c r="L43" s="6">
        <f t="shared" ca="1" si="12"/>
        <v>34</v>
      </c>
      <c r="M43" s="7">
        <f ca="1">S42+1</f>
        <v>44060</v>
      </c>
      <c r="N43" s="7">
        <f t="shared" ca="1" si="11"/>
        <v>44061</v>
      </c>
      <c r="O43" s="7">
        <f t="shared" ca="1" si="11"/>
        <v>44062</v>
      </c>
      <c r="P43" s="7">
        <f t="shared" ca="1" si="11"/>
        <v>44063</v>
      </c>
      <c r="Q43" s="7">
        <f t="shared" ca="1" si="11"/>
        <v>44064</v>
      </c>
      <c r="R43" s="8">
        <f t="shared" ca="1" si="11"/>
        <v>44065</v>
      </c>
      <c r="S43" s="9">
        <f t="shared" ca="1" si="11"/>
        <v>44066</v>
      </c>
    </row>
    <row r="44" spans="1:19" x14ac:dyDescent="0.25">
      <c r="A44" s="28">
        <v>42</v>
      </c>
      <c r="B44" s="72"/>
      <c r="C44" s="73"/>
      <c r="D44" s="73"/>
      <c r="E44" s="74"/>
      <c r="F44" s="74"/>
      <c r="G44" s="74"/>
      <c r="H44" s="74"/>
      <c r="I44" s="74"/>
      <c r="J44" s="34"/>
      <c r="L44" s="6">
        <f t="shared" ca="1" si="12"/>
        <v>35</v>
      </c>
      <c r="M44" s="7">
        <f ca="1">IF(S43="","",IF(MONTH(S43)=MONTH(S43+1),S43+1,""))</f>
        <v>44067</v>
      </c>
      <c r="N44" s="7">
        <f t="shared" ref="N44:S45" ca="1" si="13">IF(M44="","",IF(MONTH(M44)=MONTH(M44+1),M44+1,""))</f>
        <v>44068</v>
      </c>
      <c r="O44" s="7">
        <f t="shared" ca="1" si="13"/>
        <v>44069</v>
      </c>
      <c r="P44" s="7">
        <f t="shared" ca="1" si="13"/>
        <v>44070</v>
      </c>
      <c r="Q44" s="7">
        <f t="shared" ca="1" si="13"/>
        <v>44071</v>
      </c>
      <c r="R44" s="8">
        <f t="shared" ca="1" si="13"/>
        <v>44072</v>
      </c>
      <c r="S44" s="9">
        <f t="shared" ca="1" si="13"/>
        <v>44073</v>
      </c>
    </row>
    <row r="45" spans="1:19" x14ac:dyDescent="0.25">
      <c r="A45" s="28">
        <v>43</v>
      </c>
      <c r="B45" s="72"/>
      <c r="C45" s="73"/>
      <c r="D45" s="73"/>
      <c r="E45" s="74"/>
      <c r="F45" s="74"/>
      <c r="G45" s="74"/>
      <c r="H45" s="74"/>
      <c r="I45" s="74"/>
      <c r="J45" s="34"/>
      <c r="L45" s="6">
        <f t="shared" ca="1" si="12"/>
        <v>36</v>
      </c>
      <c r="M45" s="7">
        <f ca="1">IF(S44="","",IF(MONTH(S44)=MONTH(S44+1),S44+1,""))</f>
        <v>44074</v>
      </c>
      <c r="N45" s="7" t="str">
        <f ca="1">IF(M45="","",IF(MONTH(M45)=MONTH(M45+1),M45+1,""))</f>
        <v/>
      </c>
      <c r="O45" s="7" t="str">
        <f t="shared" ca="1" si="13"/>
        <v/>
      </c>
      <c r="P45" s="7" t="str">
        <f t="shared" ca="1" si="13"/>
        <v/>
      </c>
      <c r="Q45" s="7" t="str">
        <f t="shared" ca="1" si="13"/>
        <v/>
      </c>
      <c r="R45" s="8" t="str">
        <f t="shared" ca="1" si="13"/>
        <v/>
      </c>
      <c r="S45" s="12" t="str">
        <f t="shared" ca="1" si="13"/>
        <v/>
      </c>
    </row>
    <row r="46" spans="1:19" x14ac:dyDescent="0.25">
      <c r="A46" s="28">
        <v>44</v>
      </c>
      <c r="B46" s="72"/>
      <c r="C46" s="73"/>
      <c r="D46" s="73"/>
      <c r="E46" s="74"/>
      <c r="F46" s="74"/>
      <c r="G46" s="74"/>
      <c r="H46" s="74"/>
      <c r="I46" s="74"/>
      <c r="J46" s="34"/>
    </row>
    <row r="47" spans="1:19" x14ac:dyDescent="0.25">
      <c r="A47" s="28">
        <v>45</v>
      </c>
      <c r="B47" s="72"/>
      <c r="C47" s="73"/>
      <c r="D47" s="73"/>
      <c r="E47" s="74"/>
      <c r="F47" s="74"/>
      <c r="G47" s="74"/>
      <c r="H47" s="74"/>
      <c r="I47" s="74"/>
      <c r="J47" s="34"/>
      <c r="L47" s="29"/>
      <c r="P47" s="29"/>
    </row>
    <row r="48" spans="1:19" x14ac:dyDescent="0.25">
      <c r="A48" s="28">
        <v>46</v>
      </c>
      <c r="B48" s="72"/>
      <c r="C48" s="73"/>
      <c r="D48" s="73"/>
      <c r="E48" s="74"/>
      <c r="F48" s="74"/>
      <c r="G48" s="74"/>
      <c r="H48" s="74"/>
      <c r="I48" s="74"/>
      <c r="J48" s="34"/>
      <c r="L48" s="30"/>
      <c r="P48" s="30"/>
    </row>
    <row r="49" spans="1:10" x14ac:dyDescent="0.25">
      <c r="A49" s="28">
        <v>47</v>
      </c>
      <c r="B49" s="72"/>
      <c r="C49" s="73"/>
      <c r="D49" s="73"/>
      <c r="E49" s="74"/>
      <c r="F49" s="74"/>
      <c r="G49" s="74"/>
      <c r="H49" s="74"/>
      <c r="I49" s="74"/>
      <c r="J49" s="34"/>
    </row>
    <row r="50" spans="1:10" x14ac:dyDescent="0.25">
      <c r="A50" s="28">
        <v>48</v>
      </c>
      <c r="B50" s="72"/>
      <c r="C50" s="73"/>
      <c r="D50" s="73"/>
      <c r="E50" s="74"/>
      <c r="F50" s="74"/>
      <c r="G50" s="74"/>
      <c r="H50" s="74"/>
      <c r="I50" s="74"/>
      <c r="J50" s="34"/>
    </row>
    <row r="51" spans="1:10" x14ac:dyDescent="0.25">
      <c r="A51" s="28">
        <v>49</v>
      </c>
      <c r="B51" s="72"/>
      <c r="C51" s="73"/>
      <c r="D51" s="73"/>
      <c r="E51" s="74"/>
      <c r="F51" s="74"/>
      <c r="G51" s="74"/>
      <c r="H51" s="74"/>
      <c r="I51" s="74"/>
      <c r="J51" s="34"/>
    </row>
    <row r="52" spans="1:10" x14ac:dyDescent="0.25">
      <c r="A52" s="28">
        <v>50</v>
      </c>
      <c r="B52" s="72"/>
      <c r="C52" s="73"/>
      <c r="D52" s="73"/>
      <c r="E52" s="74"/>
      <c r="F52" s="74"/>
      <c r="G52" s="74"/>
      <c r="H52" s="74"/>
      <c r="I52" s="74"/>
      <c r="J52" s="34"/>
    </row>
  </sheetData>
  <mergeCells count="7">
    <mergeCell ref="M38:S38"/>
    <mergeCell ref="B1:C1"/>
    <mergeCell ref="J1:S1"/>
    <mergeCell ref="M2:S2"/>
    <mergeCell ref="M11:S11"/>
    <mergeCell ref="M20:S20"/>
    <mergeCell ref="M29:S29"/>
  </mergeCells>
  <conditionalFormatting sqref="L2:S45">
    <cfRule type="expression" dxfId="13" priority="6">
      <formula>AND(L2=TODAY())</formula>
    </cfRule>
  </conditionalFormatting>
  <conditionalFormatting sqref="J3:J52">
    <cfRule type="expression" dxfId="12" priority="1">
      <formula>AND($J3&lt;&gt;"",AND($J3&lt;TODAY()))</formula>
    </cfRule>
    <cfRule type="expression" dxfId="11" priority="5">
      <formula>AND($J3&lt;&gt;"",AND($J3=TODAY()))</formula>
    </cfRule>
  </conditionalFormatting>
  <pageMargins left="0.39370078740157483" right="0.39370078740157483" top="0.39370078740157483" bottom="0.39370078740157483" header="0.31496062992125984" footer="0.31496062992125984"/>
  <pageSetup paperSize="9" scale="68" orientation="landscape"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FC81C8-C4DB-4F60-B710-02BE8FB29B6B}">
  <dimension ref="A1:C42"/>
  <sheetViews>
    <sheetView showGridLines="0" workbookViewId="0">
      <selection activeCell="A4" sqref="A4"/>
    </sheetView>
  </sheetViews>
  <sheetFormatPr baseColWidth="10" defaultColWidth="0" defaultRowHeight="15" customHeight="1" zeroHeight="1" x14ac:dyDescent="0.25"/>
  <cols>
    <col min="1" max="1" width="75.7109375" style="48" customWidth="1"/>
    <col min="2" max="3" width="11.42578125" style="48" customWidth="1"/>
    <col min="4" max="16384" width="11.42578125" style="48" hidden="1"/>
  </cols>
  <sheetData>
    <row r="1" spans="1:3" ht="22.5" x14ac:dyDescent="0.4">
      <c r="A1" s="47" t="s">
        <v>61</v>
      </c>
      <c r="C1" s="49"/>
    </row>
    <row r="2" spans="1:3" x14ac:dyDescent="0.25">
      <c r="A2" s="50" t="s">
        <v>34</v>
      </c>
    </row>
    <row r="3" spans="1:3" ht="25.5" customHeight="1" x14ac:dyDescent="0.25">
      <c r="A3" s="102"/>
      <c r="B3" s="102"/>
      <c r="C3" s="102"/>
    </row>
    <row r="4" spans="1:3" ht="16.5" x14ac:dyDescent="0.3">
      <c r="A4" s="51" t="s">
        <v>35</v>
      </c>
      <c r="B4" s="52"/>
      <c r="C4" s="52"/>
    </row>
    <row r="5" spans="1:3" ht="82.5" x14ac:dyDescent="0.25">
      <c r="A5" s="53" t="s">
        <v>62</v>
      </c>
    </row>
    <row r="6" spans="1:3" x14ac:dyDescent="0.25">
      <c r="A6" s="54"/>
      <c r="B6" s="55"/>
    </row>
    <row r="7" spans="1:3" ht="16.5" x14ac:dyDescent="0.3">
      <c r="A7" s="51" t="s">
        <v>36</v>
      </c>
      <c r="B7" s="52"/>
      <c r="C7" s="52"/>
    </row>
    <row r="8" spans="1:3" ht="66" x14ac:dyDescent="0.25">
      <c r="A8" s="53" t="s">
        <v>63</v>
      </c>
    </row>
    <row r="9" spans="1:3" x14ac:dyDescent="0.25">
      <c r="A9" s="56"/>
      <c r="B9" s="55"/>
    </row>
    <row r="10" spans="1:3" ht="16.5" x14ac:dyDescent="0.3">
      <c r="A10" s="51" t="s">
        <v>37</v>
      </c>
      <c r="B10" s="57"/>
      <c r="C10" s="57"/>
    </row>
    <row r="11" spans="1:3" ht="33" x14ac:dyDescent="0.25">
      <c r="A11" s="53" t="s">
        <v>38</v>
      </c>
    </row>
    <row r="12" spans="1:3" x14ac:dyDescent="0.25">
      <c r="A12" s="58"/>
    </row>
    <row r="13" spans="1:3" ht="16.5" x14ac:dyDescent="0.25">
      <c r="A13" s="53"/>
      <c r="B13" s="55"/>
    </row>
    <row r="14" spans="1:3" ht="15.75" thickBot="1" x14ac:dyDescent="0.3">
      <c r="A14" s="59"/>
      <c r="B14" s="60"/>
      <c r="C14" s="59"/>
    </row>
    <row r="15" spans="1:3" ht="15.75" thickTop="1" x14ac:dyDescent="0.25">
      <c r="A15" s="61" t="s">
        <v>39</v>
      </c>
    </row>
    <row r="16" spans="1:3" x14ac:dyDescent="0.25">
      <c r="A16" s="62" t="s">
        <v>40</v>
      </c>
      <c r="B16" s="63"/>
      <c r="C16" s="63"/>
    </row>
    <row r="17" spans="1:3" x14ac:dyDescent="0.25">
      <c r="A17" s="64"/>
      <c r="B17" s="63"/>
      <c r="C17" s="63"/>
    </row>
    <row r="18" spans="1:3" x14ac:dyDescent="0.25">
      <c r="A18" s="65" t="s">
        <v>41</v>
      </c>
      <c r="B18" s="66"/>
    </row>
    <row r="19" spans="1:3" x14ac:dyDescent="0.25">
      <c r="A19" s="65" t="s">
        <v>42</v>
      </c>
      <c r="B19" s="66"/>
    </row>
    <row r="20" spans="1:3" x14ac:dyDescent="0.25">
      <c r="A20" s="65" t="s">
        <v>43</v>
      </c>
      <c r="B20" s="66"/>
    </row>
    <row r="21" spans="1:3" x14ac:dyDescent="0.25">
      <c r="A21" s="65" t="s">
        <v>44</v>
      </c>
      <c r="B21" s="66"/>
    </row>
    <row r="22" spans="1:3" ht="15.75" x14ac:dyDescent="0.25">
      <c r="A22" s="67" t="s">
        <v>45</v>
      </c>
      <c r="B22" s="66"/>
    </row>
    <row r="23" spans="1:3" ht="15.75" x14ac:dyDescent="0.25">
      <c r="A23" s="67" t="s">
        <v>46</v>
      </c>
      <c r="B23" s="66"/>
    </row>
    <row r="24" spans="1:3" x14ac:dyDescent="0.25">
      <c r="A24" s="65"/>
      <c r="B24" s="66"/>
    </row>
    <row r="25" spans="1:3" x14ac:dyDescent="0.25">
      <c r="A25" s="68" t="s">
        <v>47</v>
      </c>
      <c r="B25" s="66"/>
    </row>
    <row r="26" spans="1:3" x14ac:dyDescent="0.25">
      <c r="A26" s="65"/>
      <c r="B26" s="66"/>
    </row>
    <row r="27" spans="1:3" ht="15.75" x14ac:dyDescent="0.25">
      <c r="A27" s="67" t="s">
        <v>48</v>
      </c>
      <c r="B27" s="66"/>
    </row>
    <row r="28" spans="1:3" x14ac:dyDescent="0.25">
      <c r="A28" s="65" t="s">
        <v>49</v>
      </c>
      <c r="B28" s="66"/>
    </row>
    <row r="29" spans="1:3" x14ac:dyDescent="0.25">
      <c r="A29" s="65" t="s">
        <v>50</v>
      </c>
      <c r="B29" s="66"/>
    </row>
    <row r="30" spans="1:3" x14ac:dyDescent="0.25">
      <c r="A30" s="65" t="s">
        <v>51</v>
      </c>
      <c r="B30" s="66"/>
    </row>
    <row r="31" spans="1:3" x14ac:dyDescent="0.25">
      <c r="A31" s="65" t="s">
        <v>52</v>
      </c>
      <c r="B31" s="66"/>
      <c r="C31" s="69"/>
    </row>
    <row r="32" spans="1:3" ht="15.75" x14ac:dyDescent="0.25">
      <c r="A32" s="67" t="s">
        <v>53</v>
      </c>
    </row>
    <row r="33" spans="1:3" x14ac:dyDescent="0.25">
      <c r="A33" s="65" t="s">
        <v>54</v>
      </c>
    </row>
    <row r="34" spans="1:3" x14ac:dyDescent="0.25">
      <c r="A34" s="65" t="s">
        <v>55</v>
      </c>
    </row>
    <row r="35" spans="1:3" x14ac:dyDescent="0.25">
      <c r="A35" s="65" t="s">
        <v>56</v>
      </c>
    </row>
    <row r="36" spans="1:3" x14ac:dyDescent="0.25">
      <c r="A36" s="65" t="s">
        <v>57</v>
      </c>
    </row>
    <row r="37" spans="1:3" x14ac:dyDescent="0.25"/>
    <row r="38" spans="1:3" x14ac:dyDescent="0.25">
      <c r="A38" s="70" t="s">
        <v>58</v>
      </c>
    </row>
    <row r="39" spans="1:3" ht="15.75" thickBot="1" x14ac:dyDescent="0.3">
      <c r="A39" s="59"/>
      <c r="B39" s="59"/>
      <c r="C39" s="59"/>
    </row>
    <row r="40" spans="1:3" ht="15.75" thickTop="1" x14ac:dyDescent="0.25">
      <c r="A40" s="71" t="s">
        <v>59</v>
      </c>
    </row>
    <row r="41" spans="1:3" ht="15" customHeight="1" x14ac:dyDescent="0.25">
      <c r="A41" s="65" t="s">
        <v>60</v>
      </c>
    </row>
    <row r="42" spans="1:3" ht="15" customHeight="1" x14ac:dyDescent="0.25"/>
  </sheetData>
  <mergeCells count="1">
    <mergeCell ref="A3:C3"/>
  </mergeCells>
  <hyperlinks>
    <hyperlink ref="A18" r:id="rId1" xr:uid="{B4EEE63A-85B5-4BCF-A30C-F8832698F1C7}"/>
    <hyperlink ref="A19" r:id="rId2" xr:uid="{B8C47573-B297-4AB6-A506-B8973A858666}"/>
    <hyperlink ref="A20" r:id="rId3" xr:uid="{FB142087-717F-45C6-B5F4-68BD96416CC6}"/>
    <hyperlink ref="A21" r:id="rId4" xr:uid="{D86A5548-6D97-496F-9001-1583E7927F88}"/>
    <hyperlink ref="A41" r:id="rId5" xr:uid="{4E8C18A3-65EE-43EF-8F41-E03A11C07831}"/>
    <hyperlink ref="A22" r:id="rId6" xr:uid="{D8803611-60B0-46EF-97C0-96AC2EB272C5}"/>
    <hyperlink ref="A16" r:id="rId7" xr:uid="{1579F805-46EE-43FC-B955-A0C4EFB612F4}"/>
    <hyperlink ref="A27" r:id="rId8" xr:uid="{889480E6-165B-4F05-B141-851A84373D81}"/>
    <hyperlink ref="A28" r:id="rId9" xr:uid="{01A3B1BC-F6EC-4357-BFF3-81DD23614B10}"/>
    <hyperlink ref="A29" r:id="rId10" xr:uid="{E4F3D906-9C83-47EF-A0FC-EE3FA6CC71FF}"/>
    <hyperlink ref="A23" r:id="rId11" xr:uid="{9C645C50-177E-44C0-B968-E46F27309C5E}"/>
    <hyperlink ref="A33" r:id="rId12" xr:uid="{415A9763-ACB2-4370-A4A8-426F79A3F371}"/>
    <hyperlink ref="A36" r:id="rId13" xr:uid="{18A9C51C-B360-4C55-8905-01C1635EE163}"/>
    <hyperlink ref="A35" r:id="rId14" xr:uid="{EB5130B1-8B56-4C00-B73C-A7789BE23E98}"/>
    <hyperlink ref="A34" r:id="rId15" xr:uid="{4A6B56BC-4B04-42AF-AA65-C771126F9681}"/>
    <hyperlink ref="A32" r:id="rId16" xr:uid="{55F3FF8D-7F14-439B-8253-38CBB718CCD1}"/>
    <hyperlink ref="A31" r:id="rId17" xr:uid="{7139DC47-10A2-49C1-9C58-E60683A6B59B}"/>
    <hyperlink ref="A30" r:id="rId18" xr:uid="{19E7CBB8-87A6-4D34-B0F7-09908143BF0D}"/>
  </hyperlinks>
  <pageMargins left="0.7" right="0.7" top="0.78740157499999996" bottom="0.78740157499999996" header="0.3" footer="0.3"/>
  <pageSetup paperSize="9" orientation="portrait" r:id="rId19"/>
  <drawing r:id="rId2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7</vt:i4>
      </vt:variant>
    </vt:vector>
  </HeadingPairs>
  <TitlesOfParts>
    <vt:vector size="15" baseType="lpstr">
      <vt:lpstr>Mitarbeiter 1</vt:lpstr>
      <vt:lpstr>Mitarbeiter 2</vt:lpstr>
      <vt:lpstr>Mitarbeiter 3</vt:lpstr>
      <vt:lpstr>Mitarbeiter 4</vt:lpstr>
      <vt:lpstr>Mitarbeiter 5</vt:lpstr>
      <vt:lpstr>Team-Meeting</vt:lpstr>
      <vt:lpstr>Vorlage Mitarbeiter</vt:lpstr>
      <vt:lpstr>Info</vt:lpstr>
      <vt:lpstr>'Mitarbeiter 1'!Kalenderjahr</vt:lpstr>
      <vt:lpstr>'Mitarbeiter 2'!Kalenderjahr</vt:lpstr>
      <vt:lpstr>'Mitarbeiter 3'!Kalenderjahr</vt:lpstr>
      <vt:lpstr>'Mitarbeiter 4'!Kalenderjahr</vt:lpstr>
      <vt:lpstr>'Mitarbeiter 5'!Kalenderjahr</vt:lpstr>
      <vt:lpstr>'Team-Meeting'!Kalenderjahr</vt:lpstr>
      <vt:lpstr>'Vorlage Mitarbeiter'!Kalenderjahr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Aufgabenmanagement mit Excel</dc:title>
  <dc:creator>TM</dc:creator>
  <cp:lastModifiedBy>Timo Mutter</cp:lastModifiedBy>
  <cp:lastPrinted>2020-05-22T14:10:37Z</cp:lastPrinted>
  <dcterms:created xsi:type="dcterms:W3CDTF">2020-05-14T20:47:40Z</dcterms:created>
  <dcterms:modified xsi:type="dcterms:W3CDTF">2020-05-23T08:36:46Z</dcterms:modified>
  <cp:version>1.0</cp:version>
</cp:coreProperties>
</file>