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b36679f4b82512b/"/>
    </mc:Choice>
  </mc:AlternateContent>
  <xr:revisionPtr revIDLastSave="6" documentId="8_{936B8DCD-A218-4A8F-839A-8FB99BEFD4F6}" xr6:coauthVersionLast="47" xr6:coauthVersionMax="47" xr10:uidLastSave="{82E44577-8A72-4A64-974F-C81F4B97C198}"/>
  <bookViews>
    <workbookView xWindow="28680" yWindow="-120" windowWidth="38640" windowHeight="21120" xr2:uid="{00000000-000D-0000-FFFF-FFFF00000000}"/>
  </bookViews>
  <sheets>
    <sheet name="Adventskalender" sheetId="1" r:id="rId1"/>
    <sheet name="Türchen 1" sheetId="2" r:id="rId2"/>
    <sheet name="Türchen 2" sheetId="3" r:id="rId3"/>
    <sheet name="Türchen 3" sheetId="4" r:id="rId4"/>
    <sheet name="Türchen 4" sheetId="5" r:id="rId5"/>
    <sheet name="Türchen 5" sheetId="6" r:id="rId6"/>
    <sheet name="Türchen 6" sheetId="7" r:id="rId7"/>
    <sheet name="Türchen 7" sheetId="8" r:id="rId8"/>
    <sheet name="Türchen 8" sheetId="9" r:id="rId9"/>
    <sheet name="Türchen 9" sheetId="10" r:id="rId10"/>
    <sheet name="Türchen 10" sheetId="11" r:id="rId11"/>
    <sheet name="Türchen 11" sheetId="12" r:id="rId12"/>
    <sheet name="Türchen 12" sheetId="13" r:id="rId13"/>
    <sheet name="Türchen 13" sheetId="14" r:id="rId14"/>
    <sheet name="Türchen 14" sheetId="15" r:id="rId15"/>
    <sheet name="Türchen 15" sheetId="16" r:id="rId16"/>
    <sheet name="Türchen 16" sheetId="17" r:id="rId17"/>
    <sheet name="Türchen 17" sheetId="18" r:id="rId18"/>
    <sheet name="Türchen 18" sheetId="19" r:id="rId19"/>
    <sheet name="Türchen 19" sheetId="20" r:id="rId20"/>
    <sheet name="Türchen 20" sheetId="21" r:id="rId21"/>
    <sheet name="Türchen 21" sheetId="22" r:id="rId22"/>
    <sheet name="Türchen 22" sheetId="23" r:id="rId23"/>
    <sheet name="Türchen 23" sheetId="24" r:id="rId24"/>
    <sheet name="Türchen 24" sheetId="25" r:id="rId25"/>
    <sheet name="Info" sheetId="26" r:id="rId26"/>
  </sheets>
  <externalReferences>
    <externalReference r:id="rId27"/>
    <externalReference r:id="rId28"/>
    <externalReference r:id="rId29"/>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25">[2]Einstellungen!$C$2</definedName>
    <definedName name="Kalenderjahr">[3]Einstellungen!$C$2</definedName>
    <definedName name="Tabelle_Feiertage" localSheetId="25">#REF!</definedName>
    <definedName name="Tabelle_Feiertage">#REF!</definedName>
    <definedName name="tanken_Service_Pflege">#REF!</definedName>
    <definedName name="Unterhal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B18" i="25" l="1"/>
  <c r="B13" i="25"/>
  <c r="B9" i="25"/>
  <c r="B5" i="25"/>
  <c r="B18" i="24"/>
  <c r="B13" i="24"/>
  <c r="B9" i="24"/>
  <c r="B5" i="24"/>
  <c r="B18" i="23"/>
  <c r="B13" i="23"/>
  <c r="B9" i="23"/>
  <c r="B5" i="23"/>
  <c r="B18" i="22"/>
  <c r="B13" i="22"/>
  <c r="B9" i="22"/>
  <c r="B5" i="22"/>
  <c r="B18" i="21"/>
  <c r="B13" i="21"/>
  <c r="B9" i="21"/>
  <c r="B5" i="21"/>
  <c r="E19" i="1"/>
  <c r="D15" i="1"/>
  <c r="F11" i="1"/>
  <c r="B18" i="20"/>
  <c r="B13" i="20"/>
  <c r="B9" i="20"/>
  <c r="B5" i="20"/>
  <c r="B18" i="19"/>
  <c r="B13" i="19"/>
  <c r="B9" i="19"/>
  <c r="B5" i="19"/>
  <c r="B18" i="18"/>
  <c r="B13" i="18"/>
  <c r="B9" i="18"/>
  <c r="B5" i="18"/>
  <c r="B18" i="17"/>
  <c r="B13" i="17"/>
  <c r="B9" i="17"/>
  <c r="B5" i="17"/>
  <c r="B18" i="16"/>
  <c r="B13" i="16"/>
  <c r="B9" i="16"/>
  <c r="B5" i="16"/>
  <c r="B13" i="15"/>
  <c r="B9" i="15"/>
  <c r="B5" i="15"/>
  <c r="B13" i="14"/>
  <c r="B9" i="14"/>
  <c r="B5" i="14"/>
  <c r="B18" i="13"/>
  <c r="B13" i="13"/>
  <c r="B9" i="13"/>
  <c r="B18" i="12"/>
  <c r="B9" i="12"/>
  <c r="B5" i="12"/>
  <c r="B13" i="11"/>
  <c r="B18" i="10"/>
  <c r="B5" i="2"/>
  <c r="F23" i="1"/>
  <c r="C23" i="1"/>
  <c r="G19" i="1"/>
  <c r="D19" i="1"/>
  <c r="G15" i="1"/>
  <c r="E15" i="1"/>
  <c r="G11" i="1"/>
  <c r="E11" i="1"/>
  <c r="B18" i="15"/>
  <c r="B18" i="14"/>
  <c r="B5" i="13"/>
  <c r="B13" i="12"/>
  <c r="B18" i="11"/>
  <c r="B9" i="11"/>
  <c r="B5" i="11"/>
  <c r="B9" i="2"/>
  <c r="G23" i="1"/>
  <c r="D23" i="1"/>
  <c r="F19" i="1"/>
  <c r="B19" i="1"/>
  <c r="B15" i="1"/>
  <c r="C11" i="1"/>
  <c r="B13" i="10"/>
  <c r="B9" i="10"/>
  <c r="B5" i="10"/>
  <c r="B18" i="9"/>
  <c r="B13" i="9"/>
  <c r="B9" i="9"/>
  <c r="B5" i="9"/>
  <c r="B18" i="8"/>
  <c r="B13" i="8"/>
  <c r="B9" i="8"/>
  <c r="B5" i="8"/>
  <c r="B18" i="7"/>
  <c r="B13" i="7"/>
  <c r="B9" i="7"/>
  <c r="B5" i="7"/>
  <c r="B18" i="6"/>
  <c r="B13" i="6"/>
  <c r="B9" i="6"/>
  <c r="B5" i="6"/>
  <c r="B18" i="5"/>
  <c r="B13" i="5"/>
  <c r="B9" i="5"/>
  <c r="B5" i="5"/>
  <c r="B18" i="4"/>
  <c r="B13" i="4"/>
  <c r="B9" i="4"/>
  <c r="B5" i="4"/>
  <c r="B18" i="3"/>
  <c r="B13" i="3"/>
  <c r="B9" i="3"/>
  <c r="B5" i="3"/>
  <c r="B18" i="2"/>
  <c r="B13" i="2"/>
  <c r="B27" i="1"/>
  <c r="E23" i="1"/>
  <c r="B23" i="1"/>
  <c r="C19" i="1"/>
  <c r="F15" i="1"/>
  <c r="C15" i="1"/>
  <c r="D11" i="1"/>
  <c r="B11" i="1"/>
</calcChain>
</file>

<file path=xl/sharedStrings.xml><?xml version="1.0" encoding="utf-8"?>
<sst xmlns="http://schemas.openxmlformats.org/spreadsheetml/2006/main" count="170" uniqueCount="78">
  <si>
    <t>EXCEL-ADVENTSKALENDER 2026</t>
  </si>
  <si>
    <t>24 Türchen • 24 praktische Excel-Tipps für den Arbeitsalltag</t>
  </si>
  <si>
    <t>Aktuelles Datum:</t>
  </si>
  <si>
    <t>Die Türchen öffnen sich automatisch am jeweiligen Dezembertag.</t>
  </si>
  <si>
    <t>Alle-meine-Vorlagen.de</t>
  </si>
  <si>
    <t>TÜRCHEN 1</t>
  </si>
  <si>
    <t>Tastenkürzel / Funktion</t>
  </si>
  <si>
    <t>So funktioniert es</t>
  </si>
  <si>
    <t>Praxis-Tipp</t>
  </si>
  <si>
    <t>← Zurück zum Adventskalender</t>
  </si>
  <si>
    <t>TÜRCHEN 2</t>
  </si>
  <si>
    <t>TÜRCHEN 3</t>
  </si>
  <si>
    <t>TÜRCHEN 4</t>
  </si>
  <si>
    <t>TÜRCHEN 5</t>
  </si>
  <si>
    <t>TÜRCHEN 6</t>
  </si>
  <si>
    <t>TÜRCHEN 7</t>
  </si>
  <si>
    <t>TÜRCHEN 8</t>
  </si>
  <si>
    <t>TÜRCHEN 9</t>
  </si>
  <si>
    <t>TÜRCHEN 10</t>
  </si>
  <si>
    <t>TÜRCHEN 11</t>
  </si>
  <si>
    <t>TÜRCHEN 12</t>
  </si>
  <si>
    <t>TÜRCHEN 13</t>
  </si>
  <si>
    <t>TÜRCHEN 14</t>
  </si>
  <si>
    <t>TÜRCHEN 15</t>
  </si>
  <si>
    <t>TÜRCHEN 16</t>
  </si>
  <si>
    <t>TÜRCHEN 17</t>
  </si>
  <si>
    <t>TÜRCHEN 18</t>
  </si>
  <si>
    <t>TÜRCHEN 19</t>
  </si>
  <si>
    <t>TÜRCHEN 20</t>
  </si>
  <si>
    <t>TÜRCHEN 21</t>
  </si>
  <si>
    <t>TÜRCHEN 22</t>
  </si>
  <si>
    <t>TÜRCHEN 23</t>
  </si>
  <si>
    <t>TÜRCHEN 24</t>
  </si>
  <si>
    <t>Jeden Tag wird ein weiteres Türchen freigeschaltet. 
Klicke auf ein geöffnetes Türchen und entdecke den Excel-Tipp.</t>
  </si>
  <si>
    <t xml:space="preserve">Version 1.0 </t>
  </si>
  <si>
    <t>Allgemeine Information über diese Vorlage</t>
  </si>
  <si>
    <t>Die Vorteile der Vorlage</t>
  </si>
  <si>
    <t>Allgemeine Hinweise</t>
  </si>
  <si>
    <t>Die Vorlage kannst du frei verwenden und nach deinen Bedürfnissen anpassen.</t>
  </si>
  <si>
    <t>Hier gibt es weitere, kostenlose Excel-Vorlagen:</t>
  </si>
  <si>
    <t>https://www.alle-meine-vorlagen.de</t>
  </si>
  <si>
    <t xml:space="preserve">   ￭ Arbeitszeiterfassung-Pro - Arbeitszeiten schnell und übersichtlich erfassen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</si>
  <si>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</si>
  <si>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</si>
  <si>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</si>
  <si>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</si>
  <si>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</si>
  <si>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</si>
  <si>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</si>
  <si>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</si>
  <si>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</si>
  <si>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</si>
  <si>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</si>
  <si>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</si>
  <si>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</si>
  <si>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</si>
  <si>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</si>
  <si>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</si>
  <si>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</si>
  <si>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</si>
  <si>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</si>
  <si>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</si>
  <si>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</si>
  <si>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</si>
  <si>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</si>
  <si>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</si>
  <si>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</si>
  <si>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</si>
  <si>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</si>
  <si>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</si>
  <si>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</si>
  <si>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</si>
  <si>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</si>
  <si>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</si>
  <si>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</si>
  <si>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Adventskalender 2026</t>
  </si>
  <si>
    <t>Der Excel Adventskalender 2026 ist eine einfache und unterhaltsame Möglichkeit, die eigenen Excel-Kenntnisse im Dezember Schritt für Schritt zu erweitern. Die kurzen Tipps lassen sich ohne großen Zeitaufwand ausprobieren und direkt in den Arbeitsalltag übernehmen. So entsteht jeden Tag ein kleiner Lerneffekt, der langfristig für mehr Sicherheit und Effizienz bei der Arbeit mit Excel sorgt.</t>
  </si>
  <si>
    <t>Jeden Tag vom 01.12. bis 24.12.26 ein einfacher Excel-Trick, der dir bei der täglichen Excel-Arbeit helfen kann.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</si>
</sst>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9">
    <font>
      <sz val="11"/>
      <color theme="1"/>
      <name val="Calibri"/>
      <family val="2"/>
      <scheme val="minor"/>
    </font>
    <font>
      <b/>
      <sz val="10"/>
      <color rgb="FF17365D"/>
      <name val="Arial"/>
    </font>
    <font>
      <b/>
      <sz val="11"/>
      <name val="Arial"/>
    </font>
    <font>
      <b/>
      <sz val="10"/>
      <color rgb="FFFFFFFF"/>
      <name val="Arial"/>
    </font>
    <font>
      <b/>
      <sz val="11"/>
      <color rgb="FF17365D"/>
      <name val="Arial"/>
    </font>
    <font>
      <b/>
      <sz val="22"/>
      <color rgb="FFFFFFFF"/>
      <name val="Arial"/>
    </font>
    <font>
      <b/>
      <sz val="16"/>
      <color rgb="FF548235"/>
      <name val="Arial"/>
    </font>
    <font>
      <b/>
      <sz val="15"/>
      <color rgb="FFC9A227"/>
      <name val="Arial"/>
    </font>
    <font>
      <b/>
      <u/>
      <sz val="11"/>
      <color rgb="FF17365D"/>
      <name val="Arial"/>
    </font>
    <font>
      <u/>
      <sz val="11"/>
      <color theme="1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8"/>
      <color rgb="FF548235"/>
      <name val="Arial"/>
      <family val="2"/>
    </font>
    <font>
      <sz val="8"/>
      <color theme="1"/>
      <name val="Calibri"/>
      <family val="2"/>
      <scheme val="minor"/>
    </font>
    <font>
      <i/>
      <sz val="11"/>
      <color theme="0"/>
      <name val="Arial"/>
      <family val="2"/>
    </font>
    <font>
      <b/>
      <sz val="23"/>
      <color rgb="FFC00000"/>
      <name val="Arial"/>
      <family val="2"/>
    </font>
    <font>
      <sz val="11"/>
      <color rgb="FFC0000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u/>
      <sz val="12"/>
      <color theme="10"/>
      <name val="Calibri"/>
      <family val="2"/>
      <scheme val="minor"/>
    </font>
    <font>
      <b/>
      <u/>
      <sz val="14"/>
      <color rgb="FF0070C0"/>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12">
    <fill>
      <patternFill patternType="none"/>
    </fill>
    <fill>
      <patternFill patternType="gray125"/>
    </fill>
    <fill>
      <patternFill patternType="solid">
        <fgColor rgb="FF17365D"/>
      </patternFill>
    </fill>
    <fill>
      <patternFill patternType="solid">
        <fgColor rgb="FFFFF2CC"/>
      </patternFill>
    </fill>
    <fill>
      <patternFill patternType="solid">
        <fgColor rgb="FFFFF9E6"/>
      </patternFill>
    </fill>
    <fill>
      <patternFill patternType="solid">
        <fgColor rgb="FFB71C1C"/>
      </patternFill>
    </fill>
    <fill>
      <patternFill patternType="solid">
        <fgColor rgb="FFE2F0D9"/>
      </patternFill>
    </fill>
    <fill>
      <patternFill patternType="solid">
        <fgColor rgb="FF008000"/>
        <bgColor indexed="64"/>
      </patternFill>
    </fill>
    <fill>
      <patternFill patternType="solid">
        <fgColor theme="5" tint="0.79998168889431442"/>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4">
    <border>
      <left/>
      <right/>
      <top/>
      <bottom/>
      <diagonal/>
    </border>
    <border>
      <left style="medium">
        <color rgb="FFFFFFFF"/>
      </left>
      <right style="medium">
        <color rgb="FFFFFFFF"/>
      </right>
      <top style="medium">
        <color rgb="FFFFFFFF"/>
      </top>
      <bottom style="medium">
        <color rgb="FFFFFFFF"/>
      </bottom>
      <diagonal/>
    </border>
    <border>
      <left/>
      <right/>
      <top/>
      <bottom style="double">
        <color rgb="FF00B050"/>
      </bottom>
      <diagonal/>
    </border>
    <border>
      <left/>
      <right/>
      <top/>
      <bottom style="thin">
        <color indexed="64"/>
      </bottom>
      <diagonal/>
    </border>
  </borders>
  <cellStyleXfs count="5">
    <xf numFmtId="0" fontId="0" fillId="0" borderId="0"/>
    <xf numFmtId="0" fontId="9" fillId="0" borderId="0" applyNumberFormat="0" applyFill="0" applyBorder="0" applyAlignment="0" applyProtection="0"/>
    <xf numFmtId="0" fontId="10" fillId="0" borderId="0"/>
    <xf numFmtId="0" fontId="9" fillId="0" borderId="0" applyNumberFormat="0" applyFill="0" applyBorder="0" applyAlignment="0" applyProtection="0"/>
    <xf numFmtId="0" fontId="24" fillId="0" borderId="0" applyNumberFormat="0" applyFill="0" applyBorder="0" applyAlignment="0" applyProtection="0"/>
  </cellStyleXfs>
  <cellXfs count="59">
    <xf numFmtId="0" fontId="0" fillId="0" borderId="0" xfId="0"/>
    <xf numFmtId="0" fontId="1" fillId="0" borderId="0" xfId="0" applyFont="1"/>
    <xf numFmtId="164" fontId="2" fillId="3" borderId="0" xfId="0" applyNumberFormat="1" applyFont="1" applyFill="1" applyAlignment="1">
      <alignment horizontal="center"/>
    </xf>
    <xf numFmtId="0" fontId="3" fillId="5" borderId="1" xfId="0" applyFont="1" applyFill="1" applyBorder="1" applyAlignment="1">
      <alignment horizontal="center" vertical="center" wrapText="1"/>
    </xf>
    <xf numFmtId="0" fontId="4" fillId="0" borderId="0" xfId="0" applyFont="1"/>
    <xf numFmtId="0" fontId="0" fillId="4" borderId="0" xfId="0" applyFill="1" applyAlignment="1">
      <alignment horizontal="center" vertical="center" wrapText="1"/>
    </xf>
    <xf numFmtId="0" fontId="0" fillId="0" borderId="0" xfId="0"/>
    <xf numFmtId="0" fontId="4" fillId="0" borderId="0" xfId="0" applyFont="1" applyAlignment="1">
      <alignment horizontal="center"/>
    </xf>
    <xf numFmtId="0" fontId="0" fillId="0" borderId="0" xfId="0" applyAlignment="1">
      <alignment vertical="top" wrapText="1"/>
    </xf>
    <xf numFmtId="0" fontId="8" fillId="0" borderId="0" xfId="0" applyFont="1" applyAlignment="1">
      <alignment horizontal="center"/>
    </xf>
    <xf numFmtId="0" fontId="6" fillId="0" borderId="0" xfId="0" applyFont="1" applyAlignment="1">
      <alignment horizontal="center" vertical="center" wrapText="1"/>
    </xf>
    <xf numFmtId="0" fontId="7" fillId="3" borderId="0" xfId="0" applyFont="1" applyFill="1" applyAlignment="1">
      <alignment horizontal="center" vertical="center" wrapText="1"/>
    </xf>
    <xf numFmtId="0" fontId="0" fillId="6" borderId="0" xfId="0" applyFill="1" applyAlignment="1">
      <alignment vertical="center" wrapText="1"/>
    </xf>
    <xf numFmtId="0" fontId="5" fillId="2" borderId="0" xfId="0" applyFont="1" applyFill="1" applyAlignment="1">
      <alignment horizontal="center" vertical="center"/>
    </xf>
    <xf numFmtId="0" fontId="13" fillId="0" borderId="0" xfId="0" applyFont="1" applyAlignment="1">
      <alignment horizontal="left"/>
    </xf>
    <xf numFmtId="0" fontId="14" fillId="0" borderId="0" xfId="0" applyFont="1" applyAlignment="1">
      <alignment horizontal="left"/>
    </xf>
    <xf numFmtId="0" fontId="0" fillId="7" borderId="0" xfId="0" applyFill="1"/>
    <xf numFmtId="0" fontId="15" fillId="7" borderId="0" xfId="0" applyFont="1" applyFill="1" applyAlignment="1">
      <alignment horizontal="center"/>
    </xf>
    <xf numFmtId="0" fontId="12" fillId="7" borderId="0" xfId="0" applyFont="1" applyFill="1"/>
    <xf numFmtId="0" fontId="16" fillId="8" borderId="0" xfId="0" applyFont="1" applyFill="1" applyAlignment="1">
      <alignment horizontal="center" vertical="center"/>
    </xf>
    <xf numFmtId="0" fontId="17" fillId="8" borderId="0" xfId="0" applyFont="1" applyFill="1"/>
    <xf numFmtId="0" fontId="9" fillId="0" borderId="0" xfId="1" applyAlignment="1">
      <alignment horizontal="center"/>
    </xf>
    <xf numFmtId="0" fontId="9" fillId="0" borderId="0" xfId="1"/>
    <xf numFmtId="0" fontId="18" fillId="0" borderId="0" xfId="2" applyFont="1" applyAlignment="1">
      <alignment horizontal="left" vertical="top" wrapText="1"/>
    </xf>
    <xf numFmtId="0" fontId="10" fillId="0" borderId="0" xfId="2"/>
    <xf numFmtId="0" fontId="19" fillId="0" borderId="0" xfId="2" applyFont="1"/>
    <xf numFmtId="0" fontId="20" fillId="0" borderId="0" xfId="2" applyFont="1"/>
    <xf numFmtId="0" fontId="9" fillId="0" borderId="0" xfId="3" applyAlignment="1">
      <alignment horizontal="left"/>
    </xf>
    <xf numFmtId="0" fontId="21" fillId="9" borderId="0" xfId="2" applyFont="1" applyFill="1"/>
    <xf numFmtId="0" fontId="12" fillId="9" borderId="0" xfId="2" applyFont="1" applyFill="1"/>
    <xf numFmtId="0" fontId="12" fillId="9" borderId="0" xfId="2" applyFont="1" applyFill="1" applyAlignment="1">
      <alignment horizontal="right"/>
    </xf>
    <xf numFmtId="0" fontId="10" fillId="9" borderId="0" xfId="2" applyFill="1"/>
    <xf numFmtId="0" fontId="22" fillId="0" borderId="0" xfId="2" applyFont="1" applyAlignment="1">
      <alignment vertical="top" wrapText="1"/>
    </xf>
    <xf numFmtId="0" fontId="10" fillId="0" borderId="0" xfId="2" applyAlignment="1">
      <alignment wrapText="1"/>
    </xf>
    <xf numFmtId="0" fontId="21" fillId="9" borderId="0" xfId="2" applyFont="1" applyFill="1" applyAlignment="1">
      <alignment wrapText="1"/>
    </xf>
    <xf numFmtId="0" fontId="23" fillId="0" borderId="0" xfId="2" applyFont="1" applyAlignment="1">
      <alignment vertical="top" wrapText="1"/>
    </xf>
    <xf numFmtId="0" fontId="25" fillId="0" borderId="0" xfId="4" applyFont="1" applyAlignment="1">
      <alignment horizontal="left" vertical="top" indent="1"/>
    </xf>
    <xf numFmtId="0" fontId="26" fillId="9" borderId="0" xfId="2" applyFont="1" applyFill="1"/>
    <xf numFmtId="0" fontId="27" fillId="0" borderId="0" xfId="2" applyFont="1" applyAlignment="1">
      <alignment vertical="top" wrapText="1"/>
    </xf>
    <xf numFmtId="0" fontId="28" fillId="0" borderId="0" xfId="2" applyFont="1" applyAlignment="1">
      <alignment vertical="top" wrapText="1"/>
    </xf>
    <xf numFmtId="0" fontId="10" fillId="0" borderId="2" xfId="2" applyBorder="1"/>
    <xf numFmtId="0" fontId="10" fillId="0" borderId="2" xfId="2" applyBorder="1" applyAlignment="1">
      <alignment wrapText="1"/>
    </xf>
    <xf numFmtId="0" fontId="29" fillId="0" borderId="0" xfId="2" applyFont="1"/>
    <xf numFmtId="0" fontId="30" fillId="0" borderId="0" xfId="3" applyFont="1" applyAlignment="1">
      <alignment horizontal="left"/>
    </xf>
    <xf numFmtId="0" fontId="9" fillId="0" borderId="0" xfId="3" applyAlignment="1">
      <alignment horizontal="left"/>
    </xf>
    <xf numFmtId="0" fontId="31" fillId="0" borderId="0" xfId="3" applyFont="1" applyAlignment="1">
      <alignment horizontal="left"/>
    </xf>
    <xf numFmtId="0" fontId="32" fillId="0" borderId="0" xfId="2" applyFont="1" applyAlignment="1">
      <alignment horizontal="left"/>
    </xf>
    <xf numFmtId="0" fontId="31" fillId="0" borderId="0" xfId="3" applyFont="1" applyAlignment="1">
      <alignment horizontal="left" indent="1"/>
    </xf>
    <xf numFmtId="0" fontId="33" fillId="0" borderId="0" xfId="4" applyFont="1" applyAlignment="1">
      <alignment horizontal="left" indent="1"/>
    </xf>
    <xf numFmtId="0" fontId="9" fillId="0" borderId="0" xfId="3" applyAlignment="1">
      <alignment horizontal="left" indent="1"/>
    </xf>
    <xf numFmtId="0" fontId="34" fillId="0" borderId="0" xfId="3" applyFont="1" applyAlignment="1">
      <alignment horizontal="left" indent="1"/>
    </xf>
    <xf numFmtId="0" fontId="11" fillId="10" borderId="3" xfId="3" applyFont="1" applyFill="1" applyBorder="1" applyAlignment="1">
      <alignment horizontal="left" indent="1"/>
    </xf>
    <xf numFmtId="0" fontId="35" fillId="10" borderId="3" xfId="3" applyFont="1" applyFill="1" applyBorder="1" applyAlignment="1">
      <alignment horizontal="left"/>
    </xf>
    <xf numFmtId="0" fontId="12" fillId="10" borderId="3" xfId="2" applyFont="1" applyFill="1" applyBorder="1"/>
    <xf numFmtId="0" fontId="36" fillId="11" borderId="0" xfId="2" applyFont="1" applyFill="1" applyAlignment="1">
      <alignment horizontal="left" indent="1"/>
    </xf>
    <xf numFmtId="0" fontId="10" fillId="11" borderId="0" xfId="2" applyFill="1"/>
    <xf numFmtId="0" fontId="37" fillId="11" borderId="0" xfId="2" applyFont="1" applyFill="1" applyAlignment="1">
      <alignment horizontal="right"/>
    </xf>
    <xf numFmtId="0" fontId="38" fillId="0" borderId="0" xfId="2" applyFont="1" applyAlignment="1">
      <alignment horizontal="left" indent="1"/>
    </xf>
    <xf numFmtId="0" fontId="29" fillId="0" borderId="0" xfId="2" applyFont="1" applyAlignment="1">
      <alignment horizontal="left" indent="1"/>
    </xf>
  </cellXfs>
  <cellStyles count="5">
    <cellStyle name="Link" xfId="1" builtinId="8"/>
    <cellStyle name="Link 2" xfId="3" xr:uid="{F77C50AC-A8A2-4E4C-BE6E-E3ACC8FE291A}"/>
    <cellStyle name="Link 3" xfId="4" xr:uid="{FB79F8C7-243E-4913-846E-87A0B2F92C13}"/>
    <cellStyle name="Standard" xfId="0" builtinId="0"/>
    <cellStyle name="Standard 3" xfId="2" xr:uid="{CD2740E4-252F-4139-AC72-D704899977E3}"/>
  </cellStyles>
  <dxfs count="24">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
      <fill>
        <patternFill patternType="solid">
          <fgColor rgb="FFA6A6A6"/>
        </patternFill>
      </fill>
    </dxf>
  </dxfs>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45CB9E4C-B3FF-43CF-93FA-3CE5691CAEAD}"/>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ell\Downloads\Weihnachtsbudgetplaner.xlsx" TargetMode="External"/><Relationship Id="rId1" Type="http://schemas.openxmlformats.org/officeDocument/2006/relationships/externalLinkPath" Target="file:///C:\Users\Dell\Downloads\Weihnachtsbudgetplan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eihnachtsbudgetplaner"/>
      <sheetName val="Übersicht"/>
      <sheetName val="Info"/>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sheetData sheetId="1">
        <row r="2">
          <cell r="C2">
            <v>2019</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lle-meine-vorlagen.de/"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1.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9"/>
  <sheetViews>
    <sheetView showGridLines="0" tabSelected="1" zoomScale="115" zoomScaleNormal="115" workbookViewId="0">
      <selection activeCell="B29" sqref="B29:G29"/>
    </sheetView>
  </sheetViews>
  <sheetFormatPr baseColWidth="10" defaultColWidth="9.140625" defaultRowHeight="15"/>
  <cols>
    <col min="1" max="1" width="3" customWidth="1"/>
    <col min="2" max="7" width="17" customWidth="1"/>
    <col min="8" max="8" width="3" customWidth="1"/>
  </cols>
  <sheetData>
    <row r="2" spans="2:7">
      <c r="B2" s="19" t="s">
        <v>0</v>
      </c>
      <c r="C2" s="20"/>
      <c r="D2" s="20"/>
      <c r="E2" s="20"/>
      <c r="F2" s="20"/>
      <c r="G2" s="20"/>
    </row>
    <row r="3" spans="2:7">
      <c r="B3" s="20"/>
      <c r="C3" s="20"/>
      <c r="D3" s="20"/>
      <c r="E3" s="20"/>
      <c r="F3" s="20"/>
      <c r="G3" s="20"/>
    </row>
    <row r="4" spans="2:7">
      <c r="B4" s="17" t="s">
        <v>1</v>
      </c>
      <c r="C4" s="18"/>
      <c r="D4" s="18"/>
      <c r="E4" s="18"/>
      <c r="F4" s="18"/>
      <c r="G4" s="18"/>
    </row>
    <row r="6" spans="2:7">
      <c r="B6" s="1" t="s">
        <v>2</v>
      </c>
      <c r="C6" s="2">
        <f ca="1">TODAY()</f>
        <v>46279</v>
      </c>
      <c r="E6" s="14" t="s">
        <v>3</v>
      </c>
      <c r="F6" s="15"/>
      <c r="G6" s="15"/>
    </row>
    <row r="8" spans="2:7">
      <c r="B8" s="5" t="s">
        <v>33</v>
      </c>
      <c r="C8" s="6"/>
      <c r="D8" s="6"/>
      <c r="E8" s="6"/>
      <c r="F8" s="6"/>
      <c r="G8" s="6"/>
    </row>
    <row r="9" spans="2:7">
      <c r="B9" s="6"/>
      <c r="C9" s="6"/>
      <c r="D9" s="6"/>
      <c r="E9" s="6"/>
      <c r="F9" s="6"/>
      <c r="G9" s="6"/>
    </row>
    <row r="11" spans="2:7" ht="75.95" customHeight="1">
      <c r="B11" s="3" t="str">
        <f ca="1">IF($C$6&gt;=DATE(2026,12,1),"TÜRCHEN 1"&amp;CHAR(10)&amp;"GEÖFFNET"&amp;CHAR(10)&amp;"KLICKEN","TÜRCHEN 1"&amp;CHAR(10)&amp;"GESCHLOSSEN"&amp;CHAR(10)&amp;"ab 1.12.2026")</f>
        <v>TÜRCHEN 1
GESCHLOSSEN
ab 1.12.2026</v>
      </c>
      <c r="C11" s="3" t="str">
        <f ca="1">IF($C$6&gt;=DATE(2026,12,2),"TÜRCHEN 2"&amp;CHAR(10)&amp;"GEÖFFNET"&amp;CHAR(10)&amp;"KLICKEN","TÜRCHEN 2"&amp;CHAR(10)&amp;"GESCHLOSSEN"&amp;CHAR(10)&amp;"ab 2.12.2026")</f>
        <v>TÜRCHEN 2
GESCHLOSSEN
ab 2.12.2026</v>
      </c>
      <c r="D11" s="3" t="str">
        <f ca="1">IF($C$6&gt;=DATE(2026,12,3),"TÜRCHEN 3"&amp;CHAR(10)&amp;"GEÖFFNET"&amp;CHAR(10)&amp;"KLICKEN","TÜRCHEN 3"&amp;CHAR(10)&amp;"GESCHLOSSEN"&amp;CHAR(10)&amp;"ab 3.12.2026")</f>
        <v>TÜRCHEN 3
GESCHLOSSEN
ab 3.12.2026</v>
      </c>
      <c r="E11" s="3" t="str">
        <f ca="1">IF($C$6&gt;=DATE(2026,12,4),"TÜRCHEN 4"&amp;CHAR(10)&amp;"GEÖFFNET"&amp;CHAR(10)&amp;"KLICKEN","TÜRCHEN 4"&amp;CHAR(10)&amp;"GESCHLOSSEN"&amp;CHAR(10)&amp;"ab 4.12.2026")</f>
        <v>TÜRCHEN 4
GESCHLOSSEN
ab 4.12.2026</v>
      </c>
      <c r="F11" s="3" t="str">
        <f ca="1">IF($C$6&gt;=DATE(2026,12,5),"TÜRCHEN 5"&amp;CHAR(10)&amp;"GEÖFFNET"&amp;CHAR(10)&amp;"KLICKEN","TÜRCHEN 5"&amp;CHAR(10)&amp;"GESCHLOSSEN"&amp;CHAR(10)&amp;"ab 5.12.2026")</f>
        <v>TÜRCHEN 5
GESCHLOSSEN
ab 5.12.2026</v>
      </c>
      <c r="G11" s="3" t="str">
        <f ca="1">IF($C$6&gt;=DATE(2026,12,6),"TÜRCHEN 6"&amp;CHAR(10)&amp;"GEÖFFNET"&amp;CHAR(10)&amp;"KLICKEN","TÜRCHEN 6"&amp;CHAR(10)&amp;"GESCHLOSSEN"&amp;CHAR(10)&amp;"ab 6.12.2026")</f>
        <v>TÜRCHEN 6
GESCHLOSSEN
ab 6.12.2026</v>
      </c>
    </row>
    <row r="12" spans="2:7">
      <c r="B12" s="16"/>
      <c r="C12" s="16"/>
      <c r="D12" s="16"/>
      <c r="E12" s="16"/>
      <c r="F12" s="16"/>
      <c r="G12" s="16"/>
    </row>
    <row r="15" spans="2:7" ht="75.95" customHeight="1">
      <c r="B15" s="3" t="str">
        <f ca="1">IF($C$6&gt;=DATE(2026,12,7),"TÜRCHEN 7"&amp;CHAR(10)&amp;"GEÖFFNET"&amp;CHAR(10)&amp;"KLICKEN","TÜRCHEN 7"&amp;CHAR(10)&amp;"GESCHLOSSEN"&amp;CHAR(10)&amp;"ab 7.12.2026")</f>
        <v>TÜRCHEN 7
GESCHLOSSEN
ab 7.12.2026</v>
      </c>
      <c r="C15" s="3" t="str">
        <f ca="1">IF($C$6&gt;=DATE(2026,12,8),"TÜRCHEN 8"&amp;CHAR(10)&amp;"GEÖFFNET"&amp;CHAR(10)&amp;"KLICKEN","TÜRCHEN 8"&amp;CHAR(10)&amp;"GESCHLOSSEN"&amp;CHAR(10)&amp;"ab 8.12.2026")</f>
        <v>TÜRCHEN 8
GESCHLOSSEN
ab 8.12.2026</v>
      </c>
      <c r="D15" s="3" t="str">
        <f ca="1">IF($C$6&gt;=DATE(2026,12,9),"TÜRCHEN 9"&amp;CHAR(10)&amp;"GEÖFFNET"&amp;CHAR(10)&amp;"KLICKEN","TÜRCHEN 9"&amp;CHAR(10)&amp;"GESCHLOSSEN"&amp;CHAR(10)&amp;"ab 9.12.2026")</f>
        <v>TÜRCHEN 9
GESCHLOSSEN
ab 9.12.2026</v>
      </c>
      <c r="E15" s="3" t="str">
        <f ca="1">IF($C$6&gt;=DATE(2026,12,10),"TÜRCHEN 10"&amp;CHAR(10)&amp;"GEÖFFNET"&amp;CHAR(10)&amp;"KLICKEN","TÜRCHEN 10"&amp;CHAR(10)&amp;"GESCHLOSSEN"&amp;CHAR(10)&amp;"ab 10.12.2026")</f>
        <v>TÜRCHEN 10
GESCHLOSSEN
ab 10.12.2026</v>
      </c>
      <c r="F15" s="3" t="str">
        <f ca="1">IF($C$6&gt;=DATE(2026,12,11),"TÜRCHEN 11"&amp;CHAR(10)&amp;"GEÖFFNET"&amp;CHAR(10)&amp;"KLICKEN","TÜRCHEN 11"&amp;CHAR(10)&amp;"GESCHLOSSEN"&amp;CHAR(10)&amp;"ab 11.12.2026")</f>
        <v>TÜRCHEN 11
GESCHLOSSEN
ab 11.12.2026</v>
      </c>
      <c r="G15" s="3" t="str">
        <f ca="1">IF($C$6&gt;=DATE(2026,12,12),"TÜRCHEN 12"&amp;CHAR(10)&amp;"GEÖFFNET"&amp;CHAR(10)&amp;"KLICKEN","TÜRCHEN 12"&amp;CHAR(10)&amp;"GESCHLOSSEN"&amp;CHAR(10)&amp;"ab 12.12.2026")</f>
        <v>TÜRCHEN 12
GESCHLOSSEN
ab 12.12.2026</v>
      </c>
    </row>
    <row r="16" spans="2:7">
      <c r="B16" s="16"/>
      <c r="C16" s="16"/>
      <c r="D16" s="16"/>
      <c r="E16" s="16"/>
      <c r="F16" s="16"/>
      <c r="G16" s="16"/>
    </row>
    <row r="19" spans="2:7" ht="75.95" customHeight="1">
      <c r="B19" s="3" t="str">
        <f ca="1">IF($C$6&gt;=DATE(2026,12,13),"TÜRCHEN 13"&amp;CHAR(10)&amp;"GEÖFFNET"&amp;CHAR(10)&amp;"KLICKEN","TÜRCHEN 13"&amp;CHAR(10)&amp;"GESCHLOSSEN"&amp;CHAR(10)&amp;"ab 13.12.2026")</f>
        <v>TÜRCHEN 13
GESCHLOSSEN
ab 13.12.2026</v>
      </c>
      <c r="C19" s="3" t="str">
        <f ca="1">IF($C$6&gt;=DATE(2026,12,14),"TÜRCHEN 14"&amp;CHAR(10)&amp;"GEÖFFNET"&amp;CHAR(10)&amp;"KLICKEN","TÜRCHEN 14"&amp;CHAR(10)&amp;"GESCHLOSSEN"&amp;CHAR(10)&amp;"ab 14.12.2026")</f>
        <v>TÜRCHEN 14
GESCHLOSSEN
ab 14.12.2026</v>
      </c>
      <c r="D19" s="3" t="str">
        <f ca="1">IF($C$6&gt;=DATE(2026,12,15),"TÜRCHEN 15"&amp;CHAR(10)&amp;"GEÖFFNET"&amp;CHAR(10)&amp;"KLICKEN","TÜRCHEN 15"&amp;CHAR(10)&amp;"GESCHLOSSEN"&amp;CHAR(10)&amp;"ab 15.12.2026")</f>
        <v>TÜRCHEN 15
GESCHLOSSEN
ab 15.12.2026</v>
      </c>
      <c r="E19" s="3" t="str">
        <f ca="1">IF($C$6&gt;=DATE(2026,12,16),"TÜRCHEN 16"&amp;CHAR(10)&amp;"GEÖFFNET"&amp;CHAR(10)&amp;"KLICKEN","TÜRCHEN 16"&amp;CHAR(10)&amp;"GESCHLOSSEN"&amp;CHAR(10)&amp;"ab 16.12.2026")</f>
        <v>TÜRCHEN 16
GESCHLOSSEN
ab 16.12.2026</v>
      </c>
      <c r="F19" s="3" t="str">
        <f ca="1">IF($C$6&gt;=DATE(2026,12,17),"TÜRCHEN 17"&amp;CHAR(10)&amp;"GEÖFFNET"&amp;CHAR(10)&amp;"KLICKEN","TÜRCHEN 17"&amp;CHAR(10)&amp;"GESCHLOSSEN"&amp;CHAR(10)&amp;"ab 17.12.2026")</f>
        <v>TÜRCHEN 17
GESCHLOSSEN
ab 17.12.2026</v>
      </c>
      <c r="G19" s="3" t="str">
        <f ca="1">IF($C$6&gt;=DATE(2026,12,18),"TÜRCHEN 18"&amp;CHAR(10)&amp;"GEÖFFNET"&amp;CHAR(10)&amp;"KLICKEN","TÜRCHEN 18"&amp;CHAR(10)&amp;"GESCHLOSSEN"&amp;CHAR(10)&amp;"ab 18.12.2026")</f>
        <v>TÜRCHEN 18
GESCHLOSSEN
ab 18.12.2026</v>
      </c>
    </row>
    <row r="20" spans="2:7">
      <c r="B20" s="16"/>
      <c r="C20" s="16"/>
      <c r="D20" s="16"/>
      <c r="E20" s="16"/>
      <c r="F20" s="16"/>
      <c r="G20" s="16"/>
    </row>
    <row r="23" spans="2:7" ht="75.95" customHeight="1">
      <c r="B23" s="3" t="str">
        <f ca="1">IF($C$6&gt;=DATE(2026,12,19),"TÜRCHEN 19"&amp;CHAR(10)&amp;"GEÖFFNET"&amp;CHAR(10)&amp;"KLICKEN","TÜRCHEN 19"&amp;CHAR(10)&amp;"GESCHLOSSEN"&amp;CHAR(10)&amp;"ab 19.12.2026")</f>
        <v>TÜRCHEN 19
GESCHLOSSEN
ab 19.12.2026</v>
      </c>
      <c r="C23" s="3" t="str">
        <f ca="1">IF($C$6&gt;=DATE(2026,12,20),"TÜRCHEN 20"&amp;CHAR(10)&amp;"GEÖFFNET"&amp;CHAR(10)&amp;"KLICKEN","TÜRCHEN 20"&amp;CHAR(10)&amp;"GESCHLOSSEN"&amp;CHAR(10)&amp;"ab 20.12.2026")</f>
        <v>TÜRCHEN 20
GESCHLOSSEN
ab 20.12.2026</v>
      </c>
      <c r="D23" s="3" t="str">
        <f ca="1">IF($C$6&gt;=DATE(2026,12,21),"TÜRCHEN 21"&amp;CHAR(10)&amp;"GEÖFFNET"&amp;CHAR(10)&amp;"KLICKEN","TÜRCHEN 21"&amp;CHAR(10)&amp;"GESCHLOSSEN"&amp;CHAR(10)&amp;"ab 21.12.2026")</f>
        <v>TÜRCHEN 21
GESCHLOSSEN
ab 21.12.2026</v>
      </c>
      <c r="E23" s="3" t="str">
        <f ca="1">IF($C$6&gt;=DATE(2026,12,22),"TÜRCHEN 22"&amp;CHAR(10)&amp;"GEÖFFNET"&amp;CHAR(10)&amp;"KLICKEN","TÜRCHEN 22"&amp;CHAR(10)&amp;"GESCHLOSSEN"&amp;CHAR(10)&amp;"ab 22.12.2026")</f>
        <v>TÜRCHEN 22
GESCHLOSSEN
ab 22.12.2026</v>
      </c>
      <c r="F23" s="3" t="str">
        <f ca="1">IF($C$6&gt;=DATE(2026,12,23),"TÜRCHEN 23"&amp;CHAR(10)&amp;"GEÖFFNET"&amp;CHAR(10)&amp;"KLICKEN","TÜRCHEN 23"&amp;CHAR(10)&amp;"GESCHLOSSEN"&amp;CHAR(10)&amp;"ab 23.12.2026")</f>
        <v>TÜRCHEN 23
GESCHLOSSEN
ab 23.12.2026</v>
      </c>
      <c r="G23" s="3" t="str">
        <f ca="1">IF($C$6&gt;=DATE(2026,12,24),"TÜRCHEN 24"&amp;CHAR(10)&amp;"GEÖFFNET"&amp;CHAR(10)&amp;"KLICKEN","TÜRCHEN 24"&amp;CHAR(10)&amp;"GESCHLOSSEN"&amp;CHAR(10)&amp;"ab 24.12.2026")</f>
        <v>TÜRCHEN 24
GESCHLOSSEN
ab 24.12.2026</v>
      </c>
    </row>
    <row r="24" spans="2:7">
      <c r="B24" s="16"/>
      <c r="C24" s="16"/>
      <c r="D24" s="16"/>
      <c r="E24" s="16"/>
      <c r="F24" s="16"/>
      <c r="G24" s="16"/>
    </row>
    <row r="27" spans="2:7">
      <c r="B27" s="7" t="str">
        <f ca="1">IF($C$6&lt;DATE(2026,12,1),"Der Adventskalender startet am 1. Dezember.",IF($C$6&gt;=DATE(2026,12,24),"Frohe Weihnachten! Alle 24 Türchen sind geöffnet.","Das nächste Türchen wartet schon auf dich."))</f>
        <v>Der Adventskalender startet am 1. Dezember.</v>
      </c>
      <c r="C27" s="6"/>
      <c r="D27" s="6"/>
      <c r="E27" s="6"/>
      <c r="F27" s="6"/>
      <c r="G27" s="6"/>
    </row>
    <row r="29" spans="2:7">
      <c r="B29" s="21" t="s">
        <v>4</v>
      </c>
      <c r="C29" s="22"/>
      <c r="D29" s="22"/>
      <c r="E29" s="22"/>
      <c r="F29" s="22"/>
      <c r="G29" s="22"/>
    </row>
  </sheetData>
  <mergeCells count="6">
    <mergeCell ref="B8:G9"/>
    <mergeCell ref="B2:G3"/>
    <mergeCell ref="B27:G27"/>
    <mergeCell ref="B4:G4"/>
    <mergeCell ref="B29:G29"/>
    <mergeCell ref="E6:G6"/>
  </mergeCells>
  <conditionalFormatting sqref="B11">
    <cfRule type="expression" dxfId="23" priority="1">
      <formula>$C$6&lt;DATE(2026,12,1)</formula>
    </cfRule>
  </conditionalFormatting>
  <conditionalFormatting sqref="B15">
    <cfRule type="expression" dxfId="22" priority="7">
      <formula>$C$6&lt;DATE(2026,12,7)</formula>
    </cfRule>
  </conditionalFormatting>
  <conditionalFormatting sqref="B19">
    <cfRule type="expression" dxfId="21" priority="13">
      <formula>$C$6&lt;DATE(2026,12,13)</formula>
    </cfRule>
  </conditionalFormatting>
  <conditionalFormatting sqref="B23">
    <cfRule type="expression" dxfId="20" priority="19">
      <formula>$C$6&lt;DATE(2026,12,19)</formula>
    </cfRule>
  </conditionalFormatting>
  <conditionalFormatting sqref="C11">
    <cfRule type="expression" dxfId="19" priority="2">
      <formula>$C$6&lt;DATE(2026,12,2)</formula>
    </cfRule>
  </conditionalFormatting>
  <conditionalFormatting sqref="C15">
    <cfRule type="expression" dxfId="18" priority="8">
      <formula>$C$6&lt;DATE(2026,12,8)</formula>
    </cfRule>
  </conditionalFormatting>
  <conditionalFormatting sqref="C19">
    <cfRule type="expression" dxfId="17" priority="14">
      <formula>$C$6&lt;DATE(2026,12,14)</formula>
    </cfRule>
  </conditionalFormatting>
  <conditionalFormatting sqref="C23">
    <cfRule type="expression" dxfId="16" priority="20">
      <formula>$C$6&lt;DATE(2026,12,20)</formula>
    </cfRule>
  </conditionalFormatting>
  <conditionalFormatting sqref="D11">
    <cfRule type="expression" dxfId="15" priority="3">
      <formula>$C$6&lt;DATE(2026,12,3)</formula>
    </cfRule>
  </conditionalFormatting>
  <conditionalFormatting sqref="D15">
    <cfRule type="expression" dxfId="14" priority="9">
      <formula>$C$6&lt;DATE(2026,12,9)</formula>
    </cfRule>
  </conditionalFormatting>
  <conditionalFormatting sqref="D19">
    <cfRule type="expression" dxfId="13" priority="15">
      <formula>$C$6&lt;DATE(2026,12,15)</formula>
    </cfRule>
  </conditionalFormatting>
  <conditionalFormatting sqref="D23">
    <cfRule type="expression" dxfId="12" priority="21">
      <formula>$C$6&lt;DATE(2026,12,21)</formula>
    </cfRule>
  </conditionalFormatting>
  <conditionalFormatting sqref="E11">
    <cfRule type="expression" dxfId="11" priority="4">
      <formula>$C$6&lt;DATE(2026,12,4)</formula>
    </cfRule>
  </conditionalFormatting>
  <conditionalFormatting sqref="E15">
    <cfRule type="expression" dxfId="10" priority="10">
      <formula>$C$6&lt;DATE(2026,12,10)</formula>
    </cfRule>
  </conditionalFormatting>
  <conditionalFormatting sqref="E19">
    <cfRule type="expression" dxfId="9" priority="16">
      <formula>$C$6&lt;DATE(2026,12,16)</formula>
    </cfRule>
  </conditionalFormatting>
  <conditionalFormatting sqref="E23">
    <cfRule type="expression" dxfId="8" priority="22">
      <formula>$C$6&lt;DATE(2026,12,22)</formula>
    </cfRule>
  </conditionalFormatting>
  <conditionalFormatting sqref="F11">
    <cfRule type="expression" dxfId="7" priority="5">
      <formula>$C$6&lt;DATE(2026,12,5)</formula>
    </cfRule>
  </conditionalFormatting>
  <conditionalFormatting sqref="F15">
    <cfRule type="expression" dxfId="6" priority="11">
      <formula>$C$6&lt;DATE(2026,12,11)</formula>
    </cfRule>
  </conditionalFormatting>
  <conditionalFormatting sqref="F19">
    <cfRule type="expression" dxfId="5" priority="17">
      <formula>$C$6&lt;DATE(2026,12,17)</formula>
    </cfRule>
  </conditionalFormatting>
  <conditionalFormatting sqref="F23">
    <cfRule type="expression" dxfId="4" priority="23">
      <formula>$C$6&lt;DATE(2026,12,23)</formula>
    </cfRule>
  </conditionalFormatting>
  <conditionalFormatting sqref="G11">
    <cfRule type="expression" dxfId="3" priority="6">
      <formula>$C$6&lt;DATE(2026,12,6)</formula>
    </cfRule>
  </conditionalFormatting>
  <conditionalFormatting sqref="G15">
    <cfRule type="expression" dxfId="2" priority="12">
      <formula>$C$6&lt;DATE(2026,12,12)</formula>
    </cfRule>
  </conditionalFormatting>
  <conditionalFormatting sqref="G19">
    <cfRule type="expression" dxfId="1" priority="18">
      <formula>$C$6&lt;DATE(2026,12,18)</formula>
    </cfRule>
  </conditionalFormatting>
  <conditionalFormatting sqref="G23">
    <cfRule type="expression" dxfId="0" priority="24">
      <formula>$C$6&lt;DATE(2026,12,24)</formula>
    </cfRule>
  </conditionalFormatting>
  <hyperlinks>
    <hyperlink ref="B11" location="'Türchen 1'!A1" display="'Türchen 1'!A1" xr:uid="{00000000-0004-0000-0000-000000000000}"/>
    <hyperlink ref="C11" location="'Türchen 2'!A1" display="'Türchen 2'!A1" xr:uid="{00000000-0004-0000-0000-000001000000}"/>
    <hyperlink ref="D11" location="'Türchen 3'!A1" display="'Türchen 3'!A1" xr:uid="{00000000-0004-0000-0000-000002000000}"/>
    <hyperlink ref="E11" location="'Türchen 4'!A1" display="'Türchen 4'!A1" xr:uid="{00000000-0004-0000-0000-000003000000}"/>
    <hyperlink ref="F11" location="'Türchen 5'!A1" display="'Türchen 5'!A1" xr:uid="{00000000-0004-0000-0000-000004000000}"/>
    <hyperlink ref="G11" location="'Türchen 6'!A1" display="'Türchen 6'!A1" xr:uid="{00000000-0004-0000-0000-000005000000}"/>
    <hyperlink ref="B15" location="'Türchen 7'!A1" display="'Türchen 7'!A1" xr:uid="{00000000-0004-0000-0000-000006000000}"/>
    <hyperlink ref="C15" location="'Türchen 8'!A1" display="'Türchen 8'!A1" xr:uid="{00000000-0004-0000-0000-000007000000}"/>
    <hyperlink ref="D15" location="'Türchen 9'!A1" display="'Türchen 9'!A1" xr:uid="{00000000-0004-0000-0000-000008000000}"/>
    <hyperlink ref="E15" location="'Türchen 10'!A1" display="'Türchen 10'!A1" xr:uid="{00000000-0004-0000-0000-000009000000}"/>
    <hyperlink ref="F15" location="'Türchen 11'!A1" display="'Türchen 11'!A1" xr:uid="{00000000-0004-0000-0000-00000A000000}"/>
    <hyperlink ref="G15" location="'Türchen 12'!A1" display="'Türchen 12'!A1" xr:uid="{00000000-0004-0000-0000-00000B000000}"/>
    <hyperlink ref="B19" location="'Türchen 13'!A1" display="'Türchen 13'!A1" xr:uid="{00000000-0004-0000-0000-00000C000000}"/>
    <hyperlink ref="C19" location="'Türchen 14'!A1" display="'Türchen 14'!A1" xr:uid="{00000000-0004-0000-0000-00000D000000}"/>
    <hyperlink ref="D19" location="'Türchen 15'!A1" display="'Türchen 15'!A1" xr:uid="{00000000-0004-0000-0000-00000E000000}"/>
    <hyperlink ref="E19" location="'Türchen 16'!A1" display="'Türchen 16'!A1" xr:uid="{00000000-0004-0000-0000-00000F000000}"/>
    <hyperlink ref="F19" location="'Türchen 17'!A1" display="'Türchen 17'!A1" xr:uid="{00000000-0004-0000-0000-000010000000}"/>
    <hyperlink ref="G19" location="'Türchen 18'!A1" display="'Türchen 18'!A1" xr:uid="{00000000-0004-0000-0000-000011000000}"/>
    <hyperlink ref="B23" location="'Türchen 19'!A1" display="'Türchen 19'!A1" xr:uid="{00000000-0004-0000-0000-000012000000}"/>
    <hyperlink ref="C23" location="'Türchen 20'!A1" display="'Türchen 20'!A1" xr:uid="{00000000-0004-0000-0000-000013000000}"/>
    <hyperlink ref="D23" location="'Türchen 21'!A1" display="'Türchen 21'!A1" xr:uid="{00000000-0004-0000-0000-000014000000}"/>
    <hyperlink ref="E23" location="'Türchen 22'!A1" display="'Türchen 22'!A1" xr:uid="{00000000-0004-0000-0000-000015000000}"/>
    <hyperlink ref="F23" location="'Türchen 23'!A1" display="'Türchen 23'!A1" xr:uid="{00000000-0004-0000-0000-000016000000}"/>
    <hyperlink ref="G23" location="'Türchen 24'!A1" display="'Türchen 24'!A1" xr:uid="{00000000-0004-0000-0000-000017000000}"/>
    <hyperlink ref="B29:G29" r:id="rId1" display="Alle-meine-Vorlagen.de" xr:uid="{1B6B1253-1C23-45A8-A419-71C317523FEE}"/>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5</v>
      </c>
      <c r="C2" s="6"/>
      <c r="D2" s="6"/>
      <c r="E2" s="6"/>
    </row>
    <row r="3" spans="2:5">
      <c r="B3" s="6"/>
      <c r="C3" s="6"/>
      <c r="D3" s="6"/>
      <c r="E3" s="6"/>
    </row>
    <row r="5" spans="2:5">
      <c r="B5" s="10" t="str">
        <f ca="1">IF(Adventskalender!$C$6&gt;=DATE(2026,12,1),"Schnell zum Tabellenende","TÜRCHEN NOCH GESCHLOSSEN")</f>
        <v>TÜRCHEN NOCH GESCHLOSSEN</v>
      </c>
      <c r="C5" s="6"/>
      <c r="D5" s="6"/>
      <c r="E5" s="6"/>
    </row>
    <row r="6" spans="2:5">
      <c r="B6" s="6"/>
      <c r="C6" s="6"/>
      <c r="D6" s="6"/>
      <c r="E6" s="6"/>
    </row>
    <row r="8" spans="2:5">
      <c r="B8" s="4" t="s">
        <v>6</v>
      </c>
    </row>
    <row r="9" spans="2:5">
      <c r="B9" s="11" t="str">
        <f ca="1">IF(Adventskalender!$C$6&gt;=DATE(2026,12,1),"STRG + Pfeiltaste","Dieser Tipp wird am 1.12.2026 freigeschaltet.")</f>
        <v>Dieser Tipp wird am 1.12.2026 freigeschaltet.</v>
      </c>
      <c r="C9" s="6"/>
      <c r="D9" s="6"/>
      <c r="E9" s="6"/>
    </row>
    <row r="10" spans="2:5">
      <c r="B10" s="6"/>
      <c r="C10" s="6"/>
      <c r="D10" s="6"/>
      <c r="E10" s="6"/>
    </row>
    <row r="12" spans="2:5">
      <c r="B12" s="4" t="s">
        <v>7</v>
      </c>
    </row>
    <row r="13" spans="2:5">
      <c r="B13" s="12" t="str">
        <f ca="1">IF(Adventskalender!$C$6&gt;=DATE(2026,12,1),"Springe schnell zum Rand eines gefüllten Datenbereichs.","Noch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IF(Adventskalender!$C$6&gt;=DATE(2026,12,1),"Praxis: Ideal bei langen Listen.","")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100-000000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10</v>
      </c>
      <c r="C2" s="6"/>
      <c r="D2" s="6"/>
      <c r="E2" s="6"/>
    </row>
    <row r="3" spans="2:5">
      <c r="B3" s="6"/>
      <c r="C3" s="6"/>
      <c r="D3" s="6"/>
      <c r="E3" s="6"/>
    </row>
    <row r="5" spans="2:5">
      <c r="B5" s="10" t="str">
        <f ca="1">IF(Adventskalender!$C$6&gt;=DATE(2026,12,2),"Filter ein- und ausschalten","TÜRCHEN NOCH GESCHLOSSEN")</f>
        <v>TÜRCHEN NOCH GESCHLOSSEN</v>
      </c>
      <c r="C5" s="6"/>
      <c r="D5" s="6"/>
      <c r="E5" s="6"/>
    </row>
    <row r="6" spans="2:5">
      <c r="B6" s="6"/>
      <c r="C6" s="6"/>
      <c r="D6" s="6"/>
      <c r="E6" s="6"/>
    </row>
    <row r="8" spans="2:5">
      <c r="B8" s="4" t="s">
        <v>6</v>
      </c>
    </row>
    <row r="9" spans="2:5">
      <c r="B9" s="11" t="str">
        <f ca="1">IF(Adventskalender!$C$6&gt;=DATE(2026,12,2),"STRG + SHIFT + L","Dieser Tipp wird am 2.12.2026 freigeschaltet.")</f>
        <v>Dieser Tipp wird am 2.12.2026 freigeschaltet.</v>
      </c>
      <c r="C9" s="6"/>
      <c r="D9" s="6"/>
      <c r="E9" s="6"/>
    </row>
    <row r="10" spans="2:5">
      <c r="B10" s="6"/>
      <c r="C10" s="6"/>
      <c r="D10" s="6"/>
      <c r="E10" s="6"/>
    </row>
    <row r="12" spans="2:5">
      <c r="B12" s="4" t="s">
        <v>7</v>
      </c>
    </row>
    <row r="13" spans="2:5">
      <c r="B13" s="12" t="str">
        <f ca="1">IF(Adventskalender!$C$6&gt;=DATE(2026,12,2),"Aktiviere oder deaktiviere den AutoFilter schnell.","Noch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IF(Adventskalender!$C$6&gt;=DATE(2026,12,2),"Praxis: Perfekt für Listen und Auswertungen.","")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200-000000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11</v>
      </c>
      <c r="C2" s="6"/>
      <c r="D2" s="6"/>
      <c r="E2" s="6"/>
    </row>
    <row r="3" spans="2:5">
      <c r="B3" s="6"/>
      <c r="C3" s="6"/>
      <c r="D3" s="6"/>
      <c r="E3" s="6"/>
    </row>
    <row r="5" spans="2:5">
      <c r="B5" s="10" t="str">
        <f ca="1">IF(Adventskalender!$C$6&gt;=DATE(2026,12,3),"Zelle direkt bearbeiten","TÜRCHEN NOCH GESCHLOSSEN")</f>
        <v>TÜRCHEN NOCH GESCHLOSSEN</v>
      </c>
      <c r="C5" s="6"/>
      <c r="D5" s="6"/>
      <c r="E5" s="6"/>
    </row>
    <row r="6" spans="2:5">
      <c r="B6" s="6"/>
      <c r="C6" s="6"/>
      <c r="D6" s="6"/>
      <c r="E6" s="6"/>
    </row>
    <row r="8" spans="2:5">
      <c r="B8" s="4" t="s">
        <v>6</v>
      </c>
    </row>
    <row r="9" spans="2:5">
      <c r="B9" s="11" t="str">
        <f ca="1">IF(Adventskalender!$C$6&gt;=DATE(2026,12,3),"F2","Dieser Tipp wird am 3.12.2026 freigeschaltet.")</f>
        <v>Dieser Tipp wird am 3.12.2026 freigeschaltet.</v>
      </c>
      <c r="C9" s="6"/>
      <c r="D9" s="6"/>
      <c r="E9" s="6"/>
    </row>
    <row r="10" spans="2:5">
      <c r="B10" s="6"/>
      <c r="C10" s="6"/>
      <c r="D10" s="6"/>
      <c r="E10" s="6"/>
    </row>
    <row r="12" spans="2:5">
      <c r="B12" s="4" t="s">
        <v>7</v>
      </c>
    </row>
    <row r="13" spans="2:5">
      <c r="B13" s="12" t="str">
        <f ca="1">IF(Adventskalender!$C$6&gt;=DATE(2026,12,3),"Bearbeite den Inhalt einer Zelle direkt.","Noch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IF(Adventskalender!$C$6&gt;=DATE(2026,12,3),"Praxis: Praktisch bei Texten und Formeln.","")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300-000000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12</v>
      </c>
      <c r="C2" s="6"/>
      <c r="D2" s="6"/>
      <c r="E2" s="6"/>
    </row>
    <row r="3" spans="2:5">
      <c r="B3" s="6"/>
      <c r="C3" s="6"/>
      <c r="D3" s="6"/>
      <c r="E3" s="6"/>
    </row>
    <row r="5" spans="2:5">
      <c r="B5" s="10" t="str">
        <f ca="1">IF(Adventskalender!$C$6&gt;=DATE(2026,12,4),"Zeile oder Spalte markieren","TÜRCHEN NOCH GESCHLOSSEN")</f>
        <v>TÜRCHEN NOCH GESCHLOSSEN</v>
      </c>
      <c r="C5" s="6"/>
      <c r="D5" s="6"/>
      <c r="E5" s="6"/>
    </row>
    <row r="6" spans="2:5">
      <c r="B6" s="6"/>
      <c r="C6" s="6"/>
      <c r="D6" s="6"/>
      <c r="E6" s="6"/>
    </row>
    <row r="8" spans="2:5">
      <c r="B8" s="4" t="s">
        <v>6</v>
      </c>
    </row>
    <row r="9" spans="2:5">
      <c r="B9" s="11" t="str">
        <f ca="1">IF(Adventskalender!$C$6&gt;=DATE(2026,12,4),"SHIFT + LEERTASTE / STRG + LEERTASTE","Dieser Tipp wird am 4.12.2026 freigeschaltet.")</f>
        <v>Dieser Tipp wird am 4.12.2026 freigeschaltet.</v>
      </c>
      <c r="C9" s="6"/>
      <c r="D9" s="6"/>
      <c r="E9" s="6"/>
    </row>
    <row r="10" spans="2:5">
      <c r="B10" s="6"/>
      <c r="C10" s="6"/>
      <c r="D10" s="6"/>
      <c r="E10" s="6"/>
    </row>
    <row r="12" spans="2:5">
      <c r="B12" s="4" t="s">
        <v>7</v>
      </c>
    </row>
    <row r="13" spans="2:5">
      <c r="B13" s="12" t="str">
        <f ca="1">IF(Adventskalender!$C$6&gt;=DATE(2026,12,4),"Markiere eine komplette Zeile oder Spalte.","Noch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IF(Adventskalender!$C$6&gt;=DATE(2026,12,4),"Praxis: Danach kannst du sie formatieren.","")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400-000000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13</v>
      </c>
      <c r="C2" s="6"/>
      <c r="D2" s="6"/>
      <c r="E2" s="6"/>
    </row>
    <row r="3" spans="2:5">
      <c r="B3" s="6"/>
      <c r="C3" s="6"/>
      <c r="D3" s="6"/>
      <c r="E3" s="6"/>
    </row>
    <row r="5" spans="2:5">
      <c r="B5" s="10" t="str">
        <f ca="1">IF(Adventskalender!$C$6&gt;=DATE(2026,12,5),"Formel automatisch ausfüllen","TÜRCHEN NOCH GESCHLOSSEN")</f>
        <v>TÜRCHEN NOCH GESCHLOSSEN</v>
      </c>
      <c r="C5" s="6"/>
      <c r="D5" s="6"/>
      <c r="E5" s="6"/>
    </row>
    <row r="6" spans="2:5">
      <c r="B6" s="6"/>
      <c r="C6" s="6"/>
      <c r="D6" s="6"/>
      <c r="E6" s="6"/>
    </row>
    <row r="8" spans="2:5">
      <c r="B8" s="4" t="s">
        <v>6</v>
      </c>
    </row>
    <row r="9" spans="2:5">
      <c r="B9" s="11" t="str">
        <f ca="1">IF(Adventskalender!$C$6&gt;=DATE(2026,12,5),"Doppelklick auf das Ausfüllkästchen","Dieser Tipp wird am 5.12.2026 freigeschaltet.")</f>
        <v>Dieser Tipp wird am 5.12.2026 freigeschaltet.</v>
      </c>
      <c r="C9" s="6"/>
      <c r="D9" s="6"/>
      <c r="E9" s="6"/>
    </row>
    <row r="10" spans="2:5">
      <c r="B10" s="6"/>
      <c r="C10" s="6"/>
      <c r="D10" s="6"/>
      <c r="E10" s="6"/>
    </row>
    <row r="12" spans="2:5">
      <c r="B12" s="4" t="s">
        <v>7</v>
      </c>
    </row>
    <row r="13" spans="2:5">
      <c r="B13" s="12" t="str">
        <f ca="1">IF(Adventskalender!$C$6&gt;=DATE(2026,12,5),"Excel übernimmt eine Formel bis zum Ende des Datenbereichs.","Noch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IF(Adventskalender!$C$6&gt;=DATE(2026,12,5),"Praxis: Spart Zeit bei langen Tabellen.","")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500-000000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14</v>
      </c>
      <c r="C2" s="6"/>
      <c r="D2" s="6"/>
      <c r="E2" s="6"/>
    </row>
    <row r="3" spans="2:5">
      <c r="B3" s="6"/>
      <c r="C3" s="6"/>
      <c r="D3" s="6"/>
      <c r="E3" s="6"/>
    </row>
    <row r="5" spans="2:5">
      <c r="B5" s="10" t="str">
        <f ca="1">IF(Adventskalender!$C$6&gt;=DATE(2026,12,6),"Nur sichtbare Zellen kopieren","TÜRCHEN NOCH GESCHLOSSEN")</f>
        <v>TÜRCHEN NOCH GESCHLOSSEN</v>
      </c>
      <c r="C5" s="6"/>
      <c r="D5" s="6"/>
      <c r="E5" s="6"/>
    </row>
    <row r="6" spans="2:5">
      <c r="B6" s="6"/>
      <c r="C6" s="6"/>
      <c r="D6" s="6"/>
      <c r="E6" s="6"/>
    </row>
    <row r="8" spans="2:5">
      <c r="B8" s="4" t="s">
        <v>6</v>
      </c>
    </row>
    <row r="9" spans="2:5">
      <c r="B9" s="11" t="str">
        <f ca="1">IF(Adventskalender!$C$6&gt;=DATE(2026,12,6),"ALT + ;","Dieser Tipp wird am 6.12.2026 freigeschaltet.")</f>
        <v>Dieser Tipp wird am 6.12.2026 freigeschaltet.</v>
      </c>
      <c r="C9" s="6"/>
      <c r="D9" s="6"/>
      <c r="E9" s="6"/>
    </row>
    <row r="10" spans="2:5">
      <c r="B10" s="6"/>
      <c r="C10" s="6"/>
      <c r="D10" s="6"/>
      <c r="E10" s="6"/>
    </row>
    <row r="12" spans="2:5">
      <c r="B12" s="4" t="s">
        <v>7</v>
      </c>
    </row>
    <row r="13" spans="2:5">
      <c r="B13" s="12" t="str">
        <f ca="1">IF(Adventskalender!$C$6&gt;=DATE(2026,12,6),"Wähle bei gefilterten Daten nur sichtbare Zellen aus.","Noch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IF(Adventskalender!$C$6&gt;=DATE(2026,12,6),"Praxis: Ausgeblendete Zeilen werden nicht mitkopiert.","")</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600-00000000000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15</v>
      </c>
      <c r="C2" s="6"/>
      <c r="D2" s="6"/>
      <c r="E2" s="6"/>
    </row>
    <row r="3" spans="2:5">
      <c r="B3" s="6"/>
      <c r="C3" s="6"/>
      <c r="D3" s="6"/>
      <c r="E3" s="6"/>
    </row>
    <row r="5" spans="2:5">
      <c r="B5" s="10" t="str">
        <f ca="1">IF(Adventskalender!$C$6&gt;=DATE(2026,12,7),"Aktuelles Datum anzeigen","TÜRCHEN NOCH GESCHLOSSEN")</f>
        <v>TÜRCHEN NOCH GESCHLOSSEN</v>
      </c>
      <c r="C5" s="6"/>
      <c r="D5" s="6"/>
      <c r="E5" s="6"/>
    </row>
    <row r="6" spans="2:5">
      <c r="B6" s="6"/>
      <c r="C6" s="6"/>
      <c r="D6" s="6"/>
      <c r="E6" s="6"/>
    </row>
    <row r="8" spans="2:5">
      <c r="B8" s="4" t="s">
        <v>6</v>
      </c>
    </row>
    <row r="9" spans="2:5">
      <c r="B9" s="11" t="str">
        <f ca="1">IF(Adventskalender!$C$6&gt;=DATE(2026,12,7),"=HEUTE()","Dieser Tipp wird am 7.12.2026 freigeschaltet.")</f>
        <v>Dieser Tipp wird am 7.12.2026 freigeschaltet.</v>
      </c>
      <c r="C9" s="6"/>
      <c r="D9" s="6"/>
      <c r="E9" s="6"/>
    </row>
    <row r="10" spans="2:5">
      <c r="B10" s="6"/>
      <c r="C10" s="6"/>
      <c r="D10" s="6"/>
      <c r="E10" s="6"/>
    </row>
    <row r="12" spans="2:5">
      <c r="B12" s="4" t="s">
        <v>7</v>
      </c>
    </row>
    <row r="13" spans="2:5">
      <c r="B13" s="12" t="str">
        <f ca="1">IF(Adventskalender!$C$6&gt;=DATE(2026,12,7),"Zeigt automatisch das aktuelle Datum an.","Noch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IF(Adventskalender!$C$6&gt;=DATE(2026,12,7),"Praxis: Gut für Berichte und Fristen.","")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700-000000000000}"/>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16</v>
      </c>
      <c r="C2" s="6"/>
      <c r="D2" s="6"/>
      <c r="E2" s="6"/>
    </row>
    <row r="3" spans="2:5">
      <c r="B3" s="6"/>
      <c r="C3" s="6"/>
      <c r="D3" s="6"/>
      <c r="E3" s="6"/>
    </row>
    <row r="5" spans="2:5">
      <c r="B5" s="10" t="str">
        <f ca="1">IF(Adventskalender!$C$6&gt;=DATE(2026,12,8),"Texte verbinden","TÜRCHEN NOCH GESCHLOSSEN")</f>
        <v>TÜRCHEN NOCH GESCHLOSSEN</v>
      </c>
      <c r="C5" s="6"/>
      <c r="D5" s="6"/>
      <c r="E5" s="6"/>
    </row>
    <row r="6" spans="2:5">
      <c r="B6" s="6"/>
      <c r="C6" s="6"/>
      <c r="D6" s="6"/>
      <c r="E6" s="6"/>
    </row>
    <row r="8" spans="2:5">
      <c r="B8" s="4" t="s">
        <v>6</v>
      </c>
    </row>
    <row r="9" spans="2:5">
      <c r="B9" s="11" t="str">
        <f ca="1">IF(Adventskalender!$C$6&gt;=DATE(2026,12,8),"=A2&amp;"" ""&amp;B2","Dieser Tipp wird am 8.12.2026 freigeschaltet.")</f>
        <v>Dieser Tipp wird am 8.12.2026 freigeschaltet.</v>
      </c>
      <c r="C9" s="6"/>
      <c r="D9" s="6"/>
      <c r="E9" s="6"/>
    </row>
    <row r="10" spans="2:5">
      <c r="B10" s="6"/>
      <c r="C10" s="6"/>
      <c r="D10" s="6"/>
      <c r="E10" s="6"/>
    </row>
    <row r="12" spans="2:5">
      <c r="B12" s="4" t="s">
        <v>7</v>
      </c>
    </row>
    <row r="13" spans="2:5">
      <c r="B13" s="12" t="str">
        <f ca="1">IF(Adventskalender!$C$6&gt;=DATE(2026,12,8),"Verbinde Inhalte mehrerer Zellen.","Noch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IF(Adventskalender!$C$6&gt;=DATE(2026,12,8),"Praxis: Zum Beispiel Vorname und Nachname.","")</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800-000000000000}"/>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17</v>
      </c>
      <c r="C2" s="6"/>
      <c r="D2" s="6"/>
      <c r="E2" s="6"/>
    </row>
    <row r="3" spans="2:5">
      <c r="B3" s="6"/>
      <c r="C3" s="6"/>
      <c r="D3" s="6"/>
      <c r="E3" s="6"/>
    </row>
    <row r="5" spans="2:5">
      <c r="B5" s="10" t="str">
        <f ca="1">IF(Adventskalender!$C$6&gt;=DATE(2026,12,9),"Doppelte Werte finden","TÜRCHEN NOCH GESCHLOSSEN")</f>
        <v>TÜRCHEN NOCH GESCHLOSSEN</v>
      </c>
      <c r="C5" s="6"/>
      <c r="D5" s="6"/>
      <c r="E5" s="6"/>
    </row>
    <row r="6" spans="2:5">
      <c r="B6" s="6"/>
      <c r="C6" s="6"/>
      <c r="D6" s="6"/>
      <c r="E6" s="6"/>
    </row>
    <row r="8" spans="2:5">
      <c r="B8" s="4" t="s">
        <v>6</v>
      </c>
    </row>
    <row r="9" spans="2:5">
      <c r="B9" s="11" t="str">
        <f ca="1">IF(Adventskalender!$C$6&gt;=DATE(2026,12,9),"Bedingte Formatierung","Dieser Tipp wird am 9.12.2026 freigeschaltet.")</f>
        <v>Dieser Tipp wird am 9.12.2026 freigeschaltet.</v>
      </c>
      <c r="C9" s="6"/>
      <c r="D9" s="6"/>
      <c r="E9" s="6"/>
    </row>
    <row r="10" spans="2:5">
      <c r="B10" s="6"/>
      <c r="C10" s="6"/>
      <c r="D10" s="6"/>
      <c r="E10" s="6"/>
    </row>
    <row r="12" spans="2:5">
      <c r="B12" s="4" t="s">
        <v>7</v>
      </c>
    </row>
    <row r="13" spans="2:5">
      <c r="B13" s="12" t="str">
        <f ca="1">IF(Adventskalender!$C$6&gt;=DATE(2026,12,9),"Lass doppelte Einträge automatisch hervorheben.","Noch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IF(Adventskalender!$C$6&gt;=DATE(2026,12,9),"Praxis: Nützlich bei Kundenlisten.","")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900-000000000000}"/>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18</v>
      </c>
      <c r="C2" s="6"/>
      <c r="D2" s="6"/>
      <c r="E2" s="6"/>
    </row>
    <row r="3" spans="2:5">
      <c r="B3" s="6"/>
      <c r="C3" s="6"/>
      <c r="D3" s="6"/>
      <c r="E3" s="6"/>
    </row>
    <row r="5" spans="2:5">
      <c r="B5" s="10" t="str">
        <f ca="1">IF(Adventskalender!$C$6&gt;=DATE(2026,12,10),"Überschrift beim Scrollen behalten","TÜRCHEN NOCH GESCHLOSSEN")</f>
        <v>TÜRCHEN NOCH GESCHLOSSEN</v>
      </c>
      <c r="C5" s="6"/>
      <c r="D5" s="6"/>
      <c r="E5" s="6"/>
    </row>
    <row r="6" spans="2:5">
      <c r="B6" s="6"/>
      <c r="C6" s="6"/>
      <c r="D6" s="6"/>
      <c r="E6" s="6"/>
    </row>
    <row r="8" spans="2:5">
      <c r="B8" s="4" t="s">
        <v>6</v>
      </c>
    </row>
    <row r="9" spans="2:5">
      <c r="B9" s="11" t="str">
        <f ca="1">IF(Adventskalender!$C$6&gt;=DATE(2026,12,10),"Ansicht → Fenster fixieren","Dieser Tipp wird am 10.12.2026 freigeschaltet.")</f>
        <v>Dieser Tipp wird am 10.12.2026 freigeschaltet.</v>
      </c>
      <c r="C9" s="6"/>
      <c r="D9" s="6"/>
      <c r="E9" s="6"/>
    </row>
    <row r="10" spans="2:5">
      <c r="B10" s="6"/>
      <c r="C10" s="6"/>
      <c r="D10" s="6"/>
      <c r="E10" s="6"/>
    </row>
    <row r="12" spans="2:5">
      <c r="B12" s="4" t="s">
        <v>7</v>
      </c>
    </row>
    <row r="13" spans="2:5">
      <c r="B13" s="12" t="str">
        <f ca="1">IF(Adventskalender!$C$6&gt;=DATE(2026,12,10),"Fixiere die oberste Zeile oder Spalten.","Noch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IF(Adventskalender!$C$6&gt;=DATE(2026,12,10),"Praxis: Die Überschrift bleibt sichtbar.","")</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A00-000000000000}"/>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19</v>
      </c>
      <c r="C2" s="6"/>
      <c r="D2" s="6"/>
      <c r="E2" s="6"/>
    </row>
    <row r="3" spans="2:5">
      <c r="B3" s="6"/>
      <c r="C3" s="6"/>
      <c r="D3" s="6"/>
      <c r="E3" s="6"/>
    </row>
    <row r="5" spans="2:5">
      <c r="B5" s="10" t="str">
        <f ca="1">IF(Adventskalender!$C$6&gt;=DATE(2026,12,11),"Schnell summieren","TÜRCHEN NOCH GESCHLOSSEN")</f>
        <v>TÜRCHEN NOCH GESCHLOSSEN</v>
      </c>
      <c r="C5" s="6"/>
      <c r="D5" s="6"/>
      <c r="E5" s="6"/>
    </row>
    <row r="6" spans="2:5">
      <c r="B6" s="6"/>
      <c r="C6" s="6"/>
      <c r="D6" s="6"/>
      <c r="E6" s="6"/>
    </row>
    <row r="8" spans="2:5">
      <c r="B8" s="4" t="s">
        <v>6</v>
      </c>
    </row>
    <row r="9" spans="2:5">
      <c r="B9" s="11" t="str">
        <f ca="1">IF(Adventskalender!$C$6&gt;=DATE(2026,12,11),"ALT + =","Dieser Tipp wird am 11.12.2026 freigeschaltet.")</f>
        <v>Dieser Tipp wird am 11.12.2026 freigeschaltet.</v>
      </c>
      <c r="C9" s="6"/>
      <c r="D9" s="6"/>
      <c r="E9" s="6"/>
    </row>
    <row r="10" spans="2:5">
      <c r="B10" s="6"/>
      <c r="C10" s="6"/>
      <c r="D10" s="6"/>
      <c r="E10" s="6"/>
    </row>
    <row r="12" spans="2:5">
      <c r="B12" s="4" t="s">
        <v>7</v>
      </c>
    </row>
    <row r="13" spans="2:5">
      <c r="B13" s="12" t="str">
        <f ca="1">IF(Adventskalender!$C$6&gt;=DATE(2026,12,11),"Excel setzt häufig automatisch eine SUMME-Formel ein.","Noch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IF(Adventskalender!$C$6&gt;=DATE(2026,12,11),"Praxis: Einfach ausprobieren.","")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B00-000000000000}"/>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20</v>
      </c>
      <c r="C2" s="6"/>
      <c r="D2" s="6"/>
      <c r="E2" s="6"/>
    </row>
    <row r="3" spans="2:5">
      <c r="B3" s="6"/>
      <c r="C3" s="6"/>
      <c r="D3" s="6"/>
      <c r="E3" s="6"/>
    </row>
    <row r="5" spans="2:5">
      <c r="B5" s="10" t="str">
        <f ca="1">IF(Adventskalender!$C$6&gt;=DATE(2026,12,12),"Zahlen schnell formatieren","TÜRCHEN NOCH GESCHLOSSEN")</f>
        <v>TÜRCHEN NOCH GESCHLOSSEN</v>
      </c>
      <c r="C5" s="6"/>
      <c r="D5" s="6"/>
      <c r="E5" s="6"/>
    </row>
    <row r="6" spans="2:5">
      <c r="B6" s="6"/>
      <c r="C6" s="6"/>
      <c r="D6" s="6"/>
      <c r="E6" s="6"/>
    </row>
    <row r="8" spans="2:5">
      <c r="B8" s="4" t="s">
        <v>6</v>
      </c>
    </row>
    <row r="9" spans="2:5">
      <c r="B9" s="11" t="str">
        <f ca="1">IF(Adventskalender!$C$6&gt;=DATE(2026,12,12),"STRG + SHIFT + 1","Dieser Tipp wird am 12.12.2026 freigeschaltet.")</f>
        <v>Dieser Tipp wird am 12.12.2026 freigeschaltet.</v>
      </c>
      <c r="C9" s="6"/>
      <c r="D9" s="6"/>
      <c r="E9" s="6"/>
    </row>
    <row r="10" spans="2:5">
      <c r="B10" s="6"/>
      <c r="C10" s="6"/>
      <c r="D10" s="6"/>
      <c r="E10" s="6"/>
    </row>
    <row r="12" spans="2:5">
      <c r="B12" s="4" t="s">
        <v>7</v>
      </c>
    </row>
    <row r="13" spans="2:5">
      <c r="B13" s="12" t="str">
        <f ca="1">IF(Adventskalender!$C$6&gt;=DATE(2026,12,12),"Wende schnell ein Zahlenformat an.","Noch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IF(Adventskalender!$C$6&gt;=DATE(2026,12,12),"Praxis: Hilfreich bei Auswertungen.","")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C00-000000000000}"/>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21</v>
      </c>
      <c r="C2" s="6"/>
      <c r="D2" s="6"/>
      <c r="E2" s="6"/>
    </row>
    <row r="3" spans="2:5">
      <c r="B3" s="6"/>
      <c r="C3" s="6"/>
      <c r="D3" s="6"/>
      <c r="E3" s="6"/>
    </row>
    <row r="5" spans="2:5">
      <c r="B5" s="10" t="str">
        <f ca="1">IF(Adventskalender!$C$6&gt;=DATE(2026,12,13),"Spaltenbreite automatisch anpassen","TÜRCHEN NOCH GESCHLOSSEN")</f>
        <v>TÜRCHEN NOCH GESCHLOSSEN</v>
      </c>
      <c r="C5" s="6"/>
      <c r="D5" s="6"/>
      <c r="E5" s="6"/>
    </row>
    <row r="6" spans="2:5">
      <c r="B6" s="6"/>
      <c r="C6" s="6"/>
      <c r="D6" s="6"/>
      <c r="E6" s="6"/>
    </row>
    <row r="8" spans="2:5">
      <c r="B8" s="4" t="s">
        <v>6</v>
      </c>
    </row>
    <row r="9" spans="2:5">
      <c r="B9" s="11" t="str">
        <f ca="1">IF(Adventskalender!$C$6&gt;=DATE(2026,12,13),"Doppelklick auf die Trennlinie","Dieser Tipp wird am 13.12.2026 freigeschaltet.")</f>
        <v>Dieser Tipp wird am 13.12.2026 freigeschaltet.</v>
      </c>
      <c r="C9" s="6"/>
      <c r="D9" s="6"/>
      <c r="E9" s="6"/>
    </row>
    <row r="10" spans="2:5">
      <c r="B10" s="6"/>
      <c r="C10" s="6"/>
      <c r="D10" s="6"/>
      <c r="E10" s="6"/>
    </row>
    <row r="12" spans="2:5">
      <c r="B12" s="4" t="s">
        <v>7</v>
      </c>
    </row>
    <row r="13" spans="2:5">
      <c r="B13" s="12" t="str">
        <f ca="1">IF(Adventskalender!$C$6&gt;=DATE(2026,12,13),"Passe die Spaltenbreite automatisch an.","Noch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IF(Adventskalender!$C$6&gt;=DATE(2026,12,13),"Praxis: Schneller als manuelles Ziehen.","")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D00-000000000000}"/>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22</v>
      </c>
      <c r="C2" s="6"/>
      <c r="D2" s="6"/>
      <c r="E2" s="6"/>
    </row>
    <row r="3" spans="2:5">
      <c r="B3" s="6"/>
      <c r="C3" s="6"/>
      <c r="D3" s="6"/>
      <c r="E3" s="6"/>
    </row>
    <row r="5" spans="2:5">
      <c r="B5" s="10" t="str">
        <f ca="1">IF(Adventskalender!$C$6&gt;=DATE(2026,12,14),"Zellbezug fixieren","TÜRCHEN NOCH GESCHLOSSEN")</f>
        <v>TÜRCHEN NOCH GESCHLOSSEN</v>
      </c>
      <c r="C5" s="6"/>
      <c r="D5" s="6"/>
      <c r="E5" s="6"/>
    </row>
    <row r="6" spans="2:5">
      <c r="B6" s="6"/>
      <c r="C6" s="6"/>
      <c r="D6" s="6"/>
      <c r="E6" s="6"/>
    </row>
    <row r="8" spans="2:5">
      <c r="B8" s="4" t="s">
        <v>6</v>
      </c>
    </row>
    <row r="9" spans="2:5">
      <c r="B9" s="11" t="str">
        <f ca="1">IF(Adventskalender!$C$6&gt;=DATE(2026,12,14),"F4","Dieser Tipp wird am 14.12.2026 freigeschaltet.")</f>
        <v>Dieser Tipp wird am 14.12.2026 freigeschaltet.</v>
      </c>
      <c r="C9" s="6"/>
      <c r="D9" s="6"/>
      <c r="E9" s="6"/>
    </row>
    <row r="10" spans="2:5">
      <c r="B10" s="6"/>
      <c r="C10" s="6"/>
      <c r="D10" s="6"/>
      <c r="E10" s="6"/>
    </row>
    <row r="12" spans="2:5">
      <c r="B12" s="4" t="s">
        <v>7</v>
      </c>
    </row>
    <row r="13" spans="2:5">
      <c r="B13" s="12" t="str">
        <f ca="1">IF(Adventskalender!$C$6&gt;=DATE(2026,12,14),"Wechsle zwischen relativen und absoluten Bezügen.","Noch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IF(Adventskalender!$C$6&gt;=DATE(2026,12,14),"Praxis: Zum Beispiel $A$1.","")</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E00-000000000000}"/>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23</v>
      </c>
      <c r="C2" s="6"/>
      <c r="D2" s="6"/>
      <c r="E2" s="6"/>
    </row>
    <row r="3" spans="2:5">
      <c r="B3" s="6"/>
      <c r="C3" s="6"/>
      <c r="D3" s="6"/>
      <c r="E3" s="6"/>
    </row>
    <row r="5" spans="2:5">
      <c r="B5" s="10" t="str">
        <f ca="1">IF(Adventskalender!$C$6&gt;=DATE(2026,12,15),"Daten in eine Tabelle umwandeln","TÜRCHEN NOCH GESCHLOSSEN")</f>
        <v>TÜRCHEN NOCH GESCHLOSSEN</v>
      </c>
      <c r="C5" s="6"/>
      <c r="D5" s="6"/>
      <c r="E5" s="6"/>
    </row>
    <row r="6" spans="2:5">
      <c r="B6" s="6"/>
      <c r="C6" s="6"/>
      <c r="D6" s="6"/>
      <c r="E6" s="6"/>
    </row>
    <row r="8" spans="2:5">
      <c r="B8" s="4" t="s">
        <v>6</v>
      </c>
    </row>
    <row r="9" spans="2:5">
      <c r="B9" s="11" t="str">
        <f ca="1">IF(Adventskalender!$C$6&gt;=DATE(2026,12,15),"STRG + T","Dieser Tipp wird am 15.12.2026 freigeschaltet.")</f>
        <v>Dieser Tipp wird am 15.12.2026 freigeschaltet.</v>
      </c>
      <c r="C9" s="6"/>
      <c r="D9" s="6"/>
      <c r="E9" s="6"/>
    </row>
    <row r="10" spans="2:5">
      <c r="B10" s="6"/>
      <c r="C10" s="6"/>
      <c r="D10" s="6"/>
      <c r="E10" s="6"/>
    </row>
    <row r="12" spans="2:5">
      <c r="B12" s="4" t="s">
        <v>7</v>
      </c>
    </row>
    <row r="13" spans="2:5">
      <c r="B13" s="12" t="str">
        <f ca="1">IF(Adventskalender!$C$6&gt;=DATE(2026,12,15),"Erstelle aus einem Datenbereich eine Excel-Tabelle.","Noch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IF(Adventskalender!$C$6&gt;=DATE(2026,12,15),"Praxis: Filter und neue Zeilen werden einfacher.","")</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0F00-000000000000}"/>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24</v>
      </c>
      <c r="C2" s="6"/>
      <c r="D2" s="6"/>
      <c r="E2" s="6"/>
    </row>
    <row r="3" spans="2:5">
      <c r="B3" s="6"/>
      <c r="C3" s="6"/>
      <c r="D3" s="6"/>
      <c r="E3" s="6"/>
    </row>
    <row r="5" spans="2:5">
      <c r="B5" s="10" t="str">
        <f ca="1">IF(Adventskalender!$C$6&gt;=DATE(2026,12,16),"Nur Werte einfügen","TÜRCHEN NOCH GESCHLOSSEN")</f>
        <v>TÜRCHEN NOCH GESCHLOSSEN</v>
      </c>
      <c r="C5" s="6"/>
      <c r="D5" s="6"/>
      <c r="E5" s="6"/>
    </row>
    <row r="6" spans="2:5">
      <c r="B6" s="6"/>
      <c r="C6" s="6"/>
      <c r="D6" s="6"/>
      <c r="E6" s="6"/>
    </row>
    <row r="8" spans="2:5">
      <c r="B8" s="4" t="s">
        <v>6</v>
      </c>
    </row>
    <row r="9" spans="2:5">
      <c r="B9" s="11" t="str">
        <f ca="1">IF(Adventskalender!$C$6&gt;=DATE(2026,12,16),"STRG + ALT + V → Werte","Dieser Tipp wird am 16.12.2026 freigeschaltet.")</f>
        <v>Dieser Tipp wird am 16.12.2026 freigeschaltet.</v>
      </c>
      <c r="C9" s="6"/>
      <c r="D9" s="6"/>
      <c r="E9" s="6"/>
    </row>
    <row r="10" spans="2:5">
      <c r="B10" s="6"/>
      <c r="C10" s="6"/>
      <c r="D10" s="6"/>
      <c r="E10" s="6"/>
    </row>
    <row r="12" spans="2:5">
      <c r="B12" s="4" t="s">
        <v>7</v>
      </c>
    </row>
    <row r="13" spans="2:5">
      <c r="B13" s="12" t="str">
        <f ca="1">IF(Adventskalender!$C$6&gt;=DATE(2026,12,16),"Füge nur Ergebnisse ein, ohne Formeln zu übernehmen.","Noch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IF(Adventskalender!$C$6&gt;=DATE(2026,12,16),"Praxis: Ideal beim Übertragen von Auswertungen.","")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000-000000000000}"/>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25</v>
      </c>
      <c r="C2" s="6"/>
      <c r="D2" s="6"/>
      <c r="E2" s="6"/>
    </row>
    <row r="3" spans="2:5">
      <c r="B3" s="6"/>
      <c r="C3" s="6"/>
      <c r="D3" s="6"/>
      <c r="E3" s="6"/>
    </row>
    <row r="5" spans="2:5">
      <c r="B5" s="10" t="str">
        <f ca="1">IF(Adventskalender!$C$6&gt;=DATE(2026,12,17),"Zeilen und Spalten ausblenden","TÜRCHEN NOCH GESCHLOSSEN")</f>
        <v>TÜRCHEN NOCH GESCHLOSSEN</v>
      </c>
      <c r="C5" s="6"/>
      <c r="D5" s="6"/>
      <c r="E5" s="6"/>
    </row>
    <row r="6" spans="2:5">
      <c r="B6" s="6"/>
      <c r="C6" s="6"/>
      <c r="D6" s="6"/>
      <c r="E6" s="6"/>
    </row>
    <row r="8" spans="2:5">
      <c r="B8" s="4" t="s">
        <v>6</v>
      </c>
    </row>
    <row r="9" spans="2:5">
      <c r="B9" s="11" t="str">
        <f ca="1">IF(Adventskalender!$C$6&gt;=DATE(2026,12,17),"STRG + 9 / STRG + 0","Dieser Tipp wird am 17.12.2026 freigeschaltet.")</f>
        <v>Dieser Tipp wird am 17.12.2026 freigeschaltet.</v>
      </c>
      <c r="C9" s="6"/>
      <c r="D9" s="6"/>
      <c r="E9" s="6"/>
    </row>
    <row r="10" spans="2:5">
      <c r="B10" s="6"/>
      <c r="C10" s="6"/>
      <c r="D10" s="6"/>
      <c r="E10" s="6"/>
    </row>
    <row r="12" spans="2:5">
      <c r="B12" s="4" t="s">
        <v>7</v>
      </c>
    </row>
    <row r="13" spans="2:5">
      <c r="B13" s="12" t="str">
        <f ca="1">IF(Adventskalender!$C$6&gt;=DATE(2026,12,17),"Blende markierte Zeilen oder Spalten aus.","Noch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IF(Adventskalender!$C$6&gt;=DATE(2026,12,17),"Praxis: So bleiben Tabellen übersichtlich.","")</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100-000000000000}"/>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26</v>
      </c>
      <c r="C2" s="6"/>
      <c r="D2" s="6"/>
      <c r="E2" s="6"/>
    </row>
    <row r="3" spans="2:5">
      <c r="B3" s="6"/>
      <c r="C3" s="6"/>
      <c r="D3" s="6"/>
      <c r="E3" s="6"/>
    </row>
    <row r="5" spans="2:5">
      <c r="B5" s="10" t="str">
        <f ca="1">IF(Adventskalender!$C$6&gt;=DATE(2026,12,18),"Zwischen Tabellenblättern wechseln","TÜRCHEN NOCH GESCHLOSSEN")</f>
        <v>TÜRCHEN NOCH GESCHLOSSEN</v>
      </c>
      <c r="C5" s="6"/>
      <c r="D5" s="6"/>
      <c r="E5" s="6"/>
    </row>
    <row r="6" spans="2:5">
      <c r="B6" s="6"/>
      <c r="C6" s="6"/>
      <c r="D6" s="6"/>
      <c r="E6" s="6"/>
    </row>
    <row r="8" spans="2:5">
      <c r="B8" s="4" t="s">
        <v>6</v>
      </c>
    </row>
    <row r="9" spans="2:5">
      <c r="B9" s="11" t="str">
        <f ca="1">IF(Adventskalender!$C$6&gt;=DATE(2026,12,18),"STRG + BILD AUF / BILD AB","Dieser Tipp wird am 18.12.2026 freigeschaltet.")</f>
        <v>Dieser Tipp wird am 18.12.2026 freigeschaltet.</v>
      </c>
      <c r="C9" s="6"/>
      <c r="D9" s="6"/>
      <c r="E9" s="6"/>
    </row>
    <row r="10" spans="2:5">
      <c r="B10" s="6"/>
      <c r="C10" s="6"/>
      <c r="D10" s="6"/>
      <c r="E10" s="6"/>
    </row>
    <row r="12" spans="2:5">
      <c r="B12" s="4" t="s">
        <v>7</v>
      </c>
    </row>
    <row r="13" spans="2:5">
      <c r="B13" s="12" t="str">
        <f ca="1">IF(Adventskalender!$C$6&gt;=DATE(2026,12,18),"Wechsle schnell zwischen Tabellenblättern.","Noch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IF(Adventskalender!$C$6&gt;=DATE(2026,12,18),"Praxis: Praktisch bei vielen Blättern.","")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200-000000000000}"/>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27</v>
      </c>
      <c r="C2" s="6"/>
      <c r="D2" s="6"/>
      <c r="E2" s="6"/>
    </row>
    <row r="3" spans="2:5">
      <c r="B3" s="6"/>
      <c r="C3" s="6"/>
      <c r="D3" s="6"/>
      <c r="E3" s="6"/>
    </row>
    <row r="5" spans="2:5">
      <c r="B5" s="10" t="str">
        <f ca="1">IF(Adventskalender!$C$6&gt;=DATE(2026,12,19),"Zeilenumbruch in einer Zelle","TÜRCHEN NOCH GESCHLOSSEN")</f>
        <v>TÜRCHEN NOCH GESCHLOSSEN</v>
      </c>
      <c r="C5" s="6"/>
      <c r="D5" s="6"/>
      <c r="E5" s="6"/>
    </row>
    <row r="6" spans="2:5">
      <c r="B6" s="6"/>
      <c r="C6" s="6"/>
      <c r="D6" s="6"/>
      <c r="E6" s="6"/>
    </row>
    <row r="8" spans="2:5">
      <c r="B8" s="4" t="s">
        <v>6</v>
      </c>
    </row>
    <row r="9" spans="2:5">
      <c r="B9" s="11" t="str">
        <f ca="1">IF(Adventskalender!$C$6&gt;=DATE(2026,12,19),"ALT + ENTER","Dieser Tipp wird am 19.12.2026 freigeschaltet.")</f>
        <v>Dieser Tipp wird am 19.12.2026 freigeschaltet.</v>
      </c>
      <c r="C9" s="6"/>
      <c r="D9" s="6"/>
      <c r="E9" s="6"/>
    </row>
    <row r="10" spans="2:5">
      <c r="B10" s="6"/>
      <c r="C10" s="6"/>
      <c r="D10" s="6"/>
      <c r="E10" s="6"/>
    </row>
    <row r="12" spans="2:5">
      <c r="B12" s="4" t="s">
        <v>7</v>
      </c>
    </row>
    <row r="13" spans="2:5">
      <c r="B13" s="12" t="str">
        <f ca="1">IF(Adventskalender!$C$6&gt;=DATE(2026,12,19),"Erzeuge innerhalb einer Zelle eine neue Zeile.","Noch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IF(Adventskalender!$C$6&gt;=DATE(2026,12,19),"Praxis: Gut für längere Notizen.","")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300-000000000000}"/>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28</v>
      </c>
      <c r="C2" s="6"/>
      <c r="D2" s="6"/>
      <c r="E2" s="6"/>
    </row>
    <row r="3" spans="2:5">
      <c r="B3" s="6"/>
      <c r="C3" s="6"/>
      <c r="D3" s="6"/>
      <c r="E3" s="6"/>
    </row>
    <row r="5" spans="2:5">
      <c r="B5" s="10" t="str">
        <f ca="1">IF(Adventskalender!$C$6&gt;=DATE(2026,12,20),"Datum fest eintragen","TÜRCHEN NOCH GESCHLOSSEN")</f>
        <v>TÜRCHEN NOCH GESCHLOSSEN</v>
      </c>
      <c r="C5" s="6"/>
      <c r="D5" s="6"/>
      <c r="E5" s="6"/>
    </row>
    <row r="6" spans="2:5">
      <c r="B6" s="6"/>
      <c r="C6" s="6"/>
      <c r="D6" s="6"/>
      <c r="E6" s="6"/>
    </row>
    <row r="8" spans="2:5">
      <c r="B8" s="4" t="s">
        <v>6</v>
      </c>
    </row>
    <row r="9" spans="2:5">
      <c r="B9" s="11" t="str">
        <f ca="1">IF(Adventskalender!$C$6&gt;=DATE(2026,12,20),"STRG + ;","Dieser Tipp wird am 20.12.2026 freigeschaltet.")</f>
        <v>Dieser Tipp wird am 20.12.2026 freigeschaltet.</v>
      </c>
      <c r="C9" s="6"/>
      <c r="D9" s="6"/>
      <c r="E9" s="6"/>
    </row>
    <row r="10" spans="2:5">
      <c r="B10" s="6"/>
      <c r="C10" s="6"/>
      <c r="D10" s="6"/>
      <c r="E10" s="6"/>
    </row>
    <row r="12" spans="2:5">
      <c r="B12" s="4" t="s">
        <v>7</v>
      </c>
    </row>
    <row r="13" spans="2:5">
      <c r="B13" s="12" t="str">
        <f ca="1">IF(Adventskalender!$C$6&gt;=DATE(2026,12,20),"Füge das aktuelle Datum als festen Wert ein.","Noch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IF(Adventskalender!$C$6&gt;=DATE(2026,12,20),"Praxis: Es ändert sich später nicht.","")</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400-000000000000}"/>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29</v>
      </c>
      <c r="C2" s="6"/>
      <c r="D2" s="6"/>
      <c r="E2" s="6"/>
    </row>
    <row r="3" spans="2:5">
      <c r="B3" s="6"/>
      <c r="C3" s="6"/>
      <c r="D3" s="6"/>
      <c r="E3" s="6"/>
    </row>
    <row r="5" spans="2:5">
      <c r="B5" s="10" t="str">
        <f ca="1">IF(Adventskalender!$C$6&gt;=DATE(2026,12,21),"Uhrzeit fest eintragen","TÜRCHEN NOCH GESCHLOSSEN")</f>
        <v>TÜRCHEN NOCH GESCHLOSSEN</v>
      </c>
      <c r="C5" s="6"/>
      <c r="D5" s="6"/>
      <c r="E5" s="6"/>
    </row>
    <row r="6" spans="2:5">
      <c r="B6" s="6"/>
      <c r="C6" s="6"/>
      <c r="D6" s="6"/>
      <c r="E6" s="6"/>
    </row>
    <row r="8" spans="2:5">
      <c r="B8" s="4" t="s">
        <v>6</v>
      </c>
    </row>
    <row r="9" spans="2:5">
      <c r="B9" s="11" t="str">
        <f ca="1">IF(Adventskalender!$C$6&gt;=DATE(2026,12,21),"STRG + SHIFT + :","Dieser Tipp wird am 21.12.2026 freigeschaltet.")</f>
        <v>Dieser Tipp wird am 21.12.2026 freigeschaltet.</v>
      </c>
      <c r="C9" s="6"/>
      <c r="D9" s="6"/>
      <c r="E9" s="6"/>
    </row>
    <row r="10" spans="2:5">
      <c r="B10" s="6"/>
      <c r="C10" s="6"/>
      <c r="D10" s="6"/>
      <c r="E10" s="6"/>
    </row>
    <row r="12" spans="2:5">
      <c r="B12" s="4" t="s">
        <v>7</v>
      </c>
    </row>
    <row r="13" spans="2:5">
      <c r="B13" s="12" t="str">
        <f ca="1">IF(Adventskalender!$C$6&gt;=DATE(2026,12,21),"Füge die aktuelle Uhrzeit als festen Wert ein.","Noch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IF(Adventskalender!$C$6&gt;=DATE(2026,12,21),"Praxis: Praktisch für Protokolle.","")</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500-000000000000}"/>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30</v>
      </c>
      <c r="C2" s="6"/>
      <c r="D2" s="6"/>
      <c r="E2" s="6"/>
    </row>
    <row r="3" spans="2:5">
      <c r="B3" s="6"/>
      <c r="C3" s="6"/>
      <c r="D3" s="6"/>
      <c r="E3" s="6"/>
    </row>
    <row r="5" spans="2:5">
      <c r="B5" s="10" t="str">
        <f ca="1">IF(Adventskalender!$C$6&gt;=DATE(2026,12,22),"Formeln anzeigen","TÜRCHEN NOCH GESCHLOSSEN")</f>
        <v>TÜRCHEN NOCH GESCHLOSSEN</v>
      </c>
      <c r="C5" s="6"/>
      <c r="D5" s="6"/>
      <c r="E5" s="6"/>
    </row>
    <row r="6" spans="2:5">
      <c r="B6" s="6"/>
      <c r="C6" s="6"/>
      <c r="D6" s="6"/>
      <c r="E6" s="6"/>
    </row>
    <row r="8" spans="2:5">
      <c r="B8" s="4" t="s">
        <v>6</v>
      </c>
    </row>
    <row r="9" spans="2:5">
      <c r="B9" s="11" t="str">
        <f ca="1">IF(Adventskalender!$C$6&gt;=DATE(2026,12,22),"STRG + `","Dieser Tipp wird am 22.12.2026 freigeschaltet.")</f>
        <v>Dieser Tipp wird am 22.12.2026 freigeschaltet.</v>
      </c>
      <c r="C9" s="6"/>
      <c r="D9" s="6"/>
      <c r="E9" s="6"/>
    </row>
    <row r="10" spans="2:5">
      <c r="B10" s="6"/>
      <c r="C10" s="6"/>
      <c r="D10" s="6"/>
      <c r="E10" s="6"/>
    </row>
    <row r="12" spans="2:5">
      <c r="B12" s="4" t="s">
        <v>7</v>
      </c>
    </row>
    <row r="13" spans="2:5">
      <c r="B13" s="12" t="str">
        <f ca="1">IF(Adventskalender!$C$6&gt;=DATE(2026,12,22),"Wechsle zwischen Ergebnis- und Formelansicht.","Noch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IF(Adventskalender!$C$6&gt;=DATE(2026,12,22),"Praxis: Hilft beim Prüfen von Tabellen.","")</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600-000000000000}"/>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31</v>
      </c>
      <c r="C2" s="6"/>
      <c r="D2" s="6"/>
      <c r="E2" s="6"/>
    </row>
    <row r="3" spans="2:5">
      <c r="B3" s="6"/>
      <c r="C3" s="6"/>
      <c r="D3" s="6"/>
      <c r="E3" s="6"/>
    </row>
    <row r="5" spans="2:5">
      <c r="B5" s="10" t="str">
        <f ca="1">IF(Adventskalender!$C$6&gt;=DATE(2026,12,23),"Zeile oder Spalte einfügen","TÜRCHEN NOCH GESCHLOSSEN")</f>
        <v>TÜRCHEN NOCH GESCHLOSSEN</v>
      </c>
      <c r="C5" s="6"/>
      <c r="D5" s="6"/>
      <c r="E5" s="6"/>
    </row>
    <row r="6" spans="2:5">
      <c r="B6" s="6"/>
      <c r="C6" s="6"/>
      <c r="D6" s="6"/>
      <c r="E6" s="6"/>
    </row>
    <row r="8" spans="2:5">
      <c r="B8" s="4" t="s">
        <v>6</v>
      </c>
    </row>
    <row r="9" spans="2:5">
      <c r="B9" s="11" t="str">
        <f ca="1">IF(Adventskalender!$C$6&gt;=DATE(2026,12,23),"STRG + +","Dieser Tipp wird am 23.12.2026 freigeschaltet.")</f>
        <v>Dieser Tipp wird am 23.12.2026 freigeschaltet.</v>
      </c>
      <c r="C9" s="6"/>
      <c r="D9" s="6"/>
      <c r="E9" s="6"/>
    </row>
    <row r="10" spans="2:5">
      <c r="B10" s="6"/>
      <c r="C10" s="6"/>
      <c r="D10" s="6"/>
      <c r="E10" s="6"/>
    </row>
    <row r="12" spans="2:5">
      <c r="B12" s="4" t="s">
        <v>7</v>
      </c>
    </row>
    <row r="13" spans="2:5">
      <c r="B13" s="12" t="str">
        <f ca="1">IF(Adventskalender!$C$6&gt;=DATE(2026,12,23),"Füge schnell eine neue Zeile oder Spalte ein.","Noch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IF(Adventskalender!$C$6&gt;=DATE(2026,12,23),"Praxis: Markiere vorher die entsprechende Zeile oder Spalte.","")</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700-000000000000}"/>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E23"/>
  <sheetViews>
    <sheetView showGridLines="0" workbookViewId="0"/>
  </sheetViews>
  <sheetFormatPr baseColWidth="10" defaultColWidth="9.140625" defaultRowHeight="15"/>
  <cols>
    <col min="1" max="1" width="3" customWidth="1"/>
    <col min="2" max="5" width="22" customWidth="1"/>
    <col min="6" max="6" width="3" customWidth="1"/>
  </cols>
  <sheetData>
    <row r="2" spans="2:5">
      <c r="B2" s="13" t="s">
        <v>32</v>
      </c>
      <c r="C2" s="6"/>
      <c r="D2" s="6"/>
      <c r="E2" s="6"/>
    </row>
    <row r="3" spans="2:5">
      <c r="B3" s="6"/>
      <c r="C3" s="6"/>
      <c r="D3" s="6"/>
      <c r="E3" s="6"/>
    </row>
    <row r="5" spans="2:5">
      <c r="B5" s="10" t="str">
        <f ca="1">IF(Adventskalender!$C$6&gt;=DATE(2026,12,24),"Der wichtigste Excel-Tipp","TÜRCHEN NOCH GESCHLOSSEN")</f>
        <v>TÜRCHEN NOCH GESCHLOSSEN</v>
      </c>
      <c r="C5" s="6"/>
      <c r="D5" s="6"/>
      <c r="E5" s="6"/>
    </row>
    <row r="6" spans="2:5">
      <c r="B6" s="6"/>
      <c r="C6" s="6"/>
      <c r="D6" s="6"/>
      <c r="E6" s="6"/>
    </row>
    <row r="8" spans="2:5">
      <c r="B8" s="4" t="s">
        <v>6</v>
      </c>
    </row>
    <row r="9" spans="2:5">
      <c r="B9" s="11" t="str">
        <f ca="1">IF(Adventskalender!$C$6&gt;=DATE(2026,12,24),"STRG + S","Dieser Tipp wird am 24.12.2026 freigeschaltet.")</f>
        <v>Dieser Tipp wird am 24.12.2026 freigeschaltet.</v>
      </c>
      <c r="C9" s="6"/>
      <c r="D9" s="6"/>
      <c r="E9" s="6"/>
    </row>
    <row r="10" spans="2:5">
      <c r="B10" s="6"/>
      <c r="C10" s="6"/>
      <c r="D10" s="6"/>
      <c r="E10" s="6"/>
    </row>
    <row r="12" spans="2:5">
      <c r="B12" s="4" t="s">
        <v>7</v>
      </c>
    </row>
    <row r="13" spans="2:5">
      <c r="B13" s="12" t="str">
        <f ca="1">IF(Adventskalender!$C$6&gt;=DATE(2026,12,24),"Speichere deine Arbeit regelmäßig.","Noch geschlossen.")</f>
        <v>Noch geschlossen.</v>
      </c>
      <c r="C13" s="6"/>
      <c r="D13" s="6"/>
      <c r="E13" s="6"/>
    </row>
    <row r="14" spans="2:5">
      <c r="B14" s="6"/>
      <c r="C14" s="6"/>
      <c r="D14" s="6"/>
      <c r="E14" s="6"/>
    </row>
    <row r="15" spans="2:5">
      <c r="B15" s="6"/>
      <c r="C15" s="6"/>
      <c r="D15" s="6"/>
      <c r="E15" s="6"/>
    </row>
    <row r="17" spans="2:5">
      <c r="B17" s="4" t="s">
        <v>8</v>
      </c>
    </row>
    <row r="18" spans="2:5">
      <c r="B18" s="8" t="str">
        <f ca="1">IF(Adventskalender!$C$6&gt;=DATE(2026,12,24),"Praxis: Ein einfacher Tipp gegen Datenverlust.","")</f>
        <v/>
      </c>
      <c r="C18" s="6"/>
      <c r="D18" s="6"/>
      <c r="E18" s="6"/>
    </row>
    <row r="19" spans="2:5">
      <c r="B19" s="6"/>
      <c r="C19" s="6"/>
      <c r="D19" s="6"/>
      <c r="E19" s="6"/>
    </row>
    <row r="20" spans="2:5">
      <c r="B20" s="6"/>
      <c r="C20" s="6"/>
      <c r="D20" s="6"/>
      <c r="E20" s="6"/>
    </row>
    <row r="23" spans="2:5">
      <c r="B23" s="9" t="s">
        <v>9</v>
      </c>
      <c r="C23" s="6"/>
      <c r="D23" s="6"/>
      <c r="E23" s="6"/>
    </row>
  </sheetData>
  <mergeCells count="6">
    <mergeCell ref="B2:E3"/>
    <mergeCell ref="B18:E20"/>
    <mergeCell ref="B23:E23"/>
    <mergeCell ref="B5:E6"/>
    <mergeCell ref="B9:E10"/>
    <mergeCell ref="B13:E15"/>
  </mergeCells>
  <hyperlinks>
    <hyperlink ref="B23" location="'Adventskalender'!A1" display="← Zurück zum Adventskalender" xr:uid="{00000000-0004-0000-1800-000000000000}"/>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CDAB-9147-4356-B1A1-29A84BDBBF12}">
  <dimension ref="A1:E48"/>
  <sheetViews>
    <sheetView showGridLines="0" workbookViewId="0">
      <selection activeCell="A4" sqref="A4"/>
    </sheetView>
  </sheetViews>
  <sheetFormatPr baseColWidth="10" defaultColWidth="0" defaultRowHeight="0" customHeight="1" zeroHeight="1"/>
  <cols>
    <col min="1" max="1" width="66.140625" style="24" customWidth="1"/>
    <col min="2" max="4" width="11.42578125" style="24" customWidth="1"/>
    <col min="5" max="5" width="23.28515625" style="24" customWidth="1"/>
    <col min="6" max="16384" width="11.42578125" style="24" hidden="1"/>
  </cols>
  <sheetData>
    <row r="1" spans="1:5" ht="42.75" customHeight="1">
      <c r="A1" s="23" t="s">
        <v>75</v>
      </c>
      <c r="C1" s="25"/>
    </row>
    <row r="2" spans="1:5" ht="15">
      <c r="A2" s="26" t="s">
        <v>34</v>
      </c>
    </row>
    <row r="3" spans="1:5" ht="15.75" customHeight="1">
      <c r="A3" s="27"/>
      <c r="B3" s="27"/>
      <c r="C3" s="27"/>
    </row>
    <row r="4" spans="1:5" ht="15">
      <c r="A4" s="28" t="s">
        <v>35</v>
      </c>
      <c r="B4" s="29"/>
      <c r="C4" s="30"/>
      <c r="D4" s="31"/>
      <c r="E4" s="31"/>
    </row>
    <row r="5" spans="1:5" ht="90">
      <c r="A5" s="32" t="s">
        <v>76</v>
      </c>
    </row>
    <row r="6" spans="1:5" ht="15">
      <c r="A6" s="32"/>
    </row>
    <row r="7" spans="1:5" ht="15">
      <c r="A7" s="32"/>
      <c r="B7" s="33"/>
    </row>
    <row r="8" spans="1:5" ht="15">
      <c r="A8" s="34" t="s">
        <v>36</v>
      </c>
      <c r="B8" s="29"/>
      <c r="C8" s="29"/>
      <c r="D8" s="31"/>
      <c r="E8" s="31"/>
    </row>
    <row r="9" spans="1:5" ht="59.25" customHeight="1">
      <c r="A9" s="35" t="s">
        <v>77</v>
      </c>
      <c r="B9" s="33"/>
    </row>
    <row r="10" spans="1:5" ht="34.5" customHeight="1">
      <c r="A10" s="36"/>
      <c r="B10" s="33"/>
    </row>
    <row r="11" spans="1:5" ht="15">
      <c r="A11" s="28" t="s">
        <v>37</v>
      </c>
      <c r="B11" s="37"/>
      <c r="C11" s="37"/>
      <c r="D11" s="31"/>
      <c r="E11" s="31"/>
    </row>
    <row r="12" spans="1:5" ht="30">
      <c r="A12" s="32" t="s">
        <v>38</v>
      </c>
    </row>
    <row r="13" spans="1:5" ht="15">
      <c r="A13" s="38"/>
    </row>
    <row r="14" spans="1:5" ht="15">
      <c r="A14" s="39"/>
      <c r="B14" s="33"/>
    </row>
    <row r="15" spans="1:5" ht="15.75" thickBot="1">
      <c r="A15" s="40"/>
      <c r="B15" s="41"/>
      <c r="C15" s="40"/>
      <c r="D15" s="40"/>
      <c r="E15" s="40"/>
    </row>
    <row r="16" spans="1:5" ht="15.75" thickTop="1">
      <c r="A16" s="42" t="s">
        <v>39</v>
      </c>
    </row>
    <row r="17" spans="1:5" ht="15">
      <c r="A17" s="43" t="s">
        <v>40</v>
      </c>
      <c r="B17" s="44"/>
      <c r="C17" s="44"/>
    </row>
    <row r="18" spans="1:5" ht="15">
      <c r="A18" s="45"/>
      <c r="B18" s="44"/>
      <c r="C18" s="44"/>
    </row>
    <row r="19" spans="1:5" ht="15">
      <c r="A19" s="44" t="s">
        <v>41</v>
      </c>
      <c r="B19" s="44"/>
      <c r="C19" s="44"/>
    </row>
    <row r="20" spans="1:5" ht="15">
      <c r="A20" s="45" t="s">
        <v>42</v>
      </c>
      <c r="B20" s="44"/>
      <c r="C20" s="44"/>
    </row>
    <row r="21" spans="1:5" ht="15">
      <c r="A21" s="45" t="s">
        <v>43</v>
      </c>
      <c r="B21" s="46"/>
    </row>
    <row r="22" spans="1:5" ht="15">
      <c r="A22" s="45" t="s">
        <v>44</v>
      </c>
      <c r="B22" s="46"/>
    </row>
    <row r="23" spans="1:5" ht="15">
      <c r="A23" s="47" t="s">
        <v>45</v>
      </c>
      <c r="B23" s="46"/>
    </row>
    <row r="24" spans="1:5" ht="15">
      <c r="A24" s="47" t="s">
        <v>46</v>
      </c>
      <c r="B24" s="46"/>
    </row>
    <row r="25" spans="1:5" ht="15.75">
      <c r="A25" s="48" t="s">
        <v>47</v>
      </c>
      <c r="B25" s="46"/>
    </row>
    <row r="26" spans="1:5" ht="15.75">
      <c r="A26" s="48" t="s">
        <v>48</v>
      </c>
      <c r="B26" s="46"/>
    </row>
    <row r="27" spans="1:5" ht="15.75">
      <c r="A27" s="48" t="s">
        <v>49</v>
      </c>
      <c r="B27" s="46"/>
    </row>
    <row r="28" spans="1:5" ht="15.75">
      <c r="A28" s="48"/>
      <c r="B28" s="46"/>
    </row>
    <row r="29" spans="1:5" ht="15">
      <c r="A29" s="49"/>
      <c r="B29" s="46"/>
    </row>
    <row r="30" spans="1:5" ht="15">
      <c r="A30" s="50" t="s">
        <v>50</v>
      </c>
      <c r="B30" s="46"/>
    </row>
    <row r="31" spans="1:5" ht="15">
      <c r="A31" s="51" t="s">
        <v>51</v>
      </c>
      <c r="B31" s="52"/>
      <c r="C31" s="52"/>
      <c r="D31" s="52"/>
      <c r="E31" s="53"/>
    </row>
    <row r="32" spans="1:5" ht="15">
      <c r="A32" s="54" t="s">
        <v>52</v>
      </c>
      <c r="B32" s="54" t="s">
        <v>53</v>
      </c>
      <c r="C32" s="55"/>
      <c r="D32" s="55"/>
      <c r="E32" s="55"/>
    </row>
    <row r="33" spans="1:5" ht="15">
      <c r="A33" s="54" t="s">
        <v>54</v>
      </c>
      <c r="B33" s="54" t="s">
        <v>55</v>
      </c>
      <c r="C33" s="55"/>
      <c r="D33" s="55"/>
      <c r="E33" s="55"/>
    </row>
    <row r="34" spans="1:5" ht="15">
      <c r="A34" s="54" t="s">
        <v>56</v>
      </c>
      <c r="B34" s="54" t="s">
        <v>57</v>
      </c>
      <c r="C34" s="55"/>
      <c r="D34" s="55"/>
      <c r="E34" s="55"/>
    </row>
    <row r="35" spans="1:5" ht="15">
      <c r="A35" s="54" t="s">
        <v>58</v>
      </c>
      <c r="B35" s="54" t="s">
        <v>59</v>
      </c>
      <c r="C35" s="55"/>
      <c r="D35" s="55"/>
      <c r="E35" s="55"/>
    </row>
    <row r="36" spans="1:5" ht="15">
      <c r="A36" s="54" t="s">
        <v>60</v>
      </c>
      <c r="B36" s="54" t="s">
        <v>61</v>
      </c>
      <c r="C36" s="56"/>
      <c r="D36" s="55"/>
      <c r="E36" s="55"/>
    </row>
    <row r="37" spans="1:5" ht="15">
      <c r="A37" s="54" t="s">
        <v>62</v>
      </c>
      <c r="B37" s="54" t="s">
        <v>63</v>
      </c>
      <c r="C37" s="55"/>
      <c r="D37" s="55"/>
      <c r="E37" s="55"/>
    </row>
    <row r="38" spans="1:5" ht="15">
      <c r="A38" s="54" t="s">
        <v>64</v>
      </c>
      <c r="B38" s="54" t="s">
        <v>65</v>
      </c>
      <c r="C38" s="55"/>
      <c r="D38" s="55"/>
      <c r="E38" s="55"/>
    </row>
    <row r="39" spans="1:5" ht="15">
      <c r="A39" s="54" t="s">
        <v>66</v>
      </c>
      <c r="B39" s="54" t="s">
        <v>67</v>
      </c>
      <c r="C39" s="55"/>
      <c r="D39" s="55"/>
      <c r="E39" s="55"/>
    </row>
    <row r="40" spans="1:5" ht="15">
      <c r="A40" s="54" t="s">
        <v>68</v>
      </c>
      <c r="B40" s="54" t="s">
        <v>69</v>
      </c>
      <c r="C40" s="55"/>
      <c r="D40" s="55"/>
      <c r="E40" s="55"/>
    </row>
    <row r="41" spans="1:5" ht="15">
      <c r="A41" s="54" t="s">
        <v>70</v>
      </c>
      <c r="B41" s="54" t="s">
        <v>71</v>
      </c>
      <c r="C41" s="55"/>
      <c r="D41" s="55"/>
      <c r="E41" s="55"/>
    </row>
    <row r="42" spans="1:5" ht="15">
      <c r="A42" s="49"/>
    </row>
    <row r="43" spans="1:5" ht="15" customHeight="1"/>
    <row r="44" spans="1:5" ht="15" customHeight="1">
      <c r="A44" s="57" t="s">
        <v>72</v>
      </c>
    </row>
    <row r="45" spans="1:5" ht="15" customHeight="1" thickBot="1">
      <c r="A45" s="40"/>
      <c r="B45" s="40"/>
      <c r="C45" s="40"/>
      <c r="D45" s="40"/>
      <c r="E45" s="40"/>
    </row>
    <row r="46" spans="1:5" ht="15" customHeight="1" thickTop="1">
      <c r="A46" s="58" t="s">
        <v>73</v>
      </c>
    </row>
    <row r="47" spans="1:5" ht="15" customHeight="1">
      <c r="A47" s="47" t="s">
        <v>74</v>
      </c>
    </row>
    <row r="48" spans="1:5" ht="15" customHeight="1"/>
  </sheetData>
  <mergeCells count="1">
    <mergeCell ref="A3:C3"/>
  </mergeCells>
  <hyperlinks>
    <hyperlink ref="A21" r:id="rId1" display="￭ FotoDoku - Erstellen Sie ihre individuellen Foto-Dokumentationen, Bautagebücher, Projektbilder-Dokus …" xr:uid="{DBB3E629-744D-46EC-8CBC-FC56BDA3B795}"/>
    <hyperlink ref="A22" r:id="rId2" display="￭ Kostenkontrolle-Haushaltsbuch - So hast du deine Kosten im Griff" xr:uid="{BE490841-54C7-4489-B7E7-DD4301565172}"/>
    <hyperlink ref="A23" r:id="rId3" xr:uid="{B7189528-EC93-452B-81DC-5B9FA2F0937B}"/>
    <hyperlink ref="A24" r:id="rId4" xr:uid="{3A78D18E-69F5-4CD2-85C6-5721C2320E4D}"/>
    <hyperlink ref="A47" r:id="rId5" xr:uid="{E7510087-5319-4CA1-9E72-89265D47CB67}"/>
    <hyperlink ref="A25" r:id="rId6" xr:uid="{5EC59D66-BE6E-449A-8AE5-5BC00D853630}"/>
    <hyperlink ref="A17" r:id="rId7" xr:uid="{ADE714FC-5D7F-4CAC-852A-F25E9204DDCB}"/>
    <hyperlink ref="A26" r:id="rId8" xr:uid="{B1C0B595-7431-458A-862D-4ACF7486D153}"/>
    <hyperlink ref="A20" r:id="rId9" xr:uid="{DFA11F5D-5484-48BA-879D-E2230A67F13B}"/>
    <hyperlink ref="A27" r:id="rId10" xr:uid="{49961C37-B1A6-4ECC-A83D-E3F51E4EC9BB}"/>
    <hyperlink ref="A19" r:id="rId11" xr:uid="{1A6442D6-0DD5-41B7-91B8-6B2D0E32C49C}"/>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26</vt:i4>
      </vt:variant>
    </vt:vector>
  </HeadingPairs>
  <TitlesOfParts>
    <vt:vector size="26" baseType="lpstr">
      <vt:lpstr>Adventskalender</vt:lpstr>
      <vt:lpstr>Türchen 1</vt:lpstr>
      <vt:lpstr>Türchen 2</vt:lpstr>
      <vt:lpstr>Türchen 3</vt:lpstr>
      <vt:lpstr>Türchen 4</vt:lpstr>
      <vt:lpstr>Türchen 5</vt:lpstr>
      <vt:lpstr>Türchen 6</vt:lpstr>
      <vt:lpstr>Türchen 7</vt:lpstr>
      <vt:lpstr>Türchen 8</vt:lpstr>
      <vt:lpstr>Türchen 9</vt:lpstr>
      <vt:lpstr>Türchen 10</vt:lpstr>
      <vt:lpstr>Türchen 11</vt:lpstr>
      <vt:lpstr>Türchen 12</vt:lpstr>
      <vt:lpstr>Türchen 13</vt:lpstr>
      <vt:lpstr>Türchen 14</vt:lpstr>
      <vt:lpstr>Türchen 15</vt:lpstr>
      <vt:lpstr>Türchen 16</vt:lpstr>
      <vt:lpstr>Türchen 17</vt:lpstr>
      <vt:lpstr>Türchen 18</vt:lpstr>
      <vt:lpstr>Türchen 19</vt:lpstr>
      <vt:lpstr>Türchen 20</vt:lpstr>
      <vt:lpstr>Türchen 21</vt:lpstr>
      <vt:lpstr>Türchen 22</vt:lpstr>
      <vt:lpstr>Türchen 23</vt:lpstr>
      <vt:lpstr>Türchen 24</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Adventskalender-2026 Excel</dc:title>
  <dc:creator>AMV</dc:creator>
  <cp:lastModifiedBy>Timo Mutter</cp:lastModifiedBy>
  <dcterms:created xsi:type="dcterms:W3CDTF">2026-09-14T16:38:47Z</dcterms:created>
  <dcterms:modified xsi:type="dcterms:W3CDTF">2026-09-14T17:09:13Z</dcterms:modified>
  <cp:version>1.0</cp:version>
</cp:coreProperties>
</file>