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33BBC38B-C2DA-FC69-06AC-9F67D96B6324}"/>
  <workbookPr showInkAnnotation="0" codeName="DieseArbeitsmappe"/>
  <mc:AlternateContent xmlns:mc="http://schemas.openxmlformats.org/markup-compatibility/2006">
    <mc:Choice Requires="x15">
      <x15ac:absPath xmlns:x15ac="http://schemas.microsoft.com/office/spreadsheetml/2010/11/ac" url="D:\Mutter-Software\Kostenkontrolle Haushaltsbuch\Version 2.03\Originaldatei KKHB 2.03\"/>
    </mc:Choice>
  </mc:AlternateContent>
  <bookViews>
    <workbookView xWindow="0" yWindow="0" windowWidth="21600" windowHeight="9510"/>
  </bookViews>
  <sheets>
    <sheet name="2016" sheetId="9" r:id="rId1"/>
  </sheets>
  <definedNames>
    <definedName name="_xlnm._FilterDatabase" localSheetId="0" hidden="1">'2016'!$C$126:$C$188</definedName>
    <definedName name="_xlnm.Print_Area" localSheetId="0">'2016'!$B$5:$Q$39</definedName>
  </definedNames>
  <calcPr calcId="162913"/>
</workbook>
</file>

<file path=xl/calcChain.xml><?xml version="1.0" encoding="utf-8"?>
<calcChain xmlns="http://schemas.openxmlformats.org/spreadsheetml/2006/main">
  <c r="Y4" i="9" l="1"/>
  <c r="V950" i="9" l="1"/>
  <c r="P241" i="9" s="1"/>
  <c r="U950" i="9"/>
  <c r="P240" i="9" s="1"/>
  <c r="T950" i="9"/>
  <c r="P239" i="9" s="1"/>
  <c r="S950" i="9"/>
  <c r="P238" i="9" s="1"/>
  <c r="R950" i="9"/>
  <c r="P237" i="9" s="1"/>
  <c r="Q950" i="9"/>
  <c r="P950" i="9"/>
  <c r="O950" i="9"/>
  <c r="N950" i="9"/>
  <c r="M950" i="9"/>
  <c r="L950" i="9"/>
  <c r="K950" i="9"/>
  <c r="J950" i="9"/>
  <c r="I950" i="9"/>
  <c r="H950" i="9"/>
  <c r="G950" i="9"/>
  <c r="F950" i="9"/>
  <c r="E950" i="9"/>
  <c r="D950" i="9"/>
  <c r="C950" i="9"/>
  <c r="W949" i="9"/>
  <c r="W948" i="9"/>
  <c r="W947" i="9"/>
  <c r="W946" i="9"/>
  <c r="W945" i="9"/>
  <c r="W944" i="9"/>
  <c r="W943" i="9"/>
  <c r="W942" i="9"/>
  <c r="W941" i="9"/>
  <c r="W940" i="9"/>
  <c r="W939" i="9"/>
  <c r="W938" i="9"/>
  <c r="W937" i="9"/>
  <c r="W936" i="9"/>
  <c r="W935" i="9"/>
  <c r="W934" i="9"/>
  <c r="W933" i="9"/>
  <c r="W932" i="9"/>
  <c r="W931" i="9"/>
  <c r="W930" i="9"/>
  <c r="W929" i="9"/>
  <c r="W928" i="9"/>
  <c r="W927" i="9"/>
  <c r="W926" i="9"/>
  <c r="W925" i="9"/>
  <c r="W924" i="9"/>
  <c r="W923" i="9"/>
  <c r="W922" i="9"/>
  <c r="W921" i="9"/>
  <c r="W920" i="9"/>
  <c r="W919" i="9"/>
  <c r="V918" i="9"/>
  <c r="U918" i="9"/>
  <c r="T918" i="9"/>
  <c r="S918" i="9"/>
  <c r="R918" i="9"/>
  <c r="Q918" i="9"/>
  <c r="P918" i="9"/>
  <c r="O918" i="9"/>
  <c r="N918" i="9"/>
  <c r="M918" i="9"/>
  <c r="L918" i="9"/>
  <c r="K918" i="9"/>
  <c r="J918" i="9"/>
  <c r="I918" i="9"/>
  <c r="H918" i="9"/>
  <c r="G918" i="9"/>
  <c r="F918" i="9"/>
  <c r="E918" i="9"/>
  <c r="D918" i="9"/>
  <c r="C918" i="9"/>
  <c r="V903" i="9"/>
  <c r="O241" i="9" s="1"/>
  <c r="U903" i="9"/>
  <c r="O240" i="9" s="1"/>
  <c r="T903" i="9"/>
  <c r="O239" i="9" s="1"/>
  <c r="S903" i="9"/>
  <c r="O238" i="9" s="1"/>
  <c r="R903" i="9"/>
  <c r="O237" i="9" s="1"/>
  <c r="Q903" i="9"/>
  <c r="P903" i="9"/>
  <c r="O903" i="9"/>
  <c r="N903" i="9"/>
  <c r="M903" i="9"/>
  <c r="L903" i="9"/>
  <c r="K903" i="9"/>
  <c r="J903" i="9"/>
  <c r="I903" i="9"/>
  <c r="H903" i="9"/>
  <c r="G903" i="9"/>
  <c r="F903" i="9"/>
  <c r="E903" i="9"/>
  <c r="D903" i="9"/>
  <c r="C903" i="9"/>
  <c r="W902" i="9"/>
  <c r="W901" i="9"/>
  <c r="W900" i="9"/>
  <c r="W899" i="9"/>
  <c r="W898" i="9"/>
  <c r="W897" i="9"/>
  <c r="W896" i="9"/>
  <c r="W895" i="9"/>
  <c r="W894" i="9"/>
  <c r="W893" i="9"/>
  <c r="W892" i="9"/>
  <c r="W891" i="9"/>
  <c r="W890" i="9"/>
  <c r="W889" i="9"/>
  <c r="W888" i="9"/>
  <c r="W887" i="9"/>
  <c r="W886" i="9"/>
  <c r="W885" i="9"/>
  <c r="W884" i="9"/>
  <c r="W883" i="9"/>
  <c r="W882" i="9"/>
  <c r="W881" i="9"/>
  <c r="W880" i="9"/>
  <c r="W879" i="9"/>
  <c r="W878" i="9"/>
  <c r="W877" i="9"/>
  <c r="W876" i="9"/>
  <c r="W875" i="9"/>
  <c r="W874" i="9"/>
  <c r="W873" i="9"/>
  <c r="W872" i="9"/>
  <c r="V871" i="9"/>
  <c r="U871" i="9"/>
  <c r="T871" i="9"/>
  <c r="S871" i="9"/>
  <c r="R871" i="9"/>
  <c r="Q871" i="9"/>
  <c r="P871" i="9"/>
  <c r="O871" i="9"/>
  <c r="N871" i="9"/>
  <c r="M871" i="9"/>
  <c r="L871" i="9"/>
  <c r="K871" i="9"/>
  <c r="J871" i="9"/>
  <c r="I871" i="9"/>
  <c r="H871" i="9"/>
  <c r="G871" i="9"/>
  <c r="F871" i="9"/>
  <c r="E871" i="9"/>
  <c r="D871" i="9"/>
  <c r="C871" i="9"/>
  <c r="V856" i="9"/>
  <c r="N241" i="9" s="1"/>
  <c r="U856" i="9"/>
  <c r="N240" i="9" s="1"/>
  <c r="T856" i="9"/>
  <c r="N239" i="9" s="1"/>
  <c r="S856" i="9"/>
  <c r="N238" i="9" s="1"/>
  <c r="R856" i="9"/>
  <c r="N237" i="9" s="1"/>
  <c r="Q856" i="9"/>
  <c r="P856" i="9"/>
  <c r="O856" i="9"/>
  <c r="N856" i="9"/>
  <c r="M856" i="9"/>
  <c r="L856" i="9"/>
  <c r="K856" i="9"/>
  <c r="J856" i="9"/>
  <c r="I856" i="9"/>
  <c r="H856" i="9"/>
  <c r="G856" i="9"/>
  <c r="F856" i="9"/>
  <c r="E856" i="9"/>
  <c r="D856" i="9"/>
  <c r="C856" i="9"/>
  <c r="W855" i="9"/>
  <c r="W854" i="9"/>
  <c r="W853" i="9"/>
  <c r="W852" i="9"/>
  <c r="W851" i="9"/>
  <c r="W850" i="9"/>
  <c r="W849" i="9"/>
  <c r="W848" i="9"/>
  <c r="W847" i="9"/>
  <c r="W846" i="9"/>
  <c r="W845" i="9"/>
  <c r="W844" i="9"/>
  <c r="W843" i="9"/>
  <c r="W842" i="9"/>
  <c r="W841" i="9"/>
  <c r="W840" i="9"/>
  <c r="W839" i="9"/>
  <c r="W838" i="9"/>
  <c r="W837" i="9"/>
  <c r="W836" i="9"/>
  <c r="W835" i="9"/>
  <c r="W834" i="9"/>
  <c r="W833" i="9"/>
  <c r="W832" i="9"/>
  <c r="W831" i="9"/>
  <c r="W830" i="9"/>
  <c r="W829" i="9"/>
  <c r="W828" i="9"/>
  <c r="W827" i="9"/>
  <c r="W826" i="9"/>
  <c r="W825" i="9"/>
  <c r="V824" i="9"/>
  <c r="U824" i="9"/>
  <c r="T824" i="9"/>
  <c r="S824" i="9"/>
  <c r="R824" i="9"/>
  <c r="Q824" i="9"/>
  <c r="P824" i="9"/>
  <c r="O824" i="9"/>
  <c r="N824" i="9"/>
  <c r="M824" i="9"/>
  <c r="L824" i="9"/>
  <c r="K824" i="9"/>
  <c r="J824" i="9"/>
  <c r="I824" i="9"/>
  <c r="H824" i="9"/>
  <c r="G824" i="9"/>
  <c r="F824" i="9"/>
  <c r="E824" i="9"/>
  <c r="D824" i="9"/>
  <c r="C824" i="9"/>
  <c r="V809" i="9"/>
  <c r="M241" i="9" s="1"/>
  <c r="U809" i="9"/>
  <c r="M240" i="9" s="1"/>
  <c r="T809" i="9"/>
  <c r="M239" i="9" s="1"/>
  <c r="S809" i="9"/>
  <c r="M238" i="9" s="1"/>
  <c r="R809" i="9"/>
  <c r="M237" i="9" s="1"/>
  <c r="Q809" i="9"/>
  <c r="P809" i="9"/>
  <c r="O809" i="9"/>
  <c r="N809" i="9"/>
  <c r="M809" i="9"/>
  <c r="L809" i="9"/>
  <c r="K809" i="9"/>
  <c r="J809" i="9"/>
  <c r="I809" i="9"/>
  <c r="H809" i="9"/>
  <c r="G809" i="9"/>
  <c r="F809" i="9"/>
  <c r="E809" i="9"/>
  <c r="D809" i="9"/>
  <c r="C809" i="9"/>
  <c r="W808" i="9"/>
  <c r="W807" i="9"/>
  <c r="W806" i="9"/>
  <c r="W805" i="9"/>
  <c r="W804" i="9"/>
  <c r="W803" i="9"/>
  <c r="W802" i="9"/>
  <c r="W801" i="9"/>
  <c r="W800" i="9"/>
  <c r="W799" i="9"/>
  <c r="W798" i="9"/>
  <c r="W797" i="9"/>
  <c r="W796" i="9"/>
  <c r="W795" i="9"/>
  <c r="W794" i="9"/>
  <c r="W793" i="9"/>
  <c r="W792" i="9"/>
  <c r="W791" i="9"/>
  <c r="W790" i="9"/>
  <c r="W789" i="9"/>
  <c r="W788" i="9"/>
  <c r="W787" i="9"/>
  <c r="W786" i="9"/>
  <c r="W785" i="9"/>
  <c r="W784" i="9"/>
  <c r="W783" i="9"/>
  <c r="W782" i="9"/>
  <c r="W781" i="9"/>
  <c r="W780" i="9"/>
  <c r="W779" i="9"/>
  <c r="W778" i="9"/>
  <c r="V777" i="9"/>
  <c r="U777" i="9"/>
  <c r="T777" i="9"/>
  <c r="S777" i="9"/>
  <c r="R777" i="9"/>
  <c r="Q777" i="9"/>
  <c r="P777" i="9"/>
  <c r="O777" i="9"/>
  <c r="N777" i="9"/>
  <c r="M777" i="9"/>
  <c r="L777" i="9"/>
  <c r="K777" i="9"/>
  <c r="J777" i="9"/>
  <c r="I777" i="9"/>
  <c r="H777" i="9"/>
  <c r="G777" i="9"/>
  <c r="F777" i="9"/>
  <c r="E777" i="9"/>
  <c r="D777" i="9"/>
  <c r="C777" i="9"/>
  <c r="V762" i="9"/>
  <c r="L241" i="9" s="1"/>
  <c r="U762" i="9"/>
  <c r="L240" i="9" s="1"/>
  <c r="T762" i="9"/>
  <c r="L239" i="9" s="1"/>
  <c r="S762" i="9"/>
  <c r="L238" i="9" s="1"/>
  <c r="R762" i="9"/>
  <c r="L237" i="9" s="1"/>
  <c r="Q762" i="9"/>
  <c r="P762" i="9"/>
  <c r="O762" i="9"/>
  <c r="N762" i="9"/>
  <c r="M762" i="9"/>
  <c r="L762" i="9"/>
  <c r="K762" i="9"/>
  <c r="J762" i="9"/>
  <c r="L229" i="9" s="1"/>
  <c r="I762" i="9"/>
  <c r="H762" i="9"/>
  <c r="G762" i="9"/>
  <c r="F762" i="9"/>
  <c r="E762" i="9"/>
  <c r="D762" i="9"/>
  <c r="C762" i="9"/>
  <c r="W761" i="9"/>
  <c r="W760" i="9"/>
  <c r="W759" i="9"/>
  <c r="W758" i="9"/>
  <c r="W757" i="9"/>
  <c r="W756" i="9"/>
  <c r="W755" i="9"/>
  <c r="W754" i="9"/>
  <c r="W753" i="9"/>
  <c r="W752" i="9"/>
  <c r="W751" i="9"/>
  <c r="W750" i="9"/>
  <c r="W749" i="9"/>
  <c r="W748" i="9"/>
  <c r="W747" i="9"/>
  <c r="W746" i="9"/>
  <c r="W745" i="9"/>
  <c r="W744" i="9"/>
  <c r="W743" i="9"/>
  <c r="W742" i="9"/>
  <c r="W741" i="9"/>
  <c r="W740" i="9"/>
  <c r="W739" i="9"/>
  <c r="W738" i="9"/>
  <c r="W737" i="9"/>
  <c r="W736" i="9"/>
  <c r="W735" i="9"/>
  <c r="W734" i="9"/>
  <c r="W733" i="9"/>
  <c r="W732" i="9"/>
  <c r="W731" i="9"/>
  <c r="V730" i="9"/>
  <c r="U730" i="9"/>
  <c r="T730" i="9"/>
  <c r="S730" i="9"/>
  <c r="R730" i="9"/>
  <c r="Q730" i="9"/>
  <c r="P730" i="9"/>
  <c r="O730" i="9"/>
  <c r="N730" i="9"/>
  <c r="M730" i="9"/>
  <c r="L730" i="9"/>
  <c r="K730" i="9"/>
  <c r="J730" i="9"/>
  <c r="I730" i="9"/>
  <c r="H730" i="9"/>
  <c r="G730" i="9"/>
  <c r="F730" i="9"/>
  <c r="E730" i="9"/>
  <c r="D730" i="9"/>
  <c r="C730" i="9"/>
  <c r="V715" i="9"/>
  <c r="K241" i="9" s="1"/>
  <c r="U715" i="9"/>
  <c r="K240" i="9" s="1"/>
  <c r="T715" i="9"/>
  <c r="K239" i="9" s="1"/>
  <c r="S715" i="9"/>
  <c r="K238" i="9" s="1"/>
  <c r="R715" i="9"/>
  <c r="K237" i="9" s="1"/>
  <c r="Q715" i="9"/>
  <c r="P715" i="9"/>
  <c r="O715" i="9"/>
  <c r="N715" i="9"/>
  <c r="M715" i="9"/>
  <c r="L715" i="9"/>
  <c r="K715" i="9"/>
  <c r="J715" i="9"/>
  <c r="I715" i="9"/>
  <c r="H715" i="9"/>
  <c r="G715" i="9"/>
  <c r="F715" i="9"/>
  <c r="E715" i="9"/>
  <c r="D715" i="9"/>
  <c r="C715" i="9"/>
  <c r="W714" i="9"/>
  <c r="W713" i="9"/>
  <c r="W712" i="9"/>
  <c r="W711" i="9"/>
  <c r="W710" i="9"/>
  <c r="W709" i="9"/>
  <c r="W708" i="9"/>
  <c r="W707" i="9"/>
  <c r="W706" i="9"/>
  <c r="W705" i="9"/>
  <c r="W704" i="9"/>
  <c r="W703" i="9"/>
  <c r="W702" i="9"/>
  <c r="W701" i="9"/>
  <c r="W700" i="9"/>
  <c r="W699" i="9"/>
  <c r="W698" i="9"/>
  <c r="W697" i="9"/>
  <c r="W696" i="9"/>
  <c r="W695" i="9"/>
  <c r="W694" i="9"/>
  <c r="W693" i="9"/>
  <c r="W692" i="9"/>
  <c r="W691" i="9"/>
  <c r="W690" i="9"/>
  <c r="W689" i="9"/>
  <c r="W688" i="9"/>
  <c r="W687" i="9"/>
  <c r="W686" i="9"/>
  <c r="W685" i="9"/>
  <c r="W684" i="9"/>
  <c r="V683" i="9"/>
  <c r="U683" i="9"/>
  <c r="T683" i="9"/>
  <c r="S683" i="9"/>
  <c r="R683" i="9"/>
  <c r="Q683" i="9"/>
  <c r="P683" i="9"/>
  <c r="O683" i="9"/>
  <c r="N683" i="9"/>
  <c r="M683" i="9"/>
  <c r="L683" i="9"/>
  <c r="K683" i="9"/>
  <c r="J683" i="9"/>
  <c r="I683" i="9"/>
  <c r="H683" i="9"/>
  <c r="G683" i="9"/>
  <c r="F683" i="9"/>
  <c r="E683" i="9"/>
  <c r="D683" i="9"/>
  <c r="C683" i="9"/>
  <c r="V668" i="9"/>
  <c r="J241" i="9" s="1"/>
  <c r="U668" i="9"/>
  <c r="J240" i="9" s="1"/>
  <c r="T668" i="9"/>
  <c r="J239" i="9" s="1"/>
  <c r="S668" i="9"/>
  <c r="J238" i="9" s="1"/>
  <c r="R668" i="9"/>
  <c r="J237" i="9" s="1"/>
  <c r="Q668" i="9"/>
  <c r="P668" i="9"/>
  <c r="O668" i="9"/>
  <c r="N668" i="9"/>
  <c r="M668" i="9"/>
  <c r="L668" i="9"/>
  <c r="K668" i="9"/>
  <c r="J668" i="9"/>
  <c r="I668" i="9"/>
  <c r="H668" i="9"/>
  <c r="G668" i="9"/>
  <c r="F668" i="9"/>
  <c r="E668" i="9"/>
  <c r="D668" i="9"/>
  <c r="C668" i="9"/>
  <c r="W667" i="9"/>
  <c r="W666" i="9"/>
  <c r="W665" i="9"/>
  <c r="W664" i="9"/>
  <c r="W663" i="9"/>
  <c r="W662" i="9"/>
  <c r="W661" i="9"/>
  <c r="W660" i="9"/>
  <c r="W659" i="9"/>
  <c r="W658" i="9"/>
  <c r="W657" i="9"/>
  <c r="W656" i="9"/>
  <c r="W655" i="9"/>
  <c r="W654" i="9"/>
  <c r="W653" i="9"/>
  <c r="W652" i="9"/>
  <c r="W651" i="9"/>
  <c r="W650" i="9"/>
  <c r="W649" i="9"/>
  <c r="W648" i="9"/>
  <c r="W647" i="9"/>
  <c r="W646" i="9"/>
  <c r="W645" i="9"/>
  <c r="W644" i="9"/>
  <c r="W643" i="9"/>
  <c r="W642" i="9"/>
  <c r="W641" i="9"/>
  <c r="W640" i="9"/>
  <c r="W639" i="9"/>
  <c r="W638" i="9"/>
  <c r="W637" i="9"/>
  <c r="V636" i="9"/>
  <c r="U636" i="9"/>
  <c r="T636" i="9"/>
  <c r="S636" i="9"/>
  <c r="R636" i="9"/>
  <c r="Q636" i="9"/>
  <c r="P636" i="9"/>
  <c r="O636" i="9"/>
  <c r="N636" i="9"/>
  <c r="M636" i="9"/>
  <c r="L636" i="9"/>
  <c r="K636" i="9"/>
  <c r="J636" i="9"/>
  <c r="I636" i="9"/>
  <c r="H636" i="9"/>
  <c r="G636" i="9"/>
  <c r="F636" i="9"/>
  <c r="E636" i="9"/>
  <c r="D636" i="9"/>
  <c r="C636" i="9"/>
  <c r="V621" i="9"/>
  <c r="I241" i="9" s="1"/>
  <c r="U621" i="9"/>
  <c r="I240" i="9" s="1"/>
  <c r="T621" i="9"/>
  <c r="I239" i="9" s="1"/>
  <c r="S621" i="9"/>
  <c r="I238" i="9" s="1"/>
  <c r="R621" i="9"/>
  <c r="I237" i="9" s="1"/>
  <c r="Q621" i="9"/>
  <c r="P621" i="9"/>
  <c r="O621" i="9"/>
  <c r="N621" i="9"/>
  <c r="M621" i="9"/>
  <c r="L621" i="9"/>
  <c r="K621" i="9"/>
  <c r="J621" i="9"/>
  <c r="I621" i="9"/>
  <c r="H621" i="9"/>
  <c r="G621" i="9"/>
  <c r="F621" i="9"/>
  <c r="E621" i="9"/>
  <c r="D621" i="9"/>
  <c r="C621" i="9"/>
  <c r="W620" i="9"/>
  <c r="W619" i="9"/>
  <c r="W618" i="9"/>
  <c r="W617" i="9"/>
  <c r="W616" i="9"/>
  <c r="W615" i="9"/>
  <c r="W614" i="9"/>
  <c r="W613" i="9"/>
  <c r="W612" i="9"/>
  <c r="W611" i="9"/>
  <c r="W610" i="9"/>
  <c r="W609" i="9"/>
  <c r="W608" i="9"/>
  <c r="W607" i="9"/>
  <c r="W606" i="9"/>
  <c r="W605" i="9"/>
  <c r="W604" i="9"/>
  <c r="W603" i="9"/>
  <c r="W602" i="9"/>
  <c r="W601" i="9"/>
  <c r="W600" i="9"/>
  <c r="W599" i="9"/>
  <c r="W598" i="9"/>
  <c r="W597" i="9"/>
  <c r="W596" i="9"/>
  <c r="W595" i="9"/>
  <c r="W594" i="9"/>
  <c r="W593" i="9"/>
  <c r="W592" i="9"/>
  <c r="W591" i="9"/>
  <c r="W590" i="9"/>
  <c r="V589" i="9"/>
  <c r="U589" i="9"/>
  <c r="T589" i="9"/>
  <c r="S589" i="9"/>
  <c r="R589" i="9"/>
  <c r="Q589" i="9"/>
  <c r="P589" i="9"/>
  <c r="O589" i="9"/>
  <c r="N589" i="9"/>
  <c r="M589" i="9"/>
  <c r="L589" i="9"/>
  <c r="K589" i="9"/>
  <c r="J589" i="9"/>
  <c r="I589" i="9"/>
  <c r="H589" i="9"/>
  <c r="G589" i="9"/>
  <c r="F589" i="9"/>
  <c r="E589" i="9"/>
  <c r="D589" i="9"/>
  <c r="C589" i="9"/>
  <c r="V574" i="9"/>
  <c r="H241" i="9" s="1"/>
  <c r="U574" i="9"/>
  <c r="H240" i="9" s="1"/>
  <c r="T574" i="9"/>
  <c r="H239" i="9" s="1"/>
  <c r="S574" i="9"/>
  <c r="H238" i="9" s="1"/>
  <c r="R574" i="9"/>
  <c r="H237" i="9" s="1"/>
  <c r="Q574" i="9"/>
  <c r="P574" i="9"/>
  <c r="O574" i="9"/>
  <c r="N574" i="9"/>
  <c r="M574" i="9"/>
  <c r="L574" i="9"/>
  <c r="K574" i="9"/>
  <c r="J574" i="9"/>
  <c r="I574" i="9"/>
  <c r="H574" i="9"/>
  <c r="G574" i="9"/>
  <c r="F574" i="9"/>
  <c r="E574" i="9"/>
  <c r="D574" i="9"/>
  <c r="C574" i="9"/>
  <c r="W573" i="9"/>
  <c r="W572" i="9"/>
  <c r="W571" i="9"/>
  <c r="W570" i="9"/>
  <c r="W569" i="9"/>
  <c r="W568" i="9"/>
  <c r="W567" i="9"/>
  <c r="W566" i="9"/>
  <c r="W565" i="9"/>
  <c r="W564" i="9"/>
  <c r="W563" i="9"/>
  <c r="W562" i="9"/>
  <c r="W561" i="9"/>
  <c r="W560" i="9"/>
  <c r="W559" i="9"/>
  <c r="W558" i="9"/>
  <c r="W557" i="9"/>
  <c r="W556" i="9"/>
  <c r="W555" i="9"/>
  <c r="W554" i="9"/>
  <c r="W553" i="9"/>
  <c r="W552" i="9"/>
  <c r="W551" i="9"/>
  <c r="W550" i="9"/>
  <c r="W549" i="9"/>
  <c r="W548" i="9"/>
  <c r="W547" i="9"/>
  <c r="W546" i="9"/>
  <c r="W545" i="9"/>
  <c r="W544" i="9"/>
  <c r="W543" i="9"/>
  <c r="V542" i="9"/>
  <c r="U542" i="9"/>
  <c r="T542" i="9"/>
  <c r="S542" i="9"/>
  <c r="R542" i="9"/>
  <c r="Q542" i="9"/>
  <c r="P542" i="9"/>
  <c r="O542" i="9"/>
  <c r="N542" i="9"/>
  <c r="M542" i="9"/>
  <c r="L542" i="9"/>
  <c r="K542" i="9"/>
  <c r="J542" i="9"/>
  <c r="I542" i="9"/>
  <c r="H542" i="9"/>
  <c r="G542" i="9"/>
  <c r="F542" i="9"/>
  <c r="E542" i="9"/>
  <c r="D542" i="9"/>
  <c r="C542" i="9"/>
  <c r="V527" i="9"/>
  <c r="G241" i="9" s="1"/>
  <c r="U527" i="9"/>
  <c r="G240" i="9" s="1"/>
  <c r="T527" i="9"/>
  <c r="G239" i="9" s="1"/>
  <c r="S527" i="9"/>
  <c r="G238" i="9" s="1"/>
  <c r="R527" i="9"/>
  <c r="G237" i="9" s="1"/>
  <c r="Q527" i="9"/>
  <c r="G236" i="9" s="1"/>
  <c r="P527" i="9"/>
  <c r="G235" i="9" s="1"/>
  <c r="O527" i="9"/>
  <c r="N527" i="9"/>
  <c r="M527" i="9"/>
  <c r="L527" i="9"/>
  <c r="K527" i="9"/>
  <c r="J527" i="9"/>
  <c r="I527" i="9"/>
  <c r="H527" i="9"/>
  <c r="G527" i="9"/>
  <c r="F527" i="9"/>
  <c r="E527" i="9"/>
  <c r="D527" i="9"/>
  <c r="C527" i="9"/>
  <c r="G222" i="9" s="1"/>
  <c r="W526" i="9"/>
  <c r="W525" i="9"/>
  <c r="W524" i="9"/>
  <c r="W523" i="9"/>
  <c r="W522" i="9"/>
  <c r="W521" i="9"/>
  <c r="W520" i="9"/>
  <c r="W519" i="9"/>
  <c r="W518" i="9"/>
  <c r="W517" i="9"/>
  <c r="W516" i="9"/>
  <c r="W515" i="9"/>
  <c r="W514" i="9"/>
  <c r="W513" i="9"/>
  <c r="W512" i="9"/>
  <c r="W511" i="9"/>
  <c r="W510" i="9"/>
  <c r="W509" i="9"/>
  <c r="W508" i="9"/>
  <c r="W507" i="9"/>
  <c r="W506" i="9"/>
  <c r="W505" i="9"/>
  <c r="W504" i="9"/>
  <c r="W503" i="9"/>
  <c r="W502" i="9"/>
  <c r="W501" i="9"/>
  <c r="W500" i="9"/>
  <c r="W499" i="9"/>
  <c r="W498" i="9"/>
  <c r="W497" i="9"/>
  <c r="W496" i="9"/>
  <c r="V495" i="9"/>
  <c r="U495" i="9"/>
  <c r="T495" i="9"/>
  <c r="S495" i="9"/>
  <c r="R495" i="9"/>
  <c r="Q495" i="9"/>
  <c r="P495" i="9"/>
  <c r="O495" i="9"/>
  <c r="N495" i="9"/>
  <c r="M495" i="9"/>
  <c r="L495" i="9"/>
  <c r="K495" i="9"/>
  <c r="J495" i="9"/>
  <c r="I495" i="9"/>
  <c r="H495" i="9"/>
  <c r="G495" i="9"/>
  <c r="F495" i="9"/>
  <c r="E495" i="9"/>
  <c r="D495" i="9"/>
  <c r="C495" i="9"/>
  <c r="V480" i="9"/>
  <c r="F241" i="9" s="1"/>
  <c r="U480" i="9"/>
  <c r="F240" i="9" s="1"/>
  <c r="T480" i="9"/>
  <c r="F239" i="9" s="1"/>
  <c r="S480" i="9"/>
  <c r="F238" i="9" s="1"/>
  <c r="R480" i="9"/>
  <c r="F237" i="9" s="1"/>
  <c r="Q480" i="9"/>
  <c r="P480" i="9"/>
  <c r="O480" i="9"/>
  <c r="N480" i="9"/>
  <c r="M480" i="9"/>
  <c r="L480" i="9"/>
  <c r="K480" i="9"/>
  <c r="J480" i="9"/>
  <c r="I480" i="9"/>
  <c r="H480" i="9"/>
  <c r="G480" i="9"/>
  <c r="F480" i="9"/>
  <c r="E480" i="9"/>
  <c r="D480" i="9"/>
  <c r="C480" i="9"/>
  <c r="W479" i="9"/>
  <c r="W478" i="9"/>
  <c r="W477" i="9"/>
  <c r="W476" i="9"/>
  <c r="W475" i="9"/>
  <c r="W474" i="9"/>
  <c r="W473" i="9"/>
  <c r="W472" i="9"/>
  <c r="W471" i="9"/>
  <c r="W470" i="9"/>
  <c r="W469" i="9"/>
  <c r="W468" i="9"/>
  <c r="W467" i="9"/>
  <c r="W466" i="9"/>
  <c r="W465" i="9"/>
  <c r="W464" i="9"/>
  <c r="W463" i="9"/>
  <c r="W462" i="9"/>
  <c r="W461" i="9"/>
  <c r="W460" i="9"/>
  <c r="W459" i="9"/>
  <c r="W458" i="9"/>
  <c r="W457" i="9"/>
  <c r="W456" i="9"/>
  <c r="W455" i="9"/>
  <c r="W454" i="9"/>
  <c r="W453" i="9"/>
  <c r="W452" i="9"/>
  <c r="W451" i="9"/>
  <c r="W450" i="9"/>
  <c r="W449" i="9"/>
  <c r="V448" i="9"/>
  <c r="U448" i="9"/>
  <c r="T448" i="9"/>
  <c r="S448" i="9"/>
  <c r="R448" i="9"/>
  <c r="Q448" i="9"/>
  <c r="P448" i="9"/>
  <c r="O448" i="9"/>
  <c r="N448" i="9"/>
  <c r="M448" i="9"/>
  <c r="L448" i="9"/>
  <c r="K448" i="9"/>
  <c r="J448" i="9"/>
  <c r="I448" i="9"/>
  <c r="H448" i="9"/>
  <c r="G448" i="9"/>
  <c r="F448" i="9"/>
  <c r="E448" i="9"/>
  <c r="D448" i="9"/>
  <c r="C448" i="9"/>
  <c r="W427" i="9"/>
  <c r="W403" i="9"/>
  <c r="W404" i="9"/>
  <c r="W405" i="9"/>
  <c r="W406" i="9"/>
  <c r="W407" i="9"/>
  <c r="W408" i="9"/>
  <c r="W409" i="9"/>
  <c r="W410" i="9"/>
  <c r="W411" i="9"/>
  <c r="W412" i="9"/>
  <c r="W413" i="9"/>
  <c r="W414" i="9"/>
  <c r="W415" i="9"/>
  <c r="W416" i="9"/>
  <c r="W417" i="9"/>
  <c r="W418" i="9"/>
  <c r="W419" i="9"/>
  <c r="W420" i="9"/>
  <c r="W421" i="9"/>
  <c r="W422" i="9"/>
  <c r="W423" i="9"/>
  <c r="W424" i="9"/>
  <c r="W425" i="9"/>
  <c r="W426" i="9"/>
  <c r="W428" i="9"/>
  <c r="W429" i="9"/>
  <c r="W430" i="9"/>
  <c r="W431" i="9"/>
  <c r="W432" i="9"/>
  <c r="W402" i="9"/>
  <c r="V401" i="9"/>
  <c r="U401" i="9"/>
  <c r="T401" i="9"/>
  <c r="S401" i="9"/>
  <c r="R401" i="9"/>
  <c r="Q401" i="9"/>
  <c r="P401" i="9"/>
  <c r="O401" i="9"/>
  <c r="N401" i="9"/>
  <c r="M401" i="9"/>
  <c r="L401" i="9"/>
  <c r="K401" i="9"/>
  <c r="R433" i="9"/>
  <c r="E237" i="9" s="1"/>
  <c r="S433" i="9"/>
  <c r="E238" i="9" s="1"/>
  <c r="T433" i="9"/>
  <c r="E239" i="9" s="1"/>
  <c r="U433" i="9"/>
  <c r="E240" i="9" s="1"/>
  <c r="V433" i="9"/>
  <c r="E241" i="9" s="1"/>
  <c r="B229" i="9"/>
  <c r="B230" i="9"/>
  <c r="B231" i="9"/>
  <c r="B232" i="9"/>
  <c r="B233" i="9"/>
  <c r="B234" i="9"/>
  <c r="B235" i="9"/>
  <c r="B236" i="9"/>
  <c r="B237" i="9"/>
  <c r="B238" i="9"/>
  <c r="B239" i="9"/>
  <c r="B240" i="9"/>
  <c r="B241" i="9"/>
  <c r="R88" i="9"/>
  <c r="R87" i="9"/>
  <c r="R86" i="9"/>
  <c r="R85" i="9"/>
  <c r="R84" i="9"/>
  <c r="R91" i="9"/>
  <c r="R90" i="9"/>
  <c r="R89" i="9"/>
  <c r="R83" i="9"/>
  <c r="R82" i="9"/>
  <c r="R79" i="9"/>
  <c r="R80" i="9"/>
  <c r="R81" i="9"/>
  <c r="R92" i="9"/>
  <c r="R93" i="9"/>
  <c r="R94" i="9"/>
  <c r="R95" i="9"/>
  <c r="R96" i="9"/>
  <c r="R97" i="9"/>
  <c r="R98" i="9"/>
  <c r="F99" i="9"/>
  <c r="G99" i="9"/>
  <c r="H99" i="9"/>
  <c r="I99" i="9"/>
  <c r="J99" i="9"/>
  <c r="K99" i="9"/>
  <c r="L99" i="9"/>
  <c r="M99" i="9"/>
  <c r="N99" i="9"/>
  <c r="O99" i="9"/>
  <c r="P99" i="9"/>
  <c r="Q99" i="9"/>
  <c r="W856" i="9" l="1"/>
  <c r="W668" i="9"/>
  <c r="Q241" i="9"/>
  <c r="W621" i="9"/>
  <c r="W809" i="9"/>
  <c r="W762" i="9"/>
  <c r="W950" i="9"/>
  <c r="W527" i="9"/>
  <c r="W715" i="9"/>
  <c r="W903" i="9"/>
  <c r="Q239" i="9"/>
  <c r="Q238" i="9"/>
  <c r="Q240" i="9"/>
  <c r="Q237" i="9"/>
  <c r="W574" i="9"/>
  <c r="W480" i="9"/>
  <c r="R99" i="9"/>
  <c r="Q3" i="9"/>
  <c r="Q14" i="9" l="1"/>
  <c r="Q12" i="9"/>
  <c r="Q10" i="9"/>
  <c r="Q17" i="9"/>
  <c r="Q8" i="9"/>
  <c r="K1137" i="9"/>
  <c r="K1136" i="9"/>
  <c r="K1135" i="9"/>
  <c r="K1134" i="9"/>
  <c r="K1133" i="9"/>
  <c r="AD6" i="9"/>
  <c r="AD5" i="9"/>
  <c r="AD4" i="9"/>
  <c r="B222" i="9"/>
  <c r="B223" i="9"/>
  <c r="B224" i="9"/>
  <c r="B225" i="9"/>
  <c r="B226" i="9"/>
  <c r="B227" i="9"/>
  <c r="B228" i="9"/>
  <c r="H1300" i="9"/>
  <c r="H1100" i="9"/>
  <c r="P235" i="9"/>
  <c r="P232" i="9"/>
  <c r="P231" i="9"/>
  <c r="P228" i="9"/>
  <c r="P227" i="9"/>
  <c r="P224" i="9"/>
  <c r="P223" i="9"/>
  <c r="O234" i="9"/>
  <c r="O233" i="9"/>
  <c r="O232" i="9"/>
  <c r="O229" i="9"/>
  <c r="O228" i="9"/>
  <c r="O225" i="9"/>
  <c r="O224" i="9"/>
  <c r="O222" i="9"/>
  <c r="N234" i="9"/>
  <c r="N233" i="9"/>
  <c r="N232" i="9"/>
  <c r="N230" i="9"/>
  <c r="N229" i="9"/>
  <c r="N228" i="9"/>
  <c r="N226" i="9"/>
  <c r="N225" i="9"/>
  <c r="M235" i="9"/>
  <c r="M234" i="9"/>
  <c r="M232" i="9"/>
  <c r="M231" i="9"/>
  <c r="M230" i="9"/>
  <c r="M227" i="9"/>
  <c r="M226" i="9"/>
  <c r="M224" i="9"/>
  <c r="M223" i="9"/>
  <c r="M222" i="9"/>
  <c r="L235" i="9"/>
  <c r="L232" i="9"/>
  <c r="L231" i="9"/>
  <c r="L227" i="9"/>
  <c r="L225" i="9"/>
  <c r="L223" i="9"/>
  <c r="K234" i="9"/>
  <c r="K233" i="9"/>
  <c r="K232" i="9"/>
  <c r="K230" i="9"/>
  <c r="K229" i="9"/>
  <c r="K228" i="9"/>
  <c r="K225" i="9"/>
  <c r="K224" i="9"/>
  <c r="J234" i="9"/>
  <c r="J233" i="9"/>
  <c r="J232" i="9"/>
  <c r="J231" i="9"/>
  <c r="J230" i="9"/>
  <c r="J229" i="9"/>
  <c r="J226" i="9"/>
  <c r="J225" i="9"/>
  <c r="J224" i="9"/>
  <c r="J223" i="9"/>
  <c r="I236" i="9"/>
  <c r="I235" i="9"/>
  <c r="I234" i="9"/>
  <c r="I232" i="9"/>
  <c r="I231" i="9"/>
  <c r="I230" i="9"/>
  <c r="I227" i="9"/>
  <c r="I226" i="9"/>
  <c r="I225" i="9"/>
  <c r="I224" i="9"/>
  <c r="I223" i="9"/>
  <c r="I222" i="9"/>
  <c r="H236" i="9"/>
  <c r="H235" i="9"/>
  <c r="H233" i="9"/>
  <c r="H232" i="9"/>
  <c r="H231" i="9"/>
  <c r="H229" i="9"/>
  <c r="H228" i="9"/>
  <c r="H227" i="9"/>
  <c r="H224" i="9"/>
  <c r="H223" i="9"/>
  <c r="H222" i="9"/>
  <c r="G234" i="9"/>
  <c r="G233" i="9"/>
  <c r="G232" i="9"/>
  <c r="G230" i="9"/>
  <c r="G229" i="9"/>
  <c r="G228" i="9"/>
  <c r="G227" i="9"/>
  <c r="G226" i="9"/>
  <c r="G225" i="9"/>
  <c r="G224" i="9"/>
  <c r="F235" i="9"/>
  <c r="F234" i="9"/>
  <c r="F233" i="9"/>
  <c r="F232" i="9"/>
  <c r="F231" i="9"/>
  <c r="F230" i="9"/>
  <c r="F229" i="9"/>
  <c r="F228" i="9"/>
  <c r="F227" i="9"/>
  <c r="F226" i="9"/>
  <c r="F225" i="9"/>
  <c r="F224" i="9"/>
  <c r="F223" i="9"/>
  <c r="Q433" i="9"/>
  <c r="E236" i="9" s="1"/>
  <c r="P433" i="9"/>
  <c r="E235" i="9" s="1"/>
  <c r="O433" i="9"/>
  <c r="E234" i="9" s="1"/>
  <c r="N433" i="9"/>
  <c r="E233" i="9" s="1"/>
  <c r="M433" i="9"/>
  <c r="E232" i="9" s="1"/>
  <c r="L433" i="9"/>
  <c r="E231" i="9" s="1"/>
  <c r="K433" i="9"/>
  <c r="E230" i="9" s="1"/>
  <c r="J433" i="9"/>
  <c r="E229" i="9" s="1"/>
  <c r="I433" i="9"/>
  <c r="E228" i="9" s="1"/>
  <c r="H433" i="9"/>
  <c r="E227" i="9" s="1"/>
  <c r="G433" i="9"/>
  <c r="E226" i="9" s="1"/>
  <c r="F433" i="9"/>
  <c r="E225" i="9" s="1"/>
  <c r="E433" i="9"/>
  <c r="E224" i="9" s="1"/>
  <c r="D433" i="9"/>
  <c r="E223" i="9" s="1"/>
  <c r="C433" i="9"/>
  <c r="J401" i="9"/>
  <c r="I401" i="9"/>
  <c r="H401" i="9"/>
  <c r="G401" i="9"/>
  <c r="F401" i="9"/>
  <c r="E401" i="9"/>
  <c r="D401" i="9"/>
  <c r="C401" i="9"/>
  <c r="P236" i="9"/>
  <c r="O236" i="9"/>
  <c r="N236" i="9"/>
  <c r="M236" i="9"/>
  <c r="L236" i="9"/>
  <c r="K236" i="9"/>
  <c r="J236" i="9"/>
  <c r="F236" i="9"/>
  <c r="O235" i="9"/>
  <c r="N235" i="9"/>
  <c r="K235" i="9"/>
  <c r="J235" i="9"/>
  <c r="P234" i="9"/>
  <c r="L234" i="9"/>
  <c r="H234" i="9"/>
  <c r="P233" i="9"/>
  <c r="M233" i="9"/>
  <c r="L233" i="9"/>
  <c r="I233" i="9"/>
  <c r="O231" i="9"/>
  <c r="N231" i="9"/>
  <c r="K231" i="9"/>
  <c r="G231" i="9"/>
  <c r="P230" i="9"/>
  <c r="O230" i="9"/>
  <c r="L230" i="9"/>
  <c r="H230" i="9"/>
  <c r="P229" i="9"/>
  <c r="M229" i="9"/>
  <c r="I229" i="9"/>
  <c r="M228" i="9"/>
  <c r="L228" i="9"/>
  <c r="J228" i="9"/>
  <c r="I228" i="9"/>
  <c r="O227" i="9"/>
  <c r="N227" i="9"/>
  <c r="K227" i="9"/>
  <c r="J227" i="9"/>
  <c r="P226" i="9"/>
  <c r="O226" i="9"/>
  <c r="L226" i="9"/>
  <c r="K226" i="9"/>
  <c r="H226" i="9"/>
  <c r="P225" i="9"/>
  <c r="M225" i="9"/>
  <c r="H225" i="9"/>
  <c r="N224" i="9"/>
  <c r="L224" i="9"/>
  <c r="O223" i="9"/>
  <c r="N223" i="9"/>
  <c r="K223" i="9"/>
  <c r="G223" i="9"/>
  <c r="P222" i="9"/>
  <c r="K222" i="9"/>
  <c r="H216" i="9"/>
  <c r="R187" i="9"/>
  <c r="Q187" i="9"/>
  <c r="P187" i="9"/>
  <c r="O187" i="9"/>
  <c r="N187" i="9"/>
  <c r="M187" i="9"/>
  <c r="L187" i="9"/>
  <c r="K187" i="9"/>
  <c r="J187" i="9"/>
  <c r="I187" i="9"/>
  <c r="H187" i="9"/>
  <c r="G187" i="9"/>
  <c r="S186" i="9"/>
  <c r="S185" i="9"/>
  <c r="S184" i="9"/>
  <c r="S183" i="9"/>
  <c r="S182" i="9"/>
  <c r="S181" i="9"/>
  <c r="S180" i="9"/>
  <c r="S179" i="9"/>
  <c r="S178" i="9"/>
  <c r="S177" i="9"/>
  <c r="S176" i="9"/>
  <c r="S175" i="9"/>
  <c r="S174" i="9"/>
  <c r="S173" i="9"/>
  <c r="S172" i="9"/>
  <c r="S171" i="9"/>
  <c r="S170" i="9"/>
  <c r="S169" i="9"/>
  <c r="S168" i="9"/>
  <c r="S167" i="9"/>
  <c r="S166" i="9"/>
  <c r="S165" i="9"/>
  <c r="S164" i="9"/>
  <c r="S163" i="9"/>
  <c r="S162" i="9"/>
  <c r="S161" i="9"/>
  <c r="S160" i="9"/>
  <c r="S159" i="9"/>
  <c r="S158" i="9"/>
  <c r="S157" i="9"/>
  <c r="S156" i="9"/>
  <c r="S155" i="9"/>
  <c r="S154" i="9"/>
  <c r="S153" i="9"/>
  <c r="S152" i="9"/>
  <c r="S151" i="9"/>
  <c r="S150" i="9"/>
  <c r="S149" i="9"/>
  <c r="S148" i="9"/>
  <c r="S147" i="9"/>
  <c r="S146" i="9"/>
  <c r="S145" i="9"/>
  <c r="S144" i="9"/>
  <c r="S143" i="9"/>
  <c r="S142" i="9"/>
  <c r="S141" i="9"/>
  <c r="S140" i="9"/>
  <c r="S139" i="9"/>
  <c r="S138" i="9"/>
  <c r="S137" i="9"/>
  <c r="S136" i="9"/>
  <c r="S135" i="9"/>
  <c r="S134" i="9"/>
  <c r="S133" i="9"/>
  <c r="S132" i="9"/>
  <c r="S131" i="9"/>
  <c r="S130" i="9"/>
  <c r="S129" i="9"/>
  <c r="S128" i="9"/>
  <c r="S127" i="9"/>
  <c r="H121" i="9"/>
  <c r="M8" i="9"/>
  <c r="L8" i="9"/>
  <c r="K8" i="9"/>
  <c r="J8" i="9"/>
  <c r="I8" i="9"/>
  <c r="H8" i="9"/>
  <c r="G8" i="9"/>
  <c r="F8" i="9"/>
  <c r="AH7" i="9" s="1"/>
  <c r="AP19" i="9" s="1"/>
  <c r="E8" i="9"/>
  <c r="D8" i="9"/>
  <c r="Q73" i="9"/>
  <c r="P73" i="9"/>
  <c r="O73" i="9"/>
  <c r="N73" i="9"/>
  <c r="M73" i="9"/>
  <c r="L73" i="9"/>
  <c r="K73" i="9"/>
  <c r="J73" i="9"/>
  <c r="I73" i="9"/>
  <c r="H73" i="9"/>
  <c r="G73" i="9"/>
  <c r="F73" i="9"/>
  <c r="R72" i="9"/>
  <c r="Q68" i="9"/>
  <c r="P68" i="9"/>
  <c r="O68" i="9"/>
  <c r="N68" i="9"/>
  <c r="M68" i="9"/>
  <c r="L68" i="9"/>
  <c r="K68" i="9"/>
  <c r="J68" i="9"/>
  <c r="I68" i="9"/>
  <c r="H68" i="9"/>
  <c r="G68" i="9"/>
  <c r="F68" i="9"/>
  <c r="R67" i="9"/>
  <c r="R66" i="9"/>
  <c r="R65" i="9"/>
  <c r="R64" i="9"/>
  <c r="R63" i="9"/>
  <c r="Q60" i="9"/>
  <c r="P60" i="9"/>
  <c r="O60" i="9"/>
  <c r="N60" i="9"/>
  <c r="M60" i="9"/>
  <c r="L60" i="9"/>
  <c r="K60" i="9"/>
  <c r="J60" i="9"/>
  <c r="I60" i="9"/>
  <c r="H60" i="9"/>
  <c r="G60" i="9"/>
  <c r="F60" i="9"/>
  <c r="R59" i="9"/>
  <c r="R58" i="9"/>
  <c r="R57" i="9"/>
  <c r="H50" i="9"/>
  <c r="O10" i="9"/>
  <c r="AI16" i="9" s="1"/>
  <c r="CA20" i="9" s="1"/>
  <c r="N10" i="9"/>
  <c r="M10" i="9"/>
  <c r="AI14" i="9" s="1"/>
  <c r="BS20" i="9" s="1"/>
  <c r="L10" i="9"/>
  <c r="AI13" i="9" s="1"/>
  <c r="BO20" i="9" s="1"/>
  <c r="K10" i="9"/>
  <c r="AI12" i="9" s="1"/>
  <c r="BK20" i="9" s="1"/>
  <c r="J10" i="9"/>
  <c r="AI11" i="9" s="1"/>
  <c r="BG20" i="9" s="1"/>
  <c r="I10" i="9"/>
  <c r="AI10" i="9" s="1"/>
  <c r="BC20" i="9" s="1"/>
  <c r="H10" i="9"/>
  <c r="AI9" i="9" s="1"/>
  <c r="AY20" i="9" s="1"/>
  <c r="G10" i="9"/>
  <c r="AI8" i="9" s="1"/>
  <c r="AU20" i="9" s="1"/>
  <c r="F10" i="9"/>
  <c r="AI7" i="9" s="1"/>
  <c r="AQ20" i="9" s="1"/>
  <c r="E10" i="9"/>
  <c r="AI6" i="9" s="1"/>
  <c r="AM20" i="9" s="1"/>
  <c r="D10" i="9"/>
  <c r="AI5" i="9" s="1"/>
  <c r="AI20" i="9" s="1"/>
  <c r="O8" i="9"/>
  <c r="N8" i="9"/>
  <c r="H1" i="9"/>
  <c r="A1" i="9"/>
  <c r="D5" i="9" s="1"/>
  <c r="AI15" i="9" l="1"/>
  <c r="BW20" i="9" s="1"/>
  <c r="W433" i="9"/>
  <c r="E222" i="9"/>
  <c r="E242" i="9" s="1"/>
  <c r="D14" i="9" s="1"/>
  <c r="AJ5" i="9" s="1"/>
  <c r="AI21" i="9" s="1"/>
  <c r="K1138" i="9"/>
  <c r="K1140" i="9" s="1"/>
  <c r="G70" i="9"/>
  <c r="G71" i="9" s="1"/>
  <c r="K70" i="9"/>
  <c r="K71" i="9" s="1"/>
  <c r="O70" i="9"/>
  <c r="O74" i="9" s="1"/>
  <c r="F70" i="9"/>
  <c r="F74" i="9" s="1"/>
  <c r="J70" i="9"/>
  <c r="J74" i="9" s="1"/>
  <c r="N70" i="9"/>
  <c r="N74" i="9" s="1"/>
  <c r="R68" i="9"/>
  <c r="P242" i="9"/>
  <c r="O14" i="9" s="1"/>
  <c r="AJ16" i="9" s="1"/>
  <c r="CA21" i="9" s="1"/>
  <c r="R60" i="9"/>
  <c r="H70" i="9"/>
  <c r="H74" i="9" s="1"/>
  <c r="L70" i="9"/>
  <c r="L74" i="9" s="1"/>
  <c r="P70" i="9"/>
  <c r="P74" i="9" s="1"/>
  <c r="Q223" i="9"/>
  <c r="Q227" i="9"/>
  <c r="Q231" i="9"/>
  <c r="Q235" i="9"/>
  <c r="P10" i="9"/>
  <c r="S187" i="9"/>
  <c r="AH5" i="9"/>
  <c r="AH19" i="9" s="1"/>
  <c r="AH6" i="9"/>
  <c r="AL19" i="9" s="1"/>
  <c r="K242" i="9"/>
  <c r="J14" i="9" s="1"/>
  <c r="AJ11" i="9" s="1"/>
  <c r="BG21" i="9" s="1"/>
  <c r="H242" i="9"/>
  <c r="G14" i="9" s="1"/>
  <c r="AJ8" i="9" s="1"/>
  <c r="AU21" i="9" s="1"/>
  <c r="M242" i="9"/>
  <c r="L14" i="9" s="1"/>
  <c r="AJ13" i="9" s="1"/>
  <c r="BO21" i="9" s="1"/>
  <c r="Q224" i="9"/>
  <c r="Q225" i="9"/>
  <c r="Q226" i="9"/>
  <c r="Q228" i="9"/>
  <c r="Q229" i="9"/>
  <c r="Q230" i="9"/>
  <c r="Q232" i="9"/>
  <c r="Q233" i="9"/>
  <c r="Q234" i="9"/>
  <c r="Q236" i="9"/>
  <c r="R73" i="9"/>
  <c r="I242" i="9"/>
  <c r="H14" i="9" s="1"/>
  <c r="AJ9" i="9" s="1"/>
  <c r="AY21" i="9" s="1"/>
  <c r="N222" i="9"/>
  <c r="N242" i="9" s="1"/>
  <c r="M14" i="9" s="1"/>
  <c r="AJ14" i="9" s="1"/>
  <c r="BS21" i="9" s="1"/>
  <c r="G242" i="9"/>
  <c r="F14" i="9" s="1"/>
  <c r="AJ7" i="9" s="1"/>
  <c r="AQ21" i="9" s="1"/>
  <c r="I70" i="9"/>
  <c r="I74" i="9" s="1"/>
  <c r="M70" i="9"/>
  <c r="M74" i="9" s="1"/>
  <c r="Q70" i="9"/>
  <c r="Q71" i="9" s="1"/>
  <c r="F222" i="9"/>
  <c r="F242" i="9" s="1"/>
  <c r="E14" i="9" s="1"/>
  <c r="AJ6" i="9" s="1"/>
  <c r="AM21" i="9" s="1"/>
  <c r="J222" i="9"/>
  <c r="J242" i="9" s="1"/>
  <c r="I14" i="9" s="1"/>
  <c r="AJ10" i="9" s="1"/>
  <c r="BC21" i="9" s="1"/>
  <c r="O242" i="9"/>
  <c r="N14" i="9" s="1"/>
  <c r="L222" i="9"/>
  <c r="L242" i="9" s="1"/>
  <c r="K14" i="9" s="1"/>
  <c r="AJ12" i="9" s="1"/>
  <c r="BK21" i="9" s="1"/>
  <c r="E74" i="9"/>
  <c r="E72" i="9"/>
  <c r="E73" i="9"/>
  <c r="E71" i="9"/>
  <c r="P8" i="9"/>
  <c r="AH8" i="9"/>
  <c r="AH9" i="9"/>
  <c r="AH10" i="9"/>
  <c r="AH11" i="9"/>
  <c r="D12" i="9"/>
  <c r="E12" i="9"/>
  <c r="F12" i="9"/>
  <c r="G12" i="9"/>
  <c r="H12" i="9"/>
  <c r="I12" i="9"/>
  <c r="J12" i="9"/>
  <c r="K12" i="9"/>
  <c r="L12" i="9"/>
  <c r="M12" i="9"/>
  <c r="N12" i="9"/>
  <c r="O12" i="9"/>
  <c r="AH12" i="9"/>
  <c r="AH13" i="9"/>
  <c r="AH14" i="9"/>
  <c r="AH15" i="9"/>
  <c r="AH16" i="9"/>
  <c r="H54" i="9"/>
  <c r="E55" i="9"/>
  <c r="E56" i="9"/>
  <c r="E62" i="9"/>
  <c r="E70" i="9"/>
  <c r="K74" i="9" l="1"/>
  <c r="AJ15" i="9"/>
  <c r="BW21" i="9" s="1"/>
  <c r="F1140" i="9"/>
  <c r="Y8" i="9" s="1"/>
  <c r="R70" i="9"/>
  <c r="G74" i="9"/>
  <c r="P71" i="9"/>
  <c r="N71" i="9"/>
  <c r="O71" i="9"/>
  <c r="L71" i="9"/>
  <c r="J71" i="9"/>
  <c r="I71" i="9"/>
  <c r="H71" i="9"/>
  <c r="F71" i="9"/>
  <c r="O17" i="9"/>
  <c r="Q222" i="9"/>
  <c r="Q74" i="9"/>
  <c r="J17" i="9"/>
  <c r="G17" i="9"/>
  <c r="F17" i="9"/>
  <c r="I17" i="9"/>
  <c r="AL5" i="9"/>
  <c r="AJ22" i="9" s="1"/>
  <c r="L17" i="9"/>
  <c r="AL7" i="9"/>
  <c r="AR22" i="9" s="1"/>
  <c r="AL6" i="9"/>
  <c r="AN22" i="9" s="1"/>
  <c r="H17" i="9"/>
  <c r="N17" i="9"/>
  <c r="E17" i="9"/>
  <c r="M71" i="9"/>
  <c r="M17" i="9"/>
  <c r="D17" i="9"/>
  <c r="Q242" i="9"/>
  <c r="P14" i="9"/>
  <c r="P17" i="9" s="1"/>
  <c r="K17" i="9"/>
  <c r="BZ19" i="9"/>
  <c r="AL16" i="9"/>
  <c r="CB22" i="9" s="1"/>
  <c r="BV19" i="9"/>
  <c r="BR19" i="9"/>
  <c r="AL14" i="9"/>
  <c r="BT22" i="9" s="1"/>
  <c r="BN19" i="9"/>
  <c r="AL13" i="9"/>
  <c r="BP22" i="9" s="1"/>
  <c r="BJ19" i="9"/>
  <c r="AL12" i="9"/>
  <c r="BL22" i="9" s="1"/>
  <c r="BF19" i="9"/>
  <c r="AL11" i="9"/>
  <c r="BH22" i="9" s="1"/>
  <c r="BB19" i="9"/>
  <c r="AL10" i="9"/>
  <c r="BD22" i="9" s="1"/>
  <c r="AX19" i="9"/>
  <c r="AL9" i="9"/>
  <c r="AZ22" i="9" s="1"/>
  <c r="AT19" i="9"/>
  <c r="AL8" i="9"/>
  <c r="AV22" i="9" s="1"/>
  <c r="P12" i="9"/>
  <c r="AL15" i="9" l="1"/>
  <c r="BX22" i="9" s="1"/>
  <c r="AD8" i="9"/>
  <c r="Q53" i="9" s="1"/>
  <c r="Q2" i="9"/>
  <c r="Q1" i="9" s="1"/>
  <c r="R74" i="9"/>
  <c r="R71" i="9"/>
  <c r="Q124" i="9" l="1"/>
  <c r="Q219" i="9"/>
</calcChain>
</file>

<file path=xl/comments1.xml><?xml version="1.0" encoding="utf-8"?>
<comments xmlns="http://schemas.openxmlformats.org/spreadsheetml/2006/main">
  <authors>
    <author>pcoftimo</author>
    <author>TM</author>
  </authors>
  <commentList>
    <comment ref="H5" authorId="0" shapeId="0">
      <text>
        <r>
          <rPr>
            <sz val="9"/>
            <color indexed="81"/>
            <rFont val="Tahoma"/>
            <family val="2"/>
          </rPr>
          <t xml:space="preserve">
Das Modul </t>
        </r>
        <r>
          <rPr>
            <b/>
            <sz val="9"/>
            <color indexed="81"/>
            <rFont val="Tahoma"/>
            <family val="2"/>
          </rPr>
          <t xml:space="preserve">Überblick </t>
        </r>
        <r>
          <rPr>
            <sz val="9"/>
            <color indexed="81"/>
            <rFont val="Tahoma"/>
            <family val="2"/>
          </rPr>
          <t>zeigt ihnen auf einen Blick eine Übersicht über ihre monatlichen Einnahmen und Ausgaben. Sie Sehen was monatlich übrig bleibt oder an welchen Monaten es eher knapp wird.
Im Diagramm</t>
        </r>
        <r>
          <rPr>
            <b/>
            <sz val="9"/>
            <color indexed="81"/>
            <rFont val="Tahoma"/>
            <family val="2"/>
          </rPr>
          <t xml:space="preserve"> Finanz Übersicht</t>
        </r>
        <r>
          <rPr>
            <sz val="9"/>
            <color indexed="81"/>
            <rFont val="Tahoma"/>
            <family val="2"/>
          </rPr>
          <t xml:space="preserve"> (unterer Bereich), sehen Sie das Ganze in grafischer Form.</t>
        </r>
      </text>
    </comment>
    <comment ref="C8" authorId="0" shapeId="0">
      <text>
        <r>
          <rPr>
            <sz val="9"/>
            <color indexed="81"/>
            <rFont val="Tahoma"/>
            <family val="2"/>
          </rPr>
          <t>Hier sehen Sie alle Einnahmen pro Monat.</t>
        </r>
      </text>
    </comment>
    <comment ref="C10" authorId="0" shapeId="0">
      <text>
        <r>
          <rPr>
            <sz val="9"/>
            <color indexed="81"/>
            <rFont val="Tahoma"/>
            <family val="2"/>
          </rPr>
          <t xml:space="preserve">Hier sehen Sie alle fixen, d.h. regelmässigen Ausgaben pro Monat.
</t>
        </r>
      </text>
    </comment>
    <comment ref="C12" authorId="0" shapeId="0">
      <text>
        <r>
          <rPr>
            <sz val="9"/>
            <color indexed="81"/>
            <rFont val="Tahoma"/>
            <family val="2"/>
          </rPr>
          <t xml:space="preserve">Hier sehen Sie, was ihnen monatlich zur freien Verfügung steht.
</t>
        </r>
        <r>
          <rPr>
            <b/>
            <sz val="9"/>
            <color indexed="81"/>
            <rFont val="Tahoma"/>
            <family val="2"/>
          </rPr>
          <t>Budget = Einnahmen</t>
        </r>
        <r>
          <rPr>
            <sz val="9"/>
            <color indexed="81"/>
            <rFont val="Tahoma"/>
            <family val="2"/>
          </rPr>
          <t xml:space="preserve"> minus</t>
        </r>
        <r>
          <rPr>
            <b/>
            <sz val="9"/>
            <color indexed="81"/>
            <rFont val="Tahoma"/>
            <family val="2"/>
          </rPr>
          <t xml:space="preserve"> fixe Ausgaben</t>
        </r>
      </text>
    </comment>
    <comment ref="C14" authorId="0" shapeId="0">
      <text>
        <r>
          <rPr>
            <sz val="9"/>
            <color indexed="81"/>
            <rFont val="Tahoma"/>
            <family val="2"/>
          </rPr>
          <t xml:space="preserve">Hier sehen Sie ihre variablen Ausgaben pro Monat.
</t>
        </r>
      </text>
    </comment>
    <comment ref="C17" authorId="0" shapeId="0">
      <text>
        <r>
          <rPr>
            <sz val="9"/>
            <color indexed="81"/>
            <rFont val="Tahoma"/>
            <family val="2"/>
          </rPr>
          <t xml:space="preserve">Hier sehen Sie, was ihnen am Ende des Monats an finanziellen Mitteln nach allen Ausgaben übrig bleibt.
</t>
        </r>
        <r>
          <rPr>
            <b/>
            <sz val="9"/>
            <color indexed="81"/>
            <rFont val="Tahoma"/>
            <family val="2"/>
          </rPr>
          <t xml:space="preserve">
Saldo =</t>
        </r>
        <r>
          <rPr>
            <sz val="9"/>
            <color indexed="81"/>
            <rFont val="Tahoma"/>
            <family val="2"/>
          </rPr>
          <t xml:space="preserve"> </t>
        </r>
        <r>
          <rPr>
            <b/>
            <sz val="9"/>
            <color indexed="81"/>
            <rFont val="Tahoma"/>
            <family val="2"/>
          </rPr>
          <t>Einnahmen</t>
        </r>
        <r>
          <rPr>
            <sz val="9"/>
            <color indexed="81"/>
            <rFont val="Tahoma"/>
            <family val="2"/>
          </rPr>
          <t xml:space="preserve"> minus </t>
        </r>
        <r>
          <rPr>
            <b/>
            <sz val="9"/>
            <color indexed="81"/>
            <rFont val="Tahoma"/>
            <family val="2"/>
          </rPr>
          <t>fixe Ausgaben</t>
        </r>
        <r>
          <rPr>
            <sz val="9"/>
            <color indexed="81"/>
            <rFont val="Tahoma"/>
            <family val="2"/>
          </rPr>
          <t xml:space="preserve"> minus </t>
        </r>
        <r>
          <rPr>
            <b/>
            <sz val="9"/>
            <color indexed="81"/>
            <rFont val="Tahoma"/>
            <family val="2"/>
          </rPr>
          <t>variable Ausgaben</t>
        </r>
      </text>
    </comment>
    <comment ref="B41" authorId="0" shapeId="0">
      <text>
        <r>
          <rPr>
            <sz val="9"/>
            <color indexed="81"/>
            <rFont val="Tahoma"/>
            <family val="2"/>
          </rPr>
          <t>Hier können Bemerkungen eingegeben werden</t>
        </r>
      </text>
    </comment>
    <comment ref="H54" authorId="0" shapeId="0">
      <text>
        <r>
          <rPr>
            <sz val="9"/>
            <color indexed="81"/>
            <rFont val="Tahoma"/>
            <family val="2"/>
          </rPr>
          <t xml:space="preserve">
Das Modul </t>
        </r>
        <r>
          <rPr>
            <b/>
            <sz val="9"/>
            <color indexed="81"/>
            <rFont val="Tahoma"/>
            <family val="2"/>
          </rPr>
          <t>-1 Einnahmen und Ausgaben in Fremdwährung-</t>
        </r>
        <r>
          <rPr>
            <sz val="9"/>
            <color indexed="81"/>
            <rFont val="Tahoma"/>
            <family val="2"/>
          </rPr>
          <t xml:space="preserve"> erscheint nur dann, wenn Sie in den Basisdaten die Fremdwährung mit "J" ausgewählt haben, d.h. wenn Sie Einnahmen in Fremdwährung haben.</t>
        </r>
      </text>
    </comment>
    <comment ref="E55" authorId="0" shapeId="0">
      <text>
        <r>
          <rPr>
            <sz val="9"/>
            <color indexed="81"/>
            <rFont val="Tahoma"/>
            <family val="2"/>
          </rPr>
          <t>Hier können Sie monatlich den Umrechnungskurs der Fremdwährung in ihre Hauptwährung eingeben.</t>
        </r>
      </text>
    </comment>
    <comment ref="C57" authorId="0" shapeId="0">
      <text>
        <r>
          <rPr>
            <sz val="9"/>
            <color indexed="81"/>
            <rFont val="Tahoma"/>
            <family val="2"/>
          </rPr>
          <t>Hier geben Sie die Einnahmen in Fremdwährung ein. Es sind maximal 3 Einnahmekategorien pro Monat möglich.</t>
        </r>
      </text>
    </comment>
    <comment ref="C63" authorId="0" shapeId="0">
      <text>
        <r>
          <rPr>
            <sz val="9"/>
            <color indexed="81"/>
            <rFont val="Tahoma"/>
            <family val="2"/>
          </rPr>
          <t>Hier geben Sie ihre Ausgaben in der Fremdwährung ein.</t>
        </r>
      </text>
    </comment>
    <comment ref="E70" authorId="0" shapeId="0">
      <text>
        <r>
          <rPr>
            <sz val="9"/>
            <color indexed="81"/>
            <rFont val="Tahoma"/>
            <family val="2"/>
          </rPr>
          <t>Hier sehen Sie das Saldo in Fremdwährung, d.h. die Einnahmen minus die Ausgaben.</t>
        </r>
      </text>
    </comment>
    <comment ref="E71" authorId="0" shapeId="0">
      <text>
        <r>
          <rPr>
            <sz val="9"/>
            <color indexed="81"/>
            <rFont val="Tahoma"/>
            <family val="2"/>
          </rPr>
          <t>Das Saldo der Fremdwährung wird mit Hilfe des oben eingegebenen Währungskurses in ihre Hauptwährung umgerechnet.</t>
        </r>
      </text>
    </comment>
    <comment ref="E72" authorId="0" shapeId="0">
      <text>
        <r>
          <rPr>
            <sz val="9"/>
            <color indexed="81"/>
            <rFont val="Tahoma"/>
            <family val="2"/>
          </rPr>
          <t>Hier können Sie eintragen (in Fremdwährung), wieviel Sie an ihre Bank der Hauswährung monatlich überweisen. Dieser Betrag wird in der nächsten Zeile mit Hilfe des oben eingegebenen Währungskurses in ihre Hauswährung umgerechnet.</t>
        </r>
      </text>
    </comment>
    <comment ref="E74" authorId="0" shapeId="0">
      <text>
        <r>
          <rPr>
            <sz val="9"/>
            <color indexed="81"/>
            <rFont val="Tahoma"/>
            <family val="2"/>
          </rPr>
          <t>Hier sehen Sie das monatliche Saldo auf ihrem Fremdwährungskonto.</t>
        </r>
      </text>
    </comment>
    <comment ref="H77" authorId="0" shapeId="0">
      <text>
        <r>
          <rPr>
            <sz val="9"/>
            <color indexed="81"/>
            <rFont val="Tahoma"/>
            <family val="2"/>
          </rPr>
          <t xml:space="preserve">
In Modul </t>
        </r>
        <r>
          <rPr>
            <b/>
            <sz val="9"/>
            <color indexed="81"/>
            <rFont val="Tahoma"/>
            <family val="2"/>
          </rPr>
          <t>-1 Einnahmen-</t>
        </r>
        <r>
          <rPr>
            <sz val="9"/>
            <color indexed="81"/>
            <rFont val="Tahoma"/>
            <family val="2"/>
          </rPr>
          <t xml:space="preserve"> geben Sie alle ihre monatlichen Einnahmen ein, z.B. Gehalt/Lohn/Nebenverdienst/Zinseinnahmen. Es sind maximal 10 Einnahmekategorien möglich.</t>
        </r>
      </text>
    </comment>
    <comment ref="B79" authorId="0" shapeId="0">
      <text>
        <r>
          <rPr>
            <sz val="9"/>
            <color indexed="81"/>
            <rFont val="Tahoma"/>
            <family val="2"/>
          </rPr>
          <t>Hier können Sie den Tag der Einnahme eingeben, z.B. 10 für den 10. des Monats.</t>
        </r>
      </text>
    </comment>
    <comment ref="I125" authorId="0" shapeId="0">
      <text>
        <r>
          <rPr>
            <sz val="9"/>
            <color indexed="81"/>
            <rFont val="Tahoma"/>
            <family val="2"/>
          </rPr>
          <t xml:space="preserve">
Im Modul </t>
        </r>
        <r>
          <rPr>
            <b/>
            <sz val="9"/>
            <color indexed="81"/>
            <rFont val="Tahoma"/>
            <family val="2"/>
          </rPr>
          <t>-2 Fixe Ausgaben-</t>
        </r>
        <r>
          <rPr>
            <sz val="9"/>
            <color indexed="81"/>
            <rFont val="Tahoma"/>
            <family val="2"/>
          </rPr>
          <t xml:space="preserve"> geben Sie alle ihre monatlichen fixen Ausgaben (auch feste Ausgaben genannt) ein. Das sind z.B. monatlich oder jährlich wiederkehrende Beträge für Versicherungen, Strom/Wasser und Gebühren... 
Am einfachsten stellen Sie diese Ausgaben durch eine Analyse ihrer Kotoauszüge zusammen. Es steckt einmalig etwas Aufwand dahinter, aber wenn Sie dies einmal gemacht haben, haben Sie immer einen sauberen Überblick über ihre monatlichen fixen Ausgaben. 
</t>
        </r>
        <r>
          <rPr>
            <b/>
            <sz val="9"/>
            <color indexed="81"/>
            <rFont val="Tahoma"/>
            <family val="2"/>
          </rPr>
          <t xml:space="preserve">Tipps: </t>
        </r>
        <r>
          <rPr>
            <sz val="9"/>
            <color indexed="81"/>
            <rFont val="Tahoma"/>
            <family val="2"/>
          </rPr>
          <t xml:space="preserve">
1) Geben Sie ihre Ausgaben aufsteigend nach dem Tag der entsprechenden Ausgabe ein (also 1 bis 31 aufsteigend). Vorteil: Angenommen heute wäre der 10. eines Monats, so sehen Sie, was Sie in diesem Monat bereits ausgegeben haben. Sie sehen aber auch, welche Ausgaben noch bis zum Ende des Monats anstehen.
2) Sie können zwischen den Ausgaben auch Leerzeilen lassen. Dies erleichtert die Übersichtlichkeit und somit die Lesbarkeit der Tabelle.
</t>
        </r>
      </text>
    </comment>
    <comment ref="B127" authorId="0" shapeId="0">
      <text>
        <r>
          <rPr>
            <sz val="9"/>
            <color indexed="81"/>
            <rFont val="Tahoma"/>
            <family val="2"/>
          </rPr>
          <t>Hier können Sie den Tag der Einnahme eingeben, z.B. 10 für den 10. des Monats.</t>
        </r>
      </text>
    </comment>
    <comment ref="C127" authorId="0" shapeId="0">
      <text>
        <r>
          <rPr>
            <sz val="9"/>
            <color indexed="81"/>
            <rFont val="Tahoma"/>
            <family val="2"/>
          </rPr>
          <t>Hier können Sie der Ausgabe eine Kategorie zuordnen. Wenn Sie z.B. eine Ausgabe für Strom eingeben, dann tragen Sie diese unter der Kategorie "Haus/Wohnung" ein. So können Sie später nach "Haus/Wohnung" filtern und sehen auf einen Blick welche monatlichen Kosten für das Haus oder die Wohnung anfallen.</t>
        </r>
      </text>
    </comment>
    <comment ref="D127" authorId="0" shapeId="0">
      <text>
        <r>
          <rPr>
            <sz val="9"/>
            <color indexed="81"/>
            <rFont val="Tahoma"/>
            <family val="2"/>
          </rPr>
          <t>Geben Sie hier ein für was die Ausgabe ist, z.B. "Strom" für die Abschlagszahlung der Stromkosten. Wenn Sie in Klammer dahinter noch den Anbieter eintragen, sehen Sie hier auf einen Blick wer aktuell ihr Stromlieferant ist, z.B. "Strom (Stadtwerke xy)".</t>
        </r>
      </text>
    </comment>
    <comment ref="H220" authorId="0" shapeId="0">
      <text>
        <r>
          <rPr>
            <sz val="9"/>
            <color indexed="81"/>
            <rFont val="Tahoma"/>
            <family val="2"/>
          </rPr>
          <t xml:space="preserve">Das Modul </t>
        </r>
        <r>
          <rPr>
            <b/>
            <sz val="9"/>
            <color indexed="81"/>
            <rFont val="Tahoma"/>
            <family val="2"/>
          </rPr>
          <t>-3 Variable Ausgaben - Jahresübersicht-</t>
        </r>
        <r>
          <rPr>
            <sz val="9"/>
            <color indexed="81"/>
            <rFont val="Tahoma"/>
            <family val="2"/>
          </rPr>
          <t xml:space="preserve"> ist das eigentliche Haushaltsbuch. 
Sie sehen in der Jahresübersicht die von ihnen in den Basisdaten definierten Kostenarten. In der Jahresübersicht können Sie nichts eingeben. Die Ausgaben werden automatisch aus ihren Eingaben, die Sie unter den einzelnen Monaten tätigen, übernommen. 
Klicken Sie oben auf den aktuellen Monat (hellblau) und tragen Sie dort, am besten täglich ihre Ausgaben ein. Alternativ können Sie ihre Ausgaben auch sammeln und wöchentlich hier eintragen. Je genauer und konsequenter Sie ihre täglichen Ausgaben führen, um so detaillierter wird ihr Überblick über ihre Ausgaben. Bereits nach wenigen Wochen/Monaten erkennen Sie Einsparpotentiale. Sie werden sehen, es macht sogar Spass.</t>
        </r>
      </text>
    </comment>
    <comment ref="M401" authorId="1" shapeId="0">
      <text>
        <r>
          <rPr>
            <sz val="9"/>
            <color indexed="81"/>
            <rFont val="Segoe UI"/>
            <family val="2"/>
          </rPr>
          <t xml:space="preserve">
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448"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495"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542"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589"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636"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683"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730"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777"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824"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871"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M918" authorId="1" shapeId="0">
      <text>
        <r>
          <rPr>
            <sz val="9"/>
            <color indexed="81"/>
            <rFont val="Segoe UI"/>
            <family val="2"/>
          </rPr>
          <t>Wählen Sie eine Zelle aus und klicken Sie danach auf einen der Farbbuttons (Rot, Grün oder Orange). So können Sie Eingaben markieren, von denen Sie denken, dass da Einsparpotential möglich ist. Die beiden Button Weiß und Grau dienen zum herstellen der Standard-Zellfarbe.</t>
        </r>
      </text>
    </comment>
    <comment ref="B1108" authorId="0" shapeId="0">
      <text>
        <r>
          <rPr>
            <sz val="9"/>
            <color indexed="81"/>
            <rFont val="Tahoma"/>
            <family val="2"/>
          </rPr>
          <t>Geben Sie hier die Hauptwährung ein (Symbol oder Text).</t>
        </r>
      </text>
    </comment>
    <comment ref="B1109" authorId="0" shapeId="0">
      <text>
        <r>
          <rPr>
            <b/>
            <sz val="9"/>
            <color indexed="81"/>
            <rFont val="Tahoma"/>
            <family val="2"/>
          </rPr>
          <t xml:space="preserve">Haben Sie Einnahmen in Fremdwährung? </t>
        </r>
        <r>
          <rPr>
            <sz val="9"/>
            <color indexed="81"/>
            <rFont val="Tahoma"/>
            <family val="2"/>
          </rPr>
          <t>Unter Fremdwährung ist eine andere Währung als die Hauptwährung zu verstehen. Beispiel: Sie wohnen in Deutschland und Arbeiten in der Schweiz (Hauptwährung=Euro / Fremdwährung=CHF).</t>
        </r>
      </text>
    </comment>
    <comment ref="B1110" authorId="0" shapeId="0">
      <text>
        <r>
          <rPr>
            <sz val="9"/>
            <color indexed="81"/>
            <rFont val="Tahoma"/>
            <family val="2"/>
          </rPr>
          <t>Geben Sie hier die Fremdwährung an, z.B. Schweizer Franken bzw. CHF</t>
        </r>
      </text>
    </comment>
    <comment ref="B1111" authorId="0" shapeId="0">
      <text>
        <r>
          <rPr>
            <sz val="9"/>
            <color indexed="81"/>
            <rFont val="Tahoma"/>
            <family val="2"/>
          </rPr>
          <t>Geben Sie hier ihre Kostenarten für das Haushaltsbuch ein. Es sind maximal 20 Kostenarten möglich.</t>
        </r>
      </text>
    </comment>
    <comment ref="B1133" authorId="0" shapeId="0">
      <text>
        <r>
          <rPr>
            <sz val="9"/>
            <color indexed="81"/>
            <rFont val="Tahoma"/>
            <family val="2"/>
          </rPr>
          <t xml:space="preserve">Diese Felder müssen Sie eingeben, wenn Sie den Lizensierungscode erhalten haben. </t>
        </r>
        <r>
          <rPr>
            <b/>
            <sz val="9"/>
            <color indexed="81"/>
            <rFont val="Tahoma"/>
            <family val="2"/>
          </rPr>
          <t xml:space="preserve">
</t>
        </r>
      </text>
    </comment>
    <comment ref="B1139" authorId="0" shapeId="0">
      <text>
        <r>
          <rPr>
            <sz val="9"/>
            <color indexed="81"/>
            <rFont val="Tahoma"/>
            <family val="2"/>
          </rPr>
          <t>Hier geben Sie den Freischaltcode ein. Diesen können Sie kostenlos unter www.mutter-software.de beantragen.</t>
        </r>
      </text>
    </comment>
  </commentList>
</comments>
</file>

<file path=xl/sharedStrings.xml><?xml version="1.0" encoding="utf-8"?>
<sst xmlns="http://schemas.openxmlformats.org/spreadsheetml/2006/main" count="346" uniqueCount="132">
  <si>
    <t>Körperpflege</t>
  </si>
  <si>
    <t>Haus</t>
  </si>
  <si>
    <t>Januar</t>
  </si>
  <si>
    <t>Auto</t>
  </si>
  <si>
    <t>Hobby</t>
  </si>
  <si>
    <t>Tag</t>
  </si>
  <si>
    <t>Kategorie</t>
  </si>
  <si>
    <t>Ausgabe für</t>
  </si>
  <si>
    <t>Februar</t>
  </si>
  <si>
    <t>März</t>
  </si>
  <si>
    <t>April</t>
  </si>
  <si>
    <t>Mai</t>
  </si>
  <si>
    <t>Juni</t>
  </si>
  <si>
    <t>Juli</t>
  </si>
  <si>
    <t>August</t>
  </si>
  <si>
    <t>September</t>
  </si>
  <si>
    <t>Oktober</t>
  </si>
  <si>
    <t>Dezember</t>
  </si>
  <si>
    <t>November</t>
  </si>
  <si>
    <t>Summe</t>
  </si>
  <si>
    <t xml:space="preserve">November </t>
  </si>
  <si>
    <t>Einnahmen</t>
  </si>
  <si>
    <t>Gehalt</t>
  </si>
  <si>
    <t>Web/Tel./TV</t>
  </si>
  <si>
    <t>Versicherung</t>
  </si>
  <si>
    <t>Verein</t>
  </si>
  <si>
    <t>Bemerkungen</t>
  </si>
  <si>
    <t>Kostenart</t>
  </si>
  <si>
    <t>Bemerkung</t>
  </si>
  <si>
    <t>Summe der Einnahmen</t>
  </si>
  <si>
    <t>Sum.</t>
  </si>
  <si>
    <t>Einnahmen Fremdwährung</t>
  </si>
  <si>
    <t>Ausgaben in Fremdwährung</t>
  </si>
  <si>
    <t>Hauswährung</t>
  </si>
  <si>
    <t>Kantine essen</t>
  </si>
  <si>
    <t>Kaffee</t>
  </si>
  <si>
    <t>Summe der Ausgaben</t>
  </si>
  <si>
    <t>Kinder</t>
  </si>
  <si>
    <t>Überweisung an Hausbank in</t>
  </si>
  <si>
    <t>€</t>
  </si>
  <si>
    <t>Einnahmen und Ausgaben in Fremdwährung</t>
  </si>
  <si>
    <t>Fixe Ausgaben</t>
  </si>
  <si>
    <t>Einstellungen</t>
  </si>
  <si>
    <t>Hauptwährung:</t>
  </si>
  <si>
    <t>Name:</t>
  </si>
  <si>
    <t>Vorname:</t>
  </si>
  <si>
    <t>Straße:</t>
  </si>
  <si>
    <t>PLZ:</t>
  </si>
  <si>
    <t>Ort:</t>
  </si>
  <si>
    <t>Fremdwährung J/N:</t>
  </si>
  <si>
    <t>Fremdwährungssymbol:</t>
  </si>
  <si>
    <t>Überblick</t>
  </si>
  <si>
    <t>Umrechnungskurs Währung monatlich in:</t>
  </si>
  <si>
    <t>Saldo in (Fremdwährung)</t>
  </si>
  <si>
    <t>Saldo in (Hauswährung)</t>
  </si>
  <si>
    <t>Saldo (auf Fremdwährungskonto)</t>
  </si>
  <si>
    <t>Lizenz-Nr.:</t>
  </si>
  <si>
    <t xml:space="preserve">1  Einnahmen  </t>
  </si>
  <si>
    <t>Saldo</t>
  </si>
  <si>
    <t>var. Audgaben</t>
  </si>
  <si>
    <t>var. Ausgaben</t>
  </si>
  <si>
    <t>fixe Ausgaben</t>
  </si>
  <si>
    <t>Ausgaben</t>
  </si>
  <si>
    <t>mutter-software.de          Seite 1</t>
  </si>
  <si>
    <t xml:space="preserve"> </t>
  </si>
  <si>
    <t>Einnahmen in Fremdwährung (J/N)?</t>
  </si>
  <si>
    <t>Wenn J, Angabe der Fremdwährung:</t>
  </si>
  <si>
    <t>Lizensierung</t>
  </si>
  <si>
    <t>Freischaltcode eingeben:</t>
  </si>
  <si>
    <t>Sonstiges</t>
  </si>
  <si>
    <t>Bemerkungen:</t>
  </si>
  <si>
    <t>Niederschlagswasser (Stadtwerke)</t>
  </si>
  <si>
    <t>Schmutzwasser (Stadtwerke)</t>
  </si>
  <si>
    <t>Wasser (Stadtwerke)</t>
  </si>
  <si>
    <t>Auto Steuer (Finanzamt)</t>
  </si>
  <si>
    <t xml:space="preserve">3  Budget    </t>
  </si>
  <si>
    <t>Seite 2</t>
  </si>
  <si>
    <t>Seite 3</t>
  </si>
  <si>
    <t>Seite 4</t>
  </si>
  <si>
    <t>Basisdaten</t>
  </si>
  <si>
    <t>Kleidung</t>
  </si>
  <si>
    <t>Lebensmittel</t>
  </si>
  <si>
    <t xml:space="preserve">Bei Anregungen, Fragen, Kritik:      </t>
  </si>
  <si>
    <t>Krankenversicherung</t>
  </si>
  <si>
    <t>Wohnung</t>
  </si>
  <si>
    <t>Auto (tanken)</t>
  </si>
  <si>
    <t>Strom (Energie XY)</t>
  </si>
  <si>
    <t>Gas (Energie XY)</t>
  </si>
  <si>
    <t>Unfallversicherung</t>
  </si>
  <si>
    <t>Rentenzusatzversicherung</t>
  </si>
  <si>
    <t>Lebensversicherung</t>
  </si>
  <si>
    <t>Autoversicherung (XY)</t>
  </si>
  <si>
    <t>Handykosten</t>
  </si>
  <si>
    <t xml:space="preserve">Müllgebühren </t>
  </si>
  <si>
    <t>Zeitschriftenabo</t>
  </si>
  <si>
    <t>Handballverein</t>
  </si>
  <si>
    <t>Internet/Kabelfernsehen/Tel</t>
  </si>
  <si>
    <t>Kindergarten</t>
  </si>
  <si>
    <t>Miete</t>
  </si>
  <si>
    <t>Turnverein</t>
  </si>
  <si>
    <t>Freizeit</t>
  </si>
  <si>
    <t>N</t>
  </si>
  <si>
    <t>5  Saldo</t>
  </si>
  <si>
    <t>Vermietung Garage</t>
  </si>
  <si>
    <t>Nebenjob</t>
  </si>
  <si>
    <t xml:space="preserve">  Kostenkontrolle-Haushaltsbuch   -   Version 2.03</t>
  </si>
  <si>
    <t>Kostenkontrolle-Haushaltsbuch   -   Version 2.03</t>
  </si>
  <si>
    <t>Kostenkontrolle Haushaltsbuch 2.03</t>
  </si>
  <si>
    <r>
      <t xml:space="preserve">Vielen Dank, dass Sie sich für den Einsatz von 
</t>
    </r>
    <r>
      <rPr>
        <b/>
        <sz val="13"/>
        <color theme="1"/>
        <rFont val="Calibri"/>
        <family val="2"/>
        <scheme val="minor"/>
      </rPr>
      <t>"Kostenkontrolle Haushaltsbuch 2.03"</t>
    </r>
    <r>
      <rPr>
        <sz val="13"/>
        <color theme="1"/>
        <rFont val="Calibri"/>
        <family val="2"/>
        <scheme val="minor"/>
      </rPr>
      <t xml:space="preserve"> 
entschieden haben.
</t>
    </r>
    <r>
      <rPr>
        <sz val="12"/>
        <color theme="1"/>
        <rFont val="Calibri"/>
        <family val="2"/>
        <scheme val="minor"/>
      </rPr>
      <t xml:space="preserve">Dies ist die kostenlose Testversion. 
Die Testversion ist voll funktionsfähig und hat keinerlei Einschränkungen. 
Es erscheinen lediglich Hinweisfenster die hierauf hinweisen. 
</t>
    </r>
    <r>
      <rPr>
        <sz val="13"/>
        <color theme="1"/>
        <rFont val="Calibri"/>
        <family val="2"/>
        <scheme val="minor"/>
      </rPr>
      <t xml:space="preserve">
</t>
    </r>
    <r>
      <rPr>
        <sz val="12"/>
        <color theme="1"/>
        <rFont val="Calibri"/>
        <family val="2"/>
        <scheme val="minor"/>
      </rPr>
      <t xml:space="preserve">Für den Erwerb der Vollversion zum Preis von 5,00 Euro müssen 
Sie nur Ihre Angaben eintragen unter:
</t>
    </r>
    <r>
      <rPr>
        <b/>
        <sz val="12"/>
        <color theme="1"/>
        <rFont val="Calibri"/>
        <family val="2"/>
        <scheme val="minor"/>
      </rPr>
      <t>Die Vollversion bietet folgende Vorteile:</t>
    </r>
    <r>
      <rPr>
        <sz val="12"/>
        <color theme="1"/>
        <rFont val="Calibri"/>
        <family val="2"/>
        <scheme val="minor"/>
      </rPr>
      <t xml:space="preserve">
- Keine Hinweisbildschirme wie diesen
- Sie erhalten die neuste Version
- Sie unterstützen die Pflege und Weiterentwicklung dieses Programms
- Alle zukünftigen Updates sind für Sie kostenlos</t>
    </r>
  </si>
  <si>
    <t xml:space="preserve">             Fremdwährung</t>
  </si>
  <si>
    <r>
      <rPr>
        <b/>
        <sz val="10"/>
        <color theme="1"/>
        <rFont val="Calibri"/>
        <family val="2"/>
        <scheme val="minor"/>
      </rPr>
      <t>!</t>
    </r>
    <r>
      <rPr>
        <sz val="10"/>
        <color theme="1"/>
        <rFont val="Calibri"/>
        <family val="2"/>
        <scheme val="minor"/>
      </rPr>
      <t xml:space="preserve"> Diesen Betrag in die erste Spalte der Einnahmentabelle übertragen</t>
    </r>
  </si>
  <si>
    <t>www.alle-meine-vorlagen.de      Seite 1</t>
  </si>
  <si>
    <t>Kostenarten für variable Ausgaben (max. 20):</t>
  </si>
  <si>
    <t>Saldo +</t>
  </si>
  <si>
    <t>9</t>
  </si>
  <si>
    <t>10</t>
  </si>
  <si>
    <t>11</t>
  </si>
  <si>
    <t>12</t>
  </si>
  <si>
    <t>20</t>
  </si>
  <si>
    <t>19</t>
  </si>
  <si>
    <t>18</t>
  </si>
  <si>
    <t>17</t>
  </si>
  <si>
    <t>16</t>
  </si>
  <si>
    <t>15</t>
  </si>
  <si>
    <t>14</t>
  </si>
  <si>
    <t>13</t>
  </si>
  <si>
    <t>2  Fixe Ausgaben</t>
  </si>
  <si>
    <t>4  Var. Ausgaben</t>
  </si>
  <si>
    <t>Wohungsrennovation</t>
  </si>
  <si>
    <t>Freizeit: Wochenendausflug</t>
  </si>
  <si>
    <t>Variable Ausgaben - Monatsübersicht   MÄRZ 2016</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</si>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</sst>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0\ &quot;€&quot;;[Red]#,##0.00\ &quot;€&quot;"/>
    <numFmt numFmtId="166" formatCode="#,##0.00\ _€;[Red]#,##0.00\ _€"/>
  </numFmts>
  <fonts count="70" x14ac:knownFonts="1">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sz val="11"/>
      <color theme="3" tint="-0.249977111117893"/>
      <name val="Calibri"/>
      <family val="2"/>
      <scheme val="minor"/>
    </font>
    <font>
      <b/>
      <sz val="20"/>
      <color theme="3" tint="-0.249977111117893"/>
      <name val="Calibri"/>
      <family val="2"/>
      <scheme val="minor"/>
    </font>
    <font>
      <b/>
      <sz val="11"/>
      <color rgb="FFFF0000"/>
      <name val="Calibri"/>
      <family val="2"/>
      <scheme val="minor"/>
    </font>
    <font>
      <sz val="11"/>
      <color theme="1"/>
      <name val="Calibri"/>
      <family val="2"/>
      <scheme val="minor"/>
    </font>
    <font>
      <b/>
      <sz val="12"/>
      <color rgb="FFFF0000"/>
      <name val="Calibri"/>
      <family val="2"/>
      <scheme val="minor"/>
    </font>
    <font>
      <b/>
      <i/>
      <sz val="12"/>
      <color rgb="FFFF0000"/>
      <name val="Calibri"/>
      <family val="2"/>
      <scheme val="minor"/>
    </font>
    <font>
      <b/>
      <i/>
      <sz val="12"/>
      <color theme="1"/>
      <name val="Calibri"/>
      <family val="2"/>
      <scheme val="minor"/>
    </font>
    <font>
      <b/>
      <sz val="22"/>
      <color rgb="FFFF0000"/>
      <name val="Calibri"/>
      <family val="2"/>
      <scheme val="minor"/>
    </font>
    <font>
      <b/>
      <i/>
      <sz val="12"/>
      <color rgb="FF008000"/>
      <name val="Calibri"/>
      <family val="2"/>
      <scheme val="minor"/>
    </font>
    <font>
      <i/>
      <sz val="11"/>
      <color rgb="FF008000"/>
      <name val="Calibri"/>
      <family val="2"/>
      <scheme val="minor"/>
    </font>
    <font>
      <b/>
      <sz val="11"/>
      <color rgb="FF008000"/>
      <name val="Calibri"/>
      <family val="2"/>
      <scheme val="minor"/>
    </font>
    <font>
      <b/>
      <i/>
      <sz val="18"/>
      <color rgb="FF008000"/>
      <name val="Calibri"/>
      <family val="2"/>
      <scheme val="minor"/>
    </font>
    <font>
      <b/>
      <i/>
      <sz val="30"/>
      <color rgb="FF008000"/>
      <name val="Calibri"/>
      <family val="2"/>
      <scheme val="minor"/>
    </font>
    <font>
      <sz val="11"/>
      <color theme="4" tint="-0.249977111117893"/>
      <name val="Calibri"/>
      <family val="2"/>
      <scheme val="minor"/>
    </font>
    <font>
      <b/>
      <i/>
      <sz val="22"/>
      <color rgb="FF008000"/>
      <name val="Calibri"/>
      <family val="2"/>
      <scheme val="minor"/>
    </font>
    <font>
      <sz val="11"/>
      <color rgb="FF008000"/>
      <name val="Calibri"/>
      <family val="2"/>
      <scheme val="minor"/>
    </font>
    <font>
      <sz val="11"/>
      <color theme="1" tint="0.14999847407452621"/>
      <name val="Calibri"/>
      <family val="2"/>
      <scheme val="minor"/>
    </font>
    <font>
      <sz val="18"/>
      <color theme="1"/>
      <name val="Calibri"/>
      <family val="2"/>
      <scheme val="minor"/>
    </font>
    <font>
      <b/>
      <sz val="11"/>
      <color theme="0"/>
      <name val="Calibri"/>
      <family val="2"/>
      <scheme val="minor"/>
    </font>
    <font>
      <sz val="10"/>
      <color rgb="FF008000"/>
      <name val="Calibri"/>
      <family val="2"/>
      <scheme val="minor"/>
    </font>
    <font>
      <sz val="10"/>
      <color rgb="FFFF0000"/>
      <name val="Calibri"/>
      <family val="2"/>
      <scheme val="minor"/>
    </font>
    <font>
      <i/>
      <sz val="12"/>
      <color theme="1"/>
      <name val="Calibri"/>
      <family val="2"/>
      <scheme val="minor"/>
    </font>
    <font>
      <sz val="14"/>
      <color theme="1"/>
      <name val="Calibri"/>
      <family val="2"/>
      <scheme val="minor"/>
    </font>
    <font>
      <sz val="13"/>
      <color theme="1"/>
      <name val="Calibri"/>
      <family val="2"/>
      <scheme val="minor"/>
    </font>
    <font>
      <b/>
      <sz val="13"/>
      <color rgb="FF008000"/>
      <name val="Calibri"/>
      <family val="2"/>
      <scheme val="minor"/>
    </font>
    <font>
      <b/>
      <sz val="10"/>
      <color rgb="FFFF0000"/>
      <name val="Calibri"/>
      <family val="2"/>
      <scheme val="minor"/>
    </font>
    <font>
      <b/>
      <sz val="10"/>
      <color rgb="FF008000"/>
      <name val="Calibri"/>
      <family val="2"/>
      <scheme val="minor"/>
    </font>
    <font>
      <b/>
      <sz val="20"/>
      <color theme="1"/>
      <name val="Calibri"/>
      <family val="2"/>
      <scheme val="minor"/>
    </font>
    <font>
      <b/>
      <sz val="12"/>
      <color rgb="FF008000"/>
      <name val="Calibri"/>
      <family val="2"/>
      <scheme val="minor"/>
    </font>
    <font>
      <sz val="11"/>
      <color rgb="FFFF0000"/>
      <name val="Calibri"/>
      <family val="2"/>
      <scheme val="minor"/>
    </font>
    <font>
      <sz val="9"/>
      <color indexed="81"/>
      <name val="Tahoma"/>
      <family val="2"/>
    </font>
    <font>
      <sz val="16"/>
      <color theme="0"/>
      <name val="Calibri"/>
      <family val="2"/>
      <scheme val="minor"/>
    </font>
    <font>
      <b/>
      <sz val="18"/>
      <color theme="0"/>
      <name val="Calibri"/>
      <family val="2"/>
      <scheme val="minor"/>
    </font>
    <font>
      <i/>
      <sz val="11"/>
      <color theme="0"/>
      <name val="Calibri"/>
      <family val="2"/>
      <scheme val="minor"/>
    </font>
    <font>
      <b/>
      <sz val="20"/>
      <color theme="0"/>
      <name val="Calibri"/>
      <family val="2"/>
      <scheme val="minor"/>
    </font>
    <font>
      <b/>
      <sz val="11"/>
      <color rgb="FFC00000"/>
      <name val="Calibri"/>
      <family val="2"/>
      <scheme val="minor"/>
    </font>
    <font>
      <b/>
      <sz val="8"/>
      <color theme="1"/>
      <name val="Calibri"/>
      <family val="2"/>
      <scheme val="minor"/>
    </font>
    <font>
      <b/>
      <sz val="12"/>
      <color rgb="FFC00000"/>
      <name val="Calibri"/>
      <family val="2"/>
      <scheme val="minor"/>
    </font>
    <font>
      <b/>
      <sz val="10"/>
      <color theme="1" tint="0.499984740745262"/>
      <name val="Calibri"/>
      <family val="2"/>
      <scheme val="minor"/>
    </font>
    <font>
      <b/>
      <sz val="10"/>
      <color rgb="FFC00000"/>
      <name val="Calibri"/>
      <family val="2"/>
      <scheme val="minor"/>
    </font>
    <font>
      <sz val="11"/>
      <color rgb="FFC00000"/>
      <name val="Calibri"/>
      <family val="2"/>
      <scheme val="minor"/>
    </font>
    <font>
      <sz val="10"/>
      <color rgb="FFC00000"/>
      <name val="Calibri"/>
      <family val="2"/>
      <scheme val="minor"/>
    </font>
    <font>
      <b/>
      <i/>
      <sz val="10"/>
      <color rgb="FFC00000"/>
      <name val="Calibri"/>
      <family val="2"/>
      <scheme val="minor"/>
    </font>
    <font>
      <b/>
      <sz val="13"/>
      <color theme="1"/>
      <name val="Calibri"/>
      <family val="2"/>
      <scheme val="minor"/>
    </font>
    <font>
      <b/>
      <sz val="14"/>
      <color theme="1"/>
      <name val="Calibri"/>
      <family val="2"/>
      <scheme val="minor"/>
    </font>
    <font>
      <sz val="11"/>
      <color rgb="FF000000"/>
      <name val="Calibri"/>
      <family val="2"/>
    </font>
    <font>
      <b/>
      <sz val="9"/>
      <color indexed="81"/>
      <name val="Tahoma"/>
      <family val="2"/>
    </font>
    <font>
      <sz val="14"/>
      <color theme="0"/>
      <name val="Calibri"/>
      <family val="2"/>
      <scheme val="minor"/>
    </font>
    <font>
      <u/>
      <sz val="11"/>
      <color theme="10"/>
      <name val="Calibri"/>
      <family val="2"/>
      <scheme val="minor"/>
    </font>
    <font>
      <u/>
      <sz val="11"/>
      <color rgb="FF003296"/>
      <name val="Calibri"/>
      <family val="2"/>
      <scheme val="minor"/>
    </font>
    <font>
      <b/>
      <sz val="11"/>
      <color theme="1" tint="0.14999847407452621"/>
      <name val="Calibri"/>
      <family val="2"/>
      <scheme val="minor"/>
    </font>
    <font>
      <b/>
      <sz val="16"/>
      <color theme="0"/>
      <name val="Calibri"/>
      <family val="2"/>
      <scheme val="minor"/>
    </font>
    <font>
      <b/>
      <i/>
      <sz val="11"/>
      <color rgb="FF008000"/>
      <name val="Calibri"/>
      <family val="2"/>
      <scheme val="minor"/>
    </font>
    <font>
      <sz val="9"/>
      <color theme="0"/>
      <name val="Calibri"/>
      <family val="2"/>
      <scheme val="minor"/>
    </font>
    <font>
      <b/>
      <sz val="14"/>
      <color rgb="FF008000"/>
      <name val="Calibri"/>
      <family val="2"/>
      <scheme val="minor"/>
    </font>
    <font>
      <sz val="11"/>
      <color theme="1" tint="0.249977111117893"/>
      <name val="Calibri"/>
      <family val="2"/>
      <scheme val="minor"/>
    </font>
    <font>
      <sz val="16"/>
      <color rgb="FF008000"/>
      <name val="Calibri"/>
      <family val="2"/>
      <scheme val="minor"/>
    </font>
    <font>
      <sz val="9"/>
      <color indexed="81"/>
      <name val="Segoe UI"/>
      <family val="2"/>
    </font>
  </fonts>
  <fills count="23">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008000"/>
        <bgColor indexed="64"/>
      </patternFill>
    </fill>
    <fill>
      <patternFill patternType="solid">
        <fgColor theme="0"/>
        <bgColor indexed="64"/>
      </patternFill>
    </fill>
    <fill>
      <patternFill patternType="solid">
        <fgColor rgb="FFF9FB93"/>
        <bgColor indexed="64"/>
      </patternFill>
    </fill>
    <fill>
      <patternFill patternType="solid">
        <fgColor theme="1" tint="0.249977111117893"/>
        <bgColor indexed="64"/>
      </patternFill>
    </fill>
    <fill>
      <patternFill patternType="solid">
        <fgColor rgb="FFE6E6E6"/>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1" tint="0.14999847407452621"/>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indexed="10"/>
        <bgColor indexed="64"/>
      </patternFill>
    </fill>
    <fill>
      <patternFill patternType="solid">
        <fgColor indexed="52"/>
        <bgColor indexed="64"/>
      </patternFill>
    </fill>
  </fills>
  <borders count="204">
    <border>
      <left/>
      <right/>
      <top/>
      <bottom/>
      <diagonal/>
    </border>
    <border>
      <left style="thin">
        <color theme="0"/>
      </left>
      <right/>
      <top style="thin">
        <color theme="0"/>
      </top>
      <bottom style="thin">
        <color theme="0"/>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0"/>
      </left>
      <right/>
      <top style="thin">
        <color theme="0"/>
      </top>
      <bottom/>
      <diagonal/>
    </border>
    <border>
      <left style="thin">
        <color theme="0"/>
      </left>
      <right/>
      <top/>
      <bottom style="thin">
        <color theme="0"/>
      </bottom>
      <diagonal/>
    </border>
    <border>
      <left style="medium">
        <color rgb="FFFF0000"/>
      </left>
      <right/>
      <top style="medium">
        <color rgb="FFFF0000"/>
      </top>
      <bottom style="thin">
        <color theme="0"/>
      </bottom>
      <diagonal/>
    </border>
    <border>
      <left style="thin">
        <color rgb="FFFF0000"/>
      </left>
      <right style="thin">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34998626667073579"/>
      </left>
      <right/>
      <top/>
      <bottom/>
      <diagonal/>
    </border>
    <border>
      <left/>
      <right style="thin">
        <color rgb="FFFF0000"/>
      </right>
      <top style="medium">
        <color rgb="FFFF0000"/>
      </top>
      <bottom style="medium">
        <color rgb="FFFF0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thin">
        <color rgb="FF00B050"/>
      </right>
      <top style="medium">
        <color rgb="FF008000"/>
      </top>
      <bottom style="medium">
        <color rgb="FF008000"/>
      </bottom>
      <diagonal/>
    </border>
    <border>
      <left style="thin">
        <color rgb="FF00B050"/>
      </left>
      <right style="thin">
        <color rgb="FF00B050"/>
      </right>
      <top style="medium">
        <color rgb="FF008000"/>
      </top>
      <bottom style="medium">
        <color rgb="FF008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rgb="FFFF0000"/>
      </bottom>
      <diagonal/>
    </border>
    <border>
      <left style="thin">
        <color theme="0" tint="-0.34998626667073579"/>
      </left>
      <right style="thin">
        <color theme="0" tint="-0.34998626667073579"/>
      </right>
      <top/>
      <bottom style="thin">
        <color theme="0" tint="-0.34998626667073579"/>
      </bottom>
      <diagonal/>
    </border>
    <border>
      <left style="medium">
        <color rgb="FF008000"/>
      </left>
      <right style="thin">
        <color theme="0"/>
      </right>
      <top style="medium">
        <color rgb="FF008000"/>
      </top>
      <bottom style="thin">
        <color rgb="FF008000"/>
      </bottom>
      <diagonal/>
    </border>
    <border>
      <left style="thin">
        <color theme="0"/>
      </left>
      <right style="thin">
        <color theme="0"/>
      </right>
      <top style="medium">
        <color rgb="FF008000"/>
      </top>
      <bottom style="thin">
        <color rgb="FF008000"/>
      </bottom>
      <diagonal/>
    </border>
    <border>
      <left style="thin">
        <color auto="1"/>
      </left>
      <right/>
      <top/>
      <bottom/>
      <diagonal/>
    </border>
    <border>
      <left style="medium">
        <color rgb="FFFF000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medium">
        <color rgb="FF008000"/>
      </left>
      <right style="thin">
        <color theme="0" tint="-0.499984740745262"/>
      </right>
      <top style="thin">
        <color rgb="FF008000"/>
      </top>
      <bottom style="thin">
        <color theme="0" tint="-0.499984740745262"/>
      </bottom>
      <diagonal/>
    </border>
    <border>
      <left style="thin">
        <color theme="0" tint="-0.499984740745262"/>
      </left>
      <right style="thin">
        <color theme="0" tint="-0.499984740745262"/>
      </right>
      <top style="thin">
        <color rgb="FF008000"/>
      </top>
      <bottom style="thin">
        <color theme="0" tint="-0.499984740745262"/>
      </bottom>
      <diagonal/>
    </border>
    <border>
      <left style="thin">
        <color theme="0" tint="-0.499984740745262"/>
      </left>
      <right style="thin">
        <color theme="0" tint="-0.34998626667073579"/>
      </right>
      <top style="thin">
        <color rgb="FF008000"/>
      </top>
      <bottom style="thin">
        <color theme="0" tint="-0.499984740745262"/>
      </bottom>
      <diagonal/>
    </border>
    <border>
      <left style="medium">
        <color rgb="FF008000"/>
      </left>
      <right style="thin">
        <color theme="0" tint="-0.499984740745262"/>
      </right>
      <top style="thin">
        <color theme="0" tint="-0.499984740745262"/>
      </top>
      <bottom style="thin">
        <color theme="0" tint="-0.499984740745262"/>
      </bottom>
      <diagonal/>
    </border>
    <border>
      <left style="medium">
        <color rgb="FF008000"/>
      </left>
      <right style="thin">
        <color theme="0" tint="-0.499984740745262"/>
      </right>
      <top style="thin">
        <color theme="0" tint="-0.499984740745262"/>
      </top>
      <bottom style="medium">
        <color rgb="FF008000"/>
      </bottom>
      <diagonal/>
    </border>
    <border>
      <left style="thin">
        <color theme="0" tint="-0.499984740745262"/>
      </left>
      <right style="thin">
        <color theme="0" tint="-0.499984740745262"/>
      </right>
      <top style="thin">
        <color theme="0" tint="-0.499984740745262"/>
      </top>
      <bottom style="medium">
        <color rgb="FF008000"/>
      </bottom>
      <diagonal/>
    </border>
    <border>
      <left style="thin">
        <color theme="0" tint="-0.499984740745262"/>
      </left>
      <right style="thin">
        <color theme="0" tint="-0.34998626667073579"/>
      </right>
      <top style="thin">
        <color theme="0" tint="-0.499984740745262"/>
      </top>
      <bottom style="medium">
        <color rgb="FF008000"/>
      </bottom>
      <diagonal/>
    </border>
    <border>
      <left/>
      <right/>
      <top style="medium">
        <color rgb="FFFF0000"/>
      </top>
      <bottom/>
      <diagonal/>
    </border>
    <border>
      <left/>
      <right/>
      <top style="thin">
        <color theme="0" tint="-0.34998626667073579"/>
      </top>
      <bottom style="thin">
        <color theme="0" tint="-0.34998626667073579"/>
      </bottom>
      <diagonal/>
    </border>
    <border>
      <left/>
      <right style="medium">
        <color rgb="FFFF0000"/>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rgb="FF008000"/>
      </top>
      <bottom style="thin">
        <color rgb="FF008000"/>
      </bottom>
      <diagonal/>
    </border>
    <border>
      <left/>
      <right/>
      <top style="thin">
        <color rgb="FF008000"/>
      </top>
      <bottom style="thin">
        <color theme="0" tint="-0.34998626667073579"/>
      </bottom>
      <diagonal/>
    </border>
    <border>
      <left/>
      <right/>
      <top style="thin">
        <color theme="0" tint="-0.34998626667073579"/>
      </top>
      <bottom style="medium">
        <color rgb="FF008000"/>
      </bottom>
      <diagonal/>
    </border>
    <border>
      <left/>
      <right style="medium">
        <color rgb="FF008000"/>
      </right>
      <top style="medium">
        <color rgb="FF008000"/>
      </top>
      <bottom style="thin">
        <color rgb="FF008000"/>
      </bottom>
      <diagonal/>
    </border>
    <border>
      <left/>
      <right style="medium">
        <color rgb="FF008000"/>
      </right>
      <top style="thin">
        <color rgb="FF008000"/>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style="medium">
        <color rgb="FF008000"/>
      </bottom>
      <diagonal/>
    </border>
    <border>
      <left/>
      <right style="medium">
        <color rgb="FF008000"/>
      </right>
      <top style="medium">
        <color rgb="FF008000"/>
      </top>
      <bottom style="medium">
        <color rgb="FF008000"/>
      </bottom>
      <diagonal/>
    </border>
    <border>
      <left style="thin">
        <color theme="0" tint="-0.499984740745262"/>
      </left>
      <right style="thin">
        <color theme="0" tint="-0.499984740745262"/>
      </right>
      <top style="thin">
        <color theme="0" tint="-0.499984740745262"/>
      </top>
      <bottom/>
      <diagonal/>
    </border>
    <border>
      <left style="thin">
        <color rgb="FFFF0000"/>
      </left>
      <right/>
      <top style="medium">
        <color rgb="FFFF0000"/>
      </top>
      <bottom style="medium">
        <color rgb="FFFF0000"/>
      </bottom>
      <diagonal/>
    </border>
    <border>
      <left/>
      <right/>
      <top style="thin">
        <color theme="0" tint="-0.499984740745262"/>
      </top>
      <bottom/>
      <diagonal/>
    </border>
    <border>
      <left/>
      <right/>
      <top style="medium">
        <color rgb="FFFF0000"/>
      </top>
      <bottom style="thin">
        <color theme="0"/>
      </bottom>
      <diagonal/>
    </border>
    <border>
      <left/>
      <right style="medium">
        <color rgb="FFFF0000"/>
      </right>
      <top style="medium">
        <color rgb="FFFF0000"/>
      </top>
      <bottom style="thin">
        <color theme="0"/>
      </bottom>
      <diagonal/>
    </border>
    <border>
      <left style="thin">
        <color theme="0" tint="-0.499984740745262"/>
      </left>
      <right/>
      <top style="thin">
        <color theme="0" tint="-0.499984740745262"/>
      </top>
      <bottom/>
      <diagonal/>
    </border>
    <border>
      <left style="thin">
        <color rgb="FF00B050"/>
      </left>
      <right style="thin">
        <color rgb="FF008000"/>
      </right>
      <top style="medium">
        <color rgb="FF008000"/>
      </top>
      <bottom style="medium">
        <color rgb="FF008000"/>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medium">
        <color rgb="FFFF0000"/>
      </left>
      <right style="thin">
        <color theme="0" tint="-0.499984740745262"/>
      </right>
      <top style="thin">
        <color theme="0" tint="-0.499984740745262"/>
      </top>
      <bottom style="medium">
        <color rgb="FF008000"/>
      </bottom>
      <diagonal/>
    </border>
    <border>
      <left style="thin">
        <color rgb="FF008000"/>
      </left>
      <right style="thin">
        <color rgb="FF008000"/>
      </right>
      <top style="thin">
        <color rgb="FF008000"/>
      </top>
      <bottom style="thin">
        <color rgb="FF008000"/>
      </bottom>
      <diagonal/>
    </border>
    <border>
      <left style="thin">
        <color rgb="FFFF0000"/>
      </left>
      <right style="thin">
        <color rgb="FFFF0000"/>
      </right>
      <top style="thin">
        <color rgb="FFFF0000"/>
      </top>
      <bottom style="thin">
        <color rgb="FFFF0000"/>
      </bottom>
      <diagonal/>
    </border>
    <border>
      <left/>
      <right style="thin">
        <color auto="1"/>
      </right>
      <top/>
      <bottom/>
      <diagonal/>
    </border>
    <border>
      <left style="thin">
        <color rgb="FF008000"/>
      </left>
      <right/>
      <top style="thin">
        <color rgb="FF008000"/>
      </top>
      <bottom style="thin">
        <color rgb="FF008000"/>
      </bottom>
      <diagonal/>
    </border>
    <border>
      <left/>
      <right style="medium">
        <color rgb="FF008000"/>
      </right>
      <top/>
      <bottom/>
      <diagonal/>
    </border>
    <border>
      <left/>
      <right/>
      <top style="medium">
        <color rgb="FF008000"/>
      </top>
      <bottom style="medium">
        <color rgb="FFFF0000"/>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rgb="FFFF0000"/>
      </bottom>
      <diagonal/>
    </border>
    <border>
      <left style="thin">
        <color rgb="FFFF0000"/>
      </left>
      <right style="thin">
        <color rgb="FFFF0000"/>
      </right>
      <top style="thin">
        <color rgb="FFFF0000"/>
      </top>
      <bottom style="medium">
        <color rgb="FFFF0000"/>
      </bottom>
      <diagonal/>
    </border>
    <border>
      <left style="thin">
        <color rgb="FF008000"/>
      </left>
      <right style="thin">
        <color rgb="FF008000"/>
      </right>
      <top style="thin">
        <color rgb="FF008000"/>
      </top>
      <bottom style="medium">
        <color rgb="FF008000"/>
      </bottom>
      <diagonal/>
    </border>
    <border>
      <left style="thin">
        <color rgb="FFFF0000"/>
      </left>
      <right style="thin">
        <color rgb="FFFF0000"/>
      </right>
      <top style="thin">
        <color rgb="FFFF0000"/>
      </top>
      <bottom/>
      <diagonal/>
    </border>
    <border>
      <left style="medium">
        <color rgb="FFFF0000"/>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34998626667073579"/>
      </right>
      <top/>
      <bottom style="thin">
        <color theme="0" tint="-0.499984740745262"/>
      </bottom>
      <diagonal/>
    </border>
    <border>
      <left style="thin">
        <color rgb="FFFF0000"/>
      </left>
      <right style="thin">
        <color rgb="FFFF0000"/>
      </right>
      <top/>
      <bottom style="thin">
        <color rgb="FFFF0000"/>
      </bottom>
      <diagonal/>
    </border>
    <border>
      <left style="medium">
        <color rgb="FFFF0000"/>
      </left>
      <right style="thin">
        <color theme="0"/>
      </right>
      <top style="medium">
        <color rgb="FFFF0000"/>
      </top>
      <bottom style="thin">
        <color rgb="FFFF0000"/>
      </bottom>
      <diagonal/>
    </border>
    <border>
      <left style="thin">
        <color theme="0"/>
      </left>
      <right style="thin">
        <color theme="0"/>
      </right>
      <top style="medium">
        <color rgb="FFFF0000"/>
      </top>
      <bottom style="thin">
        <color rgb="FFFF0000"/>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left>
      <right/>
      <top style="medium">
        <color rgb="FFFF0000"/>
      </top>
      <bottom style="thin">
        <color rgb="FFFF0000"/>
      </bottom>
      <diagonal/>
    </border>
    <border>
      <left/>
      <right/>
      <top style="medium">
        <color rgb="FFFF0000"/>
      </top>
      <bottom style="thin">
        <color rgb="FFFF0000"/>
      </bottom>
      <diagonal/>
    </border>
    <border>
      <left/>
      <right style="medium">
        <color rgb="FFFF0000"/>
      </right>
      <top style="medium">
        <color rgb="FFFF0000"/>
      </top>
      <bottom style="thin">
        <color rgb="FFFF0000"/>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right>
      <top style="medium">
        <color rgb="FFFF0000"/>
      </top>
      <bottom style="thin">
        <color rgb="FFFF0000"/>
      </bottom>
      <diagonal/>
    </border>
    <border>
      <left style="thin">
        <color rgb="FFFF0000"/>
      </left>
      <right/>
      <top style="thin">
        <color theme="0" tint="-0.34998626667073579"/>
      </top>
      <bottom style="thin">
        <color theme="0" tint="-0.34998626667073579"/>
      </bottom>
      <diagonal/>
    </border>
    <border>
      <left/>
      <right style="thin">
        <color theme="0" tint="-0.34998626667073579"/>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style="thin">
        <color rgb="FFFF0000"/>
      </top>
      <bottom style="thin">
        <color theme="0" tint="-0.499984740745262"/>
      </bottom>
      <diagonal/>
    </border>
    <border>
      <left/>
      <right/>
      <top style="thin">
        <color rgb="FFFF0000"/>
      </top>
      <bottom style="thin">
        <color theme="0" tint="-0.499984740745262"/>
      </bottom>
      <diagonal/>
    </border>
    <border>
      <left/>
      <right style="thin">
        <color theme="0" tint="-0.499984740745262"/>
      </right>
      <top style="thin">
        <color rgb="FFFF0000"/>
      </top>
      <bottom style="thin">
        <color theme="0" tint="-0.499984740745262"/>
      </bottom>
      <diagonal/>
    </border>
    <border>
      <left/>
      <right/>
      <top/>
      <bottom style="thin">
        <color rgb="FF008000"/>
      </bottom>
      <diagonal/>
    </border>
    <border>
      <left/>
      <right/>
      <top/>
      <bottom style="thin">
        <color theme="1" tint="0.24994659260841701"/>
      </bottom>
      <diagonal/>
    </border>
    <border>
      <left/>
      <right style="thin">
        <color rgb="FF008000"/>
      </right>
      <top style="thin">
        <color rgb="FF008000"/>
      </top>
      <bottom style="thin">
        <color rgb="FF008000"/>
      </bottom>
      <diagonal/>
    </border>
    <border>
      <left/>
      <right style="thin">
        <color theme="1" tint="0.24994659260841701"/>
      </right>
      <top style="thin">
        <color theme="1" tint="0.24994659260841701"/>
      </top>
      <bottom style="thin">
        <color theme="1" tint="0.2499465926084170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thin">
        <color theme="0"/>
      </right>
      <top/>
      <bottom style="thin">
        <color rgb="FFFF0000"/>
      </bottom>
      <diagonal/>
    </border>
    <border>
      <left style="thin">
        <color theme="0"/>
      </left>
      <right style="thin">
        <color theme="0"/>
      </right>
      <top/>
      <bottom style="thin">
        <color rgb="FFFF0000"/>
      </bottom>
      <diagonal/>
    </border>
    <border>
      <left style="thin">
        <color theme="0"/>
      </left>
      <right/>
      <top/>
      <bottom style="thin">
        <color rgb="FFFF0000"/>
      </bottom>
      <diagonal/>
    </border>
    <border>
      <left/>
      <right/>
      <top/>
      <bottom style="thin">
        <color rgb="FFFF0000"/>
      </bottom>
      <diagonal/>
    </border>
    <border>
      <left/>
      <right style="thin">
        <color theme="0"/>
      </right>
      <top/>
      <bottom style="thin">
        <color rgb="FFFF0000"/>
      </bottom>
      <diagonal/>
    </border>
    <border>
      <left/>
      <right/>
      <top/>
      <bottom style="thin">
        <color theme="0"/>
      </bottom>
      <diagonal/>
    </border>
    <border>
      <left/>
      <right style="thin">
        <color theme="0"/>
      </right>
      <top style="medium">
        <color rgb="FF008000"/>
      </top>
      <bottom style="thin">
        <color rgb="FF008000"/>
      </bottom>
      <diagonal/>
    </border>
    <border>
      <left style="medium">
        <color rgb="FF008000"/>
      </left>
      <right style="thin">
        <color theme="0" tint="-0.499984740745262"/>
      </right>
      <top/>
      <bottom style="thin">
        <color theme="0" tint="-0.499984740745262"/>
      </bottom>
      <diagonal/>
    </border>
    <border>
      <left/>
      <right style="thin">
        <color theme="0" tint="-0.34998626667073579"/>
      </right>
      <top/>
      <bottom style="thin">
        <color theme="0" tint="-0.499984740745262"/>
      </bottom>
      <diagonal/>
    </border>
    <border>
      <left style="medium">
        <color rgb="FF008000"/>
      </left>
      <right style="thin">
        <color theme="0"/>
      </right>
      <top/>
      <bottom style="medium">
        <color rgb="FF008000"/>
      </bottom>
      <diagonal/>
    </border>
    <border>
      <left style="thin">
        <color theme="0"/>
      </left>
      <right style="thin">
        <color theme="0"/>
      </right>
      <top/>
      <bottom style="medium">
        <color rgb="FF008000"/>
      </bottom>
      <diagonal/>
    </border>
    <border>
      <left style="thin">
        <color theme="0"/>
      </left>
      <right style="medium">
        <color rgb="FF008000"/>
      </right>
      <top/>
      <bottom style="medium">
        <color rgb="FF008000"/>
      </bottom>
      <diagonal/>
    </border>
    <border>
      <left style="medium">
        <color rgb="FF008000"/>
      </left>
      <right/>
      <top style="medium">
        <color rgb="FF008000"/>
      </top>
      <bottom style="thin">
        <color theme="0"/>
      </bottom>
      <diagonal/>
    </border>
    <border>
      <left/>
      <right/>
      <top style="medium">
        <color rgb="FF008000"/>
      </top>
      <bottom style="thin">
        <color theme="0"/>
      </bottom>
      <diagonal/>
    </border>
    <border>
      <left/>
      <right style="medium">
        <color rgb="FF008000"/>
      </right>
      <top style="medium">
        <color rgb="FF008000"/>
      </top>
      <bottom style="thin">
        <color theme="0"/>
      </bottom>
      <diagonal/>
    </border>
    <border>
      <left style="thin">
        <color theme="0" tint="-0.34998626667073579"/>
      </left>
      <right/>
      <top style="thin">
        <color theme="0" tint="-0.34998626667073579"/>
      </top>
      <bottom style="medium">
        <color rgb="FF00800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theme="0"/>
      </left>
      <right/>
      <top style="medium">
        <color rgb="FF008000"/>
      </top>
      <bottom style="thin">
        <color rgb="FF008000"/>
      </bottom>
      <diagonal/>
    </border>
    <border>
      <left style="thin">
        <color rgb="FFC00000"/>
      </left>
      <right style="thin">
        <color rgb="FFFF0000"/>
      </right>
      <top style="thin">
        <color rgb="FFC00000"/>
      </top>
      <bottom style="thin">
        <color rgb="FFC00000"/>
      </bottom>
      <diagonal/>
    </border>
    <border>
      <left style="thin">
        <color rgb="FFFF0000"/>
      </left>
      <right style="thin">
        <color rgb="FFFF0000"/>
      </right>
      <top style="thin">
        <color rgb="FFC00000"/>
      </top>
      <bottom style="thin">
        <color rgb="FFC00000"/>
      </bottom>
      <diagonal/>
    </border>
    <border>
      <left style="thin">
        <color rgb="FFFF0000"/>
      </left>
      <right/>
      <top style="thin">
        <color rgb="FFC00000"/>
      </top>
      <bottom style="thin">
        <color rgb="FFC00000"/>
      </bottom>
      <diagonal/>
    </border>
    <border>
      <left style="thin">
        <color rgb="FFFF0000"/>
      </left>
      <right style="thin">
        <color rgb="FFC00000"/>
      </right>
      <top style="thin">
        <color rgb="FFC00000"/>
      </top>
      <bottom style="thin">
        <color rgb="FFC00000"/>
      </bottom>
      <diagonal/>
    </border>
    <border>
      <left style="thin">
        <color auto="1"/>
      </left>
      <right/>
      <top style="thin">
        <color auto="1"/>
      </top>
      <bottom/>
      <diagonal/>
    </border>
    <border>
      <left/>
      <right style="thin">
        <color auto="1"/>
      </right>
      <top style="thin">
        <color auto="1"/>
      </top>
      <bottom/>
      <diagonal/>
    </border>
    <border>
      <left style="thin">
        <color theme="0"/>
      </left>
      <right style="thin">
        <color theme="0"/>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medium">
        <color theme="0" tint="-0.499984740745262"/>
      </left>
      <right/>
      <top/>
      <bottom/>
      <diagonal/>
    </border>
    <border>
      <left style="thin">
        <color rgb="FF008000"/>
      </left>
      <right/>
      <top style="thin">
        <color theme="0" tint="-0.34998626667073579"/>
      </top>
      <bottom style="thin">
        <color theme="0" tint="-0.34998626667073579"/>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thin">
        <color theme="0"/>
      </left>
      <right style="thin">
        <color theme="0"/>
      </right>
      <top style="thin">
        <color rgb="FFC00000"/>
      </top>
      <bottom style="thin">
        <color rgb="FFC00000"/>
      </bottom>
      <diagonal/>
    </border>
    <border>
      <left style="thin">
        <color theme="0" tint="-0.34998626667073579"/>
      </left>
      <right style="thin">
        <color theme="0" tint="-0.34998626667073579"/>
      </right>
      <top style="thin">
        <color rgb="FFC00000"/>
      </top>
      <bottom style="thin">
        <color theme="0" tint="-0.34998626667073579"/>
      </bottom>
      <diagonal/>
    </border>
    <border>
      <left style="thin">
        <color theme="0" tint="-0.34998626667073579"/>
      </left>
      <right/>
      <top style="thin">
        <color rgb="FFC00000"/>
      </top>
      <bottom style="thin">
        <color theme="0" tint="-0.34998626667073579"/>
      </bottom>
      <diagonal/>
    </border>
    <border>
      <left style="medium">
        <color rgb="FFC00000"/>
      </left>
      <right/>
      <top style="thin">
        <color theme="0" tint="-0.499984740745262"/>
      </top>
      <bottom style="thin">
        <color theme="0" tint="-0.499984740745262"/>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thin">
        <color rgb="FFC00000"/>
      </right>
      <top style="thin">
        <color rgb="FFC00000"/>
      </top>
      <bottom style="thin">
        <color rgb="FFC00000"/>
      </bottom>
      <diagonal/>
    </border>
    <border>
      <left/>
      <right style="medium">
        <color rgb="FFC00000"/>
      </right>
      <top style="thin">
        <color theme="0" tint="-0.499984740745262"/>
      </top>
      <bottom style="thin">
        <color theme="0" tint="-0.499984740745262"/>
      </bottom>
      <diagonal/>
    </border>
    <border>
      <left style="thin">
        <color theme="0"/>
      </left>
      <right style="thin">
        <color theme="0"/>
      </right>
      <top style="medium">
        <color rgb="FFC00000"/>
      </top>
      <bottom style="thin">
        <color rgb="FFC00000"/>
      </bottom>
      <diagonal/>
    </border>
    <border>
      <left style="medium">
        <color rgb="FFC00000"/>
      </left>
      <right style="thin">
        <color rgb="FFC00000"/>
      </right>
      <top style="thin">
        <color theme="0"/>
      </top>
      <bottom style="medium">
        <color rgb="FFC00000"/>
      </bottom>
      <diagonal/>
    </border>
    <border>
      <left style="medium">
        <color rgb="FFC00000"/>
      </left>
      <right style="thin">
        <color rgb="FFC00000"/>
      </right>
      <top style="thin">
        <color theme="0"/>
      </top>
      <bottom style="thin">
        <color theme="0"/>
      </bottom>
      <diagonal/>
    </border>
    <border>
      <left/>
      <right style="thin">
        <color rgb="FFC00000"/>
      </right>
      <top style="thin">
        <color rgb="FFC00000"/>
      </top>
      <bottom style="thin">
        <color rgb="FFC00000"/>
      </bottom>
      <diagonal/>
    </border>
    <border>
      <left style="thin">
        <color theme="0" tint="-0.499984740745262"/>
      </left>
      <right/>
      <top style="thin">
        <color rgb="FF008000"/>
      </top>
      <bottom style="thin">
        <color rgb="FF008000"/>
      </bottom>
      <diagonal/>
    </border>
    <border>
      <left style="thin">
        <color theme="0" tint="-0.499984740745262"/>
      </left>
      <right/>
      <top style="thin">
        <color rgb="FFC00000"/>
      </top>
      <bottom style="thin">
        <color rgb="FFC00000"/>
      </bottom>
      <diagonal/>
    </border>
    <border>
      <left style="thin">
        <color theme="0" tint="-0.499984740745262"/>
      </left>
      <right/>
      <top style="thin">
        <color theme="1" tint="0.24994659260841701"/>
      </top>
      <bottom style="thin">
        <color theme="1" tint="0.24994659260841701"/>
      </bottom>
      <diagonal/>
    </border>
    <border>
      <left style="thin">
        <color theme="0" tint="-0.499984740745262"/>
      </left>
      <right/>
      <top style="thin">
        <color rgb="FFFF0000"/>
      </top>
      <bottom style="thin">
        <color rgb="FFFF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rgb="FFC00000"/>
      </left>
      <right/>
      <top style="thin">
        <color rgb="FFC00000"/>
      </top>
      <bottom/>
      <diagonal/>
    </border>
    <border>
      <left/>
      <right/>
      <top style="thin">
        <color rgb="FFC0000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style="thin">
        <color theme="0" tint="-0.34998626667073579"/>
      </top>
      <bottom style="medium">
        <color rgb="FFFF0000"/>
      </bottom>
      <diagonal/>
    </border>
    <border>
      <left style="thin">
        <color rgb="FFC00000"/>
      </left>
      <right/>
      <top style="medium">
        <color rgb="FFC00000"/>
      </top>
      <bottom style="medium">
        <color rgb="FFC00000"/>
      </bottom>
      <diagonal/>
    </border>
    <border>
      <left style="thin">
        <color rgb="FF008000"/>
      </left>
      <right/>
      <top style="thin">
        <color theme="0" tint="-0.34998626667073579"/>
      </top>
      <bottom style="medium">
        <color rgb="FF008000"/>
      </bottom>
      <diagonal/>
    </border>
    <border>
      <left style="thin">
        <color rgb="FF008000"/>
      </left>
      <right/>
      <top style="thin">
        <color rgb="FF008000"/>
      </top>
      <bottom style="thin">
        <color theme="0" tint="-0.34998626667073579"/>
      </bottom>
      <diagonal/>
    </border>
    <border>
      <left style="thin">
        <color rgb="FF00B050"/>
      </left>
      <right/>
      <top style="medium">
        <color rgb="FF008000"/>
      </top>
      <bottom style="medium">
        <color rgb="FF008000"/>
      </bottom>
      <diagonal/>
    </border>
    <border>
      <left style="thin">
        <color rgb="FFFF0000"/>
      </left>
      <right/>
      <top style="thin">
        <color theme="0" tint="-0.34998626667073579"/>
      </top>
      <bottom style="medium">
        <color rgb="FFFF0000"/>
      </bottom>
      <diagonal/>
    </border>
    <border>
      <left style="thin">
        <color rgb="FFFF0000"/>
      </left>
      <right/>
      <top style="thin">
        <color rgb="FFFF0000"/>
      </top>
      <bottom style="thin">
        <color theme="0" tint="-0.34998626667073579"/>
      </bottom>
      <diagonal/>
    </border>
    <border>
      <left/>
      <right/>
      <top style="thin">
        <color rgb="FFFF0000"/>
      </top>
      <bottom style="thin">
        <color theme="0" tint="-0.34998626667073579"/>
      </bottom>
      <diagonal/>
    </border>
    <border>
      <left/>
      <right style="medium">
        <color rgb="FFFF0000"/>
      </right>
      <top style="thin">
        <color rgb="FFFF0000"/>
      </top>
      <bottom style="thin">
        <color theme="0" tint="-0.34998626667073579"/>
      </bottom>
      <diagonal/>
    </border>
    <border>
      <left/>
      <right style="medium">
        <color rgb="FFFF0000"/>
      </right>
      <top style="thin">
        <color theme="0" tint="-0.34998626667073579"/>
      </top>
      <bottom style="medium">
        <color rgb="FFFF0000"/>
      </bottom>
      <diagonal/>
    </border>
    <border>
      <left style="thin">
        <color rgb="FF008000"/>
      </left>
      <right/>
      <top style="medium">
        <color rgb="FF008000"/>
      </top>
      <bottom style="medium">
        <color rgb="FF008000"/>
      </bottom>
      <diagonal/>
    </border>
    <border>
      <left style="thin">
        <color theme="0"/>
      </left>
      <right/>
      <top style="medium">
        <color rgb="FFFF0000"/>
      </top>
      <bottom/>
      <diagonal/>
    </border>
    <border>
      <left/>
      <right style="medium">
        <color rgb="FFFF0000"/>
      </right>
      <top style="medium">
        <color rgb="FFFF0000"/>
      </top>
      <bottom/>
      <diagonal/>
    </border>
    <border>
      <left style="thin">
        <color rgb="FFFF0000"/>
      </left>
      <right/>
      <top style="thin">
        <color theme="0" tint="-0.499984740745262"/>
      </top>
      <bottom style="thin">
        <color theme="0" tint="-0.499984740745262"/>
      </bottom>
      <diagonal/>
    </border>
    <border>
      <left/>
      <right style="medium">
        <color rgb="FFFF0000"/>
      </right>
      <top style="thin">
        <color theme="0" tint="-0.499984740745262"/>
      </top>
      <bottom style="thin">
        <color theme="0" tint="-0.499984740745262"/>
      </bottom>
      <diagonal/>
    </border>
    <border>
      <left/>
      <right style="medium">
        <color rgb="FFC00000"/>
      </right>
      <top style="medium">
        <color rgb="FFC00000"/>
      </top>
      <bottom style="medium">
        <color rgb="FFC00000"/>
      </bottom>
      <diagonal/>
    </border>
    <border>
      <left style="thin">
        <color theme="0"/>
      </left>
      <right/>
      <top style="medium">
        <color rgb="FFC00000"/>
      </top>
      <bottom/>
      <diagonal/>
    </border>
    <border>
      <left/>
      <right/>
      <top style="medium">
        <color rgb="FFC00000"/>
      </top>
      <bottom style="medium">
        <color rgb="FFC00000"/>
      </bottom>
      <diagonal/>
    </border>
    <border>
      <left style="thin">
        <color rgb="FFC00000"/>
      </left>
      <right/>
      <top style="thin">
        <color theme="0" tint="-0.499984740745262"/>
      </top>
      <bottom style="thin">
        <color theme="0" tint="-0.499984740745262"/>
      </bottom>
      <diagonal/>
    </border>
    <border>
      <left style="thin">
        <color rgb="FFC00000"/>
      </left>
      <right/>
      <top style="thin">
        <color theme="0" tint="-0.499984740745262"/>
      </top>
      <bottom style="medium">
        <color rgb="FFC00000"/>
      </bottom>
      <diagonal/>
    </border>
    <border>
      <left/>
      <right/>
      <top style="thin">
        <color theme="0" tint="-0.499984740745262"/>
      </top>
      <bottom style="medium">
        <color rgb="FFC00000"/>
      </bottom>
      <diagonal/>
    </border>
    <border>
      <left/>
      <right style="medium">
        <color rgb="FFC00000"/>
      </right>
      <top style="thin">
        <color theme="0" tint="-0.499984740745262"/>
      </top>
      <bottom style="medium">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style="thin">
        <color rgb="FFC00000"/>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rgb="FFC00000"/>
      </right>
      <top style="thin">
        <color theme="1" tint="0.499984740745262"/>
      </top>
      <bottom style="thin">
        <color theme="1" tint="0.499984740745262"/>
      </bottom>
      <diagonal/>
    </border>
    <border>
      <left style="thin">
        <color theme="0"/>
      </left>
      <right/>
      <top style="medium">
        <color rgb="FFC00000"/>
      </top>
      <bottom style="thin">
        <color theme="1" tint="0.499984740745262"/>
      </bottom>
      <diagonal/>
    </border>
    <border>
      <left/>
      <right/>
      <top style="medium">
        <color rgb="FFC00000"/>
      </top>
      <bottom style="thin">
        <color theme="1" tint="0.499984740745262"/>
      </bottom>
      <diagonal/>
    </border>
    <border>
      <left/>
      <right style="medium">
        <color rgb="FFC00000"/>
      </right>
      <top style="medium">
        <color rgb="FFC00000"/>
      </top>
      <bottom style="thin">
        <color theme="1" tint="0.499984740745262"/>
      </bottom>
      <diagonal/>
    </border>
    <border>
      <left style="thin">
        <color theme="0" tint="-0.499984740745262"/>
      </left>
      <right style="thin">
        <color theme="0" tint="-0.499984740745262"/>
      </right>
      <top style="thin">
        <color theme="0" tint="-0.499984740745262"/>
      </top>
      <bottom style="medium">
        <color rgb="FFC00000"/>
      </bottom>
      <diagonal/>
    </border>
  </borders>
  <cellStyleXfs count="3">
    <xf numFmtId="0" fontId="0" fillId="0" borderId="0"/>
    <xf numFmtId="164" fontId="15" fillId="0" borderId="0" applyFont="0" applyFill="0" applyBorder="0" applyAlignment="0" applyProtection="0"/>
    <xf numFmtId="0" fontId="60" fillId="0" borderId="0" applyNumberFormat="0" applyFill="0" applyBorder="0" applyAlignment="0" applyProtection="0"/>
  </cellStyleXfs>
  <cellXfs count="642">
    <xf numFmtId="0" fontId="0" fillId="0" borderId="0" xfId="0"/>
    <xf numFmtId="16" fontId="1" fillId="0" borderId="1" xfId="0" applyNumberFormat="1" applyFont="1" applyFill="1" applyBorder="1" applyAlignment="1">
      <alignment horizontal="right"/>
    </xf>
    <xf numFmtId="0" fontId="0" fillId="0" borderId="0" xfId="0" applyFont="1" applyFill="1" applyBorder="1"/>
    <xf numFmtId="165" fontId="2"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0" xfId="0" applyNumberFormat="1" applyFont="1" applyFill="1" applyBorder="1" applyAlignment="1">
      <alignment horizontal="left"/>
    </xf>
    <xf numFmtId="1" fontId="2" fillId="0" borderId="0" xfId="0" applyNumberFormat="1" applyFont="1" applyFill="1" applyBorder="1" applyAlignment="1">
      <alignment horizontal="right"/>
    </xf>
    <xf numFmtId="1" fontId="3" fillId="0" borderId="0" xfId="0" applyNumberFormat="1" applyFont="1" applyFill="1" applyBorder="1" applyAlignment="1"/>
    <xf numFmtId="165" fontId="3" fillId="0" borderId="0" xfId="0" applyNumberFormat="1" applyFont="1" applyFill="1" applyBorder="1" applyAlignment="1"/>
    <xf numFmtId="0" fontId="3" fillId="0" borderId="0" xfId="0" applyFont="1" applyFill="1" applyBorder="1" applyAlignment="1"/>
    <xf numFmtId="2" fontId="0" fillId="0" borderId="0" xfId="0" applyNumberFormat="1" applyFont="1" applyFill="1" applyBorder="1"/>
    <xf numFmtId="0" fontId="0" fillId="0" borderId="0" xfId="0" applyFill="1"/>
    <xf numFmtId="164" fontId="11" fillId="0" borderId="0" xfId="0" applyNumberFormat="1" applyFont="1" applyFill="1" applyBorder="1"/>
    <xf numFmtId="16" fontId="1" fillId="0" borderId="5" xfId="0" applyNumberFormat="1" applyFont="1" applyFill="1" applyBorder="1" applyAlignment="1">
      <alignment horizontal="right"/>
    </xf>
    <xf numFmtId="0" fontId="9" fillId="0" borderId="0" xfId="0" applyFont="1" applyFill="1"/>
    <xf numFmtId="0" fontId="0" fillId="0" borderId="0" xfId="0" applyFont="1" applyFill="1"/>
    <xf numFmtId="0" fontId="12" fillId="0" borderId="0" xfId="0" applyFont="1"/>
    <xf numFmtId="0" fontId="13" fillId="0" borderId="0" xfId="0" applyFont="1"/>
    <xf numFmtId="0" fontId="0" fillId="0" borderId="0" xfId="0" applyAlignment="1">
      <alignment horizontal="right"/>
    </xf>
    <xf numFmtId="0" fontId="0" fillId="0" borderId="0" xfId="0" applyBorder="1"/>
    <xf numFmtId="0" fontId="0" fillId="0" borderId="0" xfId="0" applyFill="1" applyBorder="1" applyAlignment="1">
      <alignment horizontal="center"/>
    </xf>
    <xf numFmtId="164" fontId="0" fillId="0" borderId="0" xfId="0" applyNumberFormat="1" applyFill="1" applyBorder="1" applyAlignment="1">
      <alignment horizontal="center"/>
    </xf>
    <xf numFmtId="165" fontId="17" fillId="0" borderId="0" xfId="0" applyNumberFormat="1" applyFont="1" applyFill="1" applyBorder="1" applyAlignment="1">
      <alignment horizontal="right"/>
    </xf>
    <xf numFmtId="0" fontId="10" fillId="0" borderId="0" xfId="0" applyFont="1" applyFill="1" applyBorder="1" applyAlignment="1">
      <alignment horizontal="right"/>
    </xf>
    <xf numFmtId="164" fontId="14" fillId="0" borderId="0" xfId="1" applyFont="1" applyFill="1" applyBorder="1" applyAlignment="1">
      <alignment horizontal="right"/>
    </xf>
    <xf numFmtId="165" fontId="14" fillId="0" borderId="0" xfId="0" applyNumberFormat="1" applyFont="1" applyFill="1" applyBorder="1"/>
    <xf numFmtId="165" fontId="14"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 fontId="1" fillId="0" borderId="6" xfId="0" applyNumberFormat="1" applyFont="1" applyFill="1" applyBorder="1" applyAlignment="1">
      <alignment horizontal="right"/>
    </xf>
    <xf numFmtId="0" fontId="0" fillId="0" borderId="0" xfId="0" applyFill="1" applyBorder="1" applyAlignment="1">
      <alignment vertical="center"/>
    </xf>
    <xf numFmtId="164" fontId="2" fillId="0" borderId="0" xfId="0" applyNumberFormat="1" applyFont="1" applyFill="1" applyBorder="1"/>
    <xf numFmtId="164" fontId="2" fillId="0" borderId="0" xfId="0" applyNumberFormat="1" applyFont="1" applyFill="1" applyBorder="1" applyAlignment="1">
      <alignment horizontal="right"/>
    </xf>
    <xf numFmtId="164" fontId="0" fillId="0" borderId="0" xfId="0" applyNumberFormat="1" applyFont="1" applyBorder="1"/>
    <xf numFmtId="0" fontId="0" fillId="5" borderId="0" xfId="0" applyFill="1" applyBorder="1"/>
    <xf numFmtId="164" fontId="0" fillId="5" borderId="0" xfId="0" applyNumberFormat="1" applyFont="1" applyFill="1" applyBorder="1" applyAlignment="1">
      <alignment horizontal="center"/>
    </xf>
    <xf numFmtId="0" fontId="0" fillId="5" borderId="0" xfId="0" applyFill="1" applyBorder="1" applyAlignment="1">
      <alignment horizontal="center"/>
    </xf>
    <xf numFmtId="164" fontId="0" fillId="5" borderId="0" xfId="0" applyNumberFormat="1" applyFill="1" applyBorder="1" applyAlignment="1">
      <alignment horizontal="center"/>
    </xf>
    <xf numFmtId="164" fontId="0" fillId="5" borderId="0" xfId="0" applyNumberFormat="1" applyFill="1" applyBorder="1" applyAlignment="1">
      <alignment horizontal="right"/>
    </xf>
    <xf numFmtId="164" fontId="0" fillId="5" borderId="0" xfId="0" applyNumberFormat="1" applyFill="1" applyBorder="1"/>
    <xf numFmtId="0" fontId="0" fillId="0" borderId="0" xfId="0" applyFill="1" applyAlignment="1">
      <alignment horizontal="left" indent="1"/>
    </xf>
    <xf numFmtId="0" fontId="0" fillId="5" borderId="30"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5" fillId="7" borderId="22" xfId="0" applyFont="1" applyFill="1" applyBorder="1" applyAlignment="1">
      <alignment horizontal="center"/>
    </xf>
    <xf numFmtId="0" fontId="4" fillId="0" borderId="0" xfId="0"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xf numFmtId="165" fontId="3" fillId="0" borderId="0" xfId="0" applyNumberFormat="1" applyFont="1" applyFill="1" applyBorder="1" applyAlignment="1">
      <alignment horizontal="left"/>
    </xf>
    <xf numFmtId="1" fontId="3" fillId="0" borderId="0" xfId="0" applyNumberFormat="1" applyFont="1" applyFill="1" applyBorder="1" applyAlignment="1">
      <alignment wrapText="1"/>
    </xf>
    <xf numFmtId="165" fontId="2" fillId="0" borderId="0" xfId="0" applyNumberFormat="1" applyFont="1" applyFill="1" applyBorder="1" applyAlignment="1"/>
    <xf numFmtId="0" fontId="2" fillId="0" borderId="0" xfId="0" applyFont="1" applyFill="1" applyBorder="1" applyAlignment="1"/>
    <xf numFmtId="1" fontId="3" fillId="0" borderId="0" xfId="0" applyNumberFormat="1" applyFont="1" applyFill="1" applyBorder="1" applyAlignment="1">
      <alignment horizontal="right" wrapText="1"/>
    </xf>
    <xf numFmtId="0" fontId="2" fillId="0" borderId="0" xfId="0" applyFont="1" applyFill="1" applyAlignment="1">
      <alignment wrapText="1"/>
    </xf>
    <xf numFmtId="0" fontId="2" fillId="0" borderId="0" xfId="0" applyFont="1" applyAlignment="1">
      <alignment wrapText="1"/>
    </xf>
    <xf numFmtId="49" fontId="3" fillId="5" borderId="38" xfId="0" applyNumberFormat="1" applyFont="1" applyFill="1" applyBorder="1" applyAlignment="1">
      <alignment horizontal="right"/>
    </xf>
    <xf numFmtId="0" fontId="0" fillId="5" borderId="79" xfId="0" applyFont="1" applyFill="1" applyBorder="1" applyAlignment="1">
      <alignment horizontal="left"/>
    </xf>
    <xf numFmtId="0" fontId="0" fillId="5" borderId="82" xfId="0" applyFont="1" applyFill="1" applyBorder="1" applyAlignment="1"/>
    <xf numFmtId="164" fontId="3" fillId="5" borderId="84" xfId="0" applyNumberFormat="1" applyFont="1" applyFill="1" applyBorder="1"/>
    <xf numFmtId="49" fontId="0" fillId="5" borderId="80" xfId="0" applyNumberFormat="1" applyFont="1" applyFill="1" applyBorder="1" applyAlignment="1">
      <alignment horizontal="right"/>
    </xf>
    <xf numFmtId="164" fontId="0" fillId="5" borderId="38" xfId="0" applyNumberFormat="1" applyFont="1" applyFill="1" applyBorder="1"/>
    <xf numFmtId="0" fontId="0" fillId="4" borderId="0" xfId="0" applyFill="1" applyBorder="1" applyAlignment="1"/>
    <xf numFmtId="164" fontId="11" fillId="4" borderId="0" xfId="0" applyNumberFormat="1" applyFont="1" applyFill="1" applyBorder="1"/>
    <xf numFmtId="0" fontId="0" fillId="4" borderId="0" xfId="0" applyFill="1"/>
    <xf numFmtId="164" fontId="14" fillId="4" borderId="0" xfId="1" applyFont="1" applyFill="1" applyBorder="1" applyAlignment="1">
      <alignment horizontal="right"/>
    </xf>
    <xf numFmtId="0" fontId="0" fillId="5" borderId="82" xfId="0" applyFont="1" applyFill="1" applyBorder="1" applyAlignment="1">
      <alignment horizontal="left"/>
    </xf>
    <xf numFmtId="0" fontId="0" fillId="5" borderId="83" xfId="0" applyFont="1" applyFill="1" applyBorder="1" applyAlignment="1"/>
    <xf numFmtId="0" fontId="0" fillId="5" borderId="39" xfId="0" applyNumberFormat="1" applyFont="1" applyFill="1" applyBorder="1" applyAlignment="1">
      <alignment horizontal="right"/>
    </xf>
    <xf numFmtId="0" fontId="0" fillId="5" borderId="85" xfId="0" applyNumberFormat="1" applyFont="1" applyFill="1" applyBorder="1" applyAlignment="1">
      <alignment horizontal="right"/>
    </xf>
    <xf numFmtId="0" fontId="0" fillId="5" borderId="100" xfId="0" applyFill="1" applyBorder="1"/>
    <xf numFmtId="0" fontId="0" fillId="5" borderId="100" xfId="0" applyFill="1" applyBorder="1" applyAlignment="1">
      <alignment horizontal="right"/>
    </xf>
    <xf numFmtId="0" fontId="19" fillId="5" borderId="101" xfId="0" applyFont="1" applyFill="1" applyBorder="1" applyAlignment="1">
      <alignment vertical="center"/>
    </xf>
    <xf numFmtId="0" fontId="0" fillId="5" borderId="101" xfId="0" applyFill="1" applyBorder="1"/>
    <xf numFmtId="164" fontId="0" fillId="5" borderId="101" xfId="0" applyNumberFormat="1" applyFill="1" applyBorder="1"/>
    <xf numFmtId="165" fontId="2" fillId="0" borderId="0" xfId="0" applyNumberFormat="1" applyFont="1" applyFill="1" applyBorder="1"/>
    <xf numFmtId="164" fontId="11" fillId="0" borderId="0" xfId="0" applyNumberFormat="1" applyFont="1" applyFill="1" applyBorder="1" applyAlignment="1">
      <alignment vertical="center"/>
    </xf>
    <xf numFmtId="49" fontId="3" fillId="0" borderId="0" xfId="0" applyNumberFormat="1" applyFont="1" applyBorder="1" applyAlignment="1"/>
    <xf numFmtId="0" fontId="40" fillId="0" borderId="0" xfId="0" applyFont="1" applyFill="1" applyBorder="1" applyAlignment="1">
      <alignment horizontal="right"/>
    </xf>
    <xf numFmtId="0" fontId="27" fillId="0" borderId="0" xfId="0" applyFont="1" applyFill="1" applyBorder="1" applyAlignment="1">
      <alignment horizontal="right"/>
    </xf>
    <xf numFmtId="164" fontId="38" fillId="0" borderId="0" xfId="0" applyNumberFormat="1" applyFont="1" applyFill="1" applyBorder="1"/>
    <xf numFmtId="49" fontId="31" fillId="0" borderId="0" xfId="0" applyNumberFormat="1" applyFont="1" applyFill="1" applyBorder="1" applyAlignment="1"/>
    <xf numFmtId="49" fontId="3" fillId="0" borderId="0" xfId="0" applyNumberFormat="1" applyFont="1" applyFill="1" applyBorder="1" applyAlignment="1"/>
    <xf numFmtId="0" fontId="0" fillId="0" borderId="0" xfId="0" applyFont="1" applyFill="1" applyAlignment="1">
      <alignment horizontal="right"/>
    </xf>
    <xf numFmtId="0" fontId="34" fillId="0" borderId="0" xfId="0" applyFont="1" applyFill="1" applyAlignment="1">
      <alignment horizontal="left"/>
    </xf>
    <xf numFmtId="0" fontId="0" fillId="0" borderId="0" xfId="0" applyFont="1" applyFill="1" applyAlignment="1">
      <alignment horizontal="left"/>
    </xf>
    <xf numFmtId="0" fontId="41" fillId="0" borderId="0" xfId="0" applyFont="1" applyFill="1"/>
    <xf numFmtId="0" fontId="24" fillId="0" borderId="0" xfId="0" applyFont="1" applyFill="1" applyAlignment="1">
      <alignment horizontal="left"/>
    </xf>
    <xf numFmtId="0" fontId="24" fillId="0" borderId="0" xfId="0" applyFont="1" applyFill="1"/>
    <xf numFmtId="0" fontId="23" fillId="0" borderId="0" xfId="0" applyFont="1" applyFill="1"/>
    <xf numFmtId="0" fontId="34" fillId="0" borderId="0" xfId="0" applyFont="1" applyFill="1" applyAlignment="1">
      <alignment horizontal="right" indent="1"/>
    </xf>
    <xf numFmtId="0" fontId="0" fillId="0" borderId="0" xfId="0" applyFill="1" applyAlignment="1">
      <alignment horizontal="right" indent="1"/>
    </xf>
    <xf numFmtId="0" fontId="34" fillId="0" borderId="0" xfId="0" applyNumberFormat="1" applyFont="1" applyFill="1" applyBorder="1" applyAlignment="1">
      <alignment horizontal="center" vertical="center"/>
    </xf>
    <xf numFmtId="0" fontId="0" fillId="0" borderId="0" xfId="0" applyFont="1" applyFill="1" applyAlignment="1">
      <alignment horizontal="right" vertical="center"/>
    </xf>
    <xf numFmtId="0" fontId="11" fillId="0" borderId="0" xfId="0" applyFont="1" applyFill="1"/>
    <xf numFmtId="14" fontId="0" fillId="0" borderId="0" xfId="0" applyNumberFormat="1" applyFont="1" applyFill="1" applyAlignment="1">
      <alignment horizontal="right"/>
    </xf>
    <xf numFmtId="0" fontId="16" fillId="0" borderId="0" xfId="0" applyFont="1" applyFill="1"/>
    <xf numFmtId="0" fontId="0" fillId="0" borderId="0" xfId="0" applyFill="1" applyAlignment="1">
      <alignment horizontal="left"/>
    </xf>
    <xf numFmtId="165" fontId="34" fillId="0" borderId="0" xfId="0" applyNumberFormat="1" applyFont="1" applyFill="1" applyBorder="1" applyAlignment="1">
      <alignment horizontal="right" vertical="center" indent="1"/>
    </xf>
    <xf numFmtId="165" fontId="0" fillId="0" borderId="0" xfId="0" applyNumberFormat="1" applyFont="1" applyFill="1" applyBorder="1" applyAlignment="1">
      <alignment horizontal="right" vertical="center" indent="1"/>
    </xf>
    <xf numFmtId="14" fontId="0"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left"/>
    </xf>
    <xf numFmtId="0" fontId="10" fillId="0" borderId="0" xfId="0" applyFont="1" applyFill="1" applyBorder="1" applyAlignment="1">
      <alignment horizontal="right" vertical="center"/>
    </xf>
    <xf numFmtId="164" fontId="14" fillId="0" borderId="0" xfId="1" applyFont="1" applyFill="1" applyBorder="1" applyAlignment="1">
      <alignment horizontal="right" vertical="center"/>
    </xf>
    <xf numFmtId="0" fontId="46" fillId="2" borderId="7" xfId="0" applyFont="1" applyFill="1" applyBorder="1" applyAlignment="1">
      <alignment horizontal="center" vertical="center"/>
    </xf>
    <xf numFmtId="0" fontId="5" fillId="2" borderId="109" xfId="0" applyFont="1" applyFill="1" applyBorder="1" applyAlignment="1">
      <alignment horizontal="center" vertical="top"/>
    </xf>
    <xf numFmtId="0" fontId="5" fillId="2" borderId="110" xfId="0" applyFont="1" applyFill="1" applyBorder="1" applyAlignment="1">
      <alignment horizontal="center" vertical="top"/>
    </xf>
    <xf numFmtId="0" fontId="0" fillId="2" borderId="51" xfId="0" applyFill="1" applyBorder="1"/>
    <xf numFmtId="0" fontId="0" fillId="2" borderId="52" xfId="0" applyFill="1" applyBorder="1"/>
    <xf numFmtId="0" fontId="0" fillId="0" borderId="114" xfId="0" applyFill="1" applyBorder="1"/>
    <xf numFmtId="0" fontId="0" fillId="0" borderId="114" xfId="0" applyBorder="1"/>
    <xf numFmtId="0" fontId="5" fillId="7" borderId="115" xfId="0" applyFont="1" applyFill="1" applyBorder="1" applyAlignment="1">
      <alignment horizontal="center"/>
    </xf>
    <xf numFmtId="0" fontId="0" fillId="5" borderId="116" xfId="0" applyFont="1" applyFill="1" applyBorder="1" applyAlignment="1" applyProtection="1">
      <alignment horizontal="center" vertical="center"/>
      <protection locked="0"/>
    </xf>
    <xf numFmtId="0" fontId="5" fillId="7" borderId="118" xfId="0" applyFont="1" applyFill="1" applyBorder="1" applyAlignment="1">
      <alignment horizontal="center"/>
    </xf>
    <xf numFmtId="0" fontId="5" fillId="7" borderId="119" xfId="0" applyFont="1" applyFill="1" applyBorder="1" applyAlignment="1">
      <alignment horizontal="center"/>
    </xf>
    <xf numFmtId="0" fontId="5" fillId="7" borderId="120" xfId="0" applyFont="1" applyFill="1" applyBorder="1" applyAlignment="1">
      <alignment horizontal="center"/>
    </xf>
    <xf numFmtId="164" fontId="11" fillId="7" borderId="122" xfId="0" applyNumberFormat="1" applyFont="1" applyFill="1" applyBorder="1" applyAlignment="1">
      <alignment vertical="center"/>
    </xf>
    <xf numFmtId="164" fontId="11" fillId="7" borderId="123" xfId="0" applyNumberFormat="1" applyFont="1" applyFill="1" applyBorder="1" applyAlignment="1">
      <alignment vertical="center"/>
    </xf>
    <xf numFmtId="0" fontId="46" fillId="7" borderId="121" xfId="0" applyFont="1" applyFill="1" applyBorder="1" applyAlignment="1">
      <alignment horizontal="center" vertical="center"/>
    </xf>
    <xf numFmtId="0" fontId="27" fillId="4" borderId="0" xfId="0" applyFont="1" applyFill="1" applyAlignment="1">
      <alignment vertical="center"/>
    </xf>
    <xf numFmtId="0" fontId="0" fillId="4" borderId="12" xfId="0" applyFill="1" applyBorder="1"/>
    <xf numFmtId="49" fontId="0" fillId="4" borderId="0" xfId="0" applyNumberFormat="1" applyFill="1" applyBorder="1"/>
    <xf numFmtId="0" fontId="0" fillId="4" borderId="0" xfId="0" applyFill="1" applyBorder="1"/>
    <xf numFmtId="0" fontId="20" fillId="4" borderId="63" xfId="0" applyFont="1" applyFill="1" applyBorder="1" applyAlignment="1">
      <alignment horizontal="right"/>
    </xf>
    <xf numFmtId="0" fontId="21" fillId="4" borderId="0" xfId="0" applyFont="1" applyFill="1" applyBorder="1" applyAlignment="1">
      <alignment horizontal="right"/>
    </xf>
    <xf numFmtId="164" fontId="22" fillId="4" borderId="0" xfId="0" applyNumberFormat="1" applyFont="1" applyFill="1" applyBorder="1"/>
    <xf numFmtId="165" fontId="17" fillId="4" borderId="34" xfId="0" applyNumberFormat="1" applyFont="1" applyFill="1" applyBorder="1" applyAlignment="1">
      <alignment horizontal="right"/>
    </xf>
    <xf numFmtId="0" fontId="0" fillId="4" borderId="0" xfId="0" applyFill="1" applyBorder="1" applyAlignment="1">
      <alignment horizontal="right"/>
    </xf>
    <xf numFmtId="164" fontId="2" fillId="4" borderId="0" xfId="0" applyNumberFormat="1" applyFont="1" applyFill="1" applyBorder="1" applyAlignment="1">
      <alignment horizontal="right"/>
    </xf>
    <xf numFmtId="164" fontId="2" fillId="4" borderId="0" xfId="0" applyNumberFormat="1" applyFont="1" applyFill="1" applyBorder="1"/>
    <xf numFmtId="164" fontId="0" fillId="4" borderId="0" xfId="0" applyNumberFormat="1" applyFont="1" applyFill="1" applyBorder="1"/>
    <xf numFmtId="164" fontId="7" fillId="4" borderId="127" xfId="0" applyNumberFormat="1" applyFont="1" applyFill="1" applyBorder="1" applyAlignment="1">
      <alignment horizontal="right"/>
    </xf>
    <xf numFmtId="14" fontId="8" fillId="5" borderId="56" xfId="0" applyNumberFormat="1" applyFont="1" applyFill="1" applyBorder="1" applyAlignment="1">
      <alignment horizontal="right"/>
    </xf>
    <xf numFmtId="0" fontId="0" fillId="5" borderId="81" xfId="0" applyNumberFormat="1" applyFont="1" applyFill="1" applyBorder="1" applyAlignment="1">
      <alignment horizontal="right"/>
    </xf>
    <xf numFmtId="0" fontId="43" fillId="10" borderId="0" xfId="0" applyFont="1" applyFill="1" applyBorder="1"/>
    <xf numFmtId="0" fontId="1" fillId="10" borderId="0" xfId="0" applyFont="1" applyFill="1" applyBorder="1"/>
    <xf numFmtId="0" fontId="44" fillId="10" borderId="0" xfId="0" applyFont="1" applyFill="1" applyBorder="1" applyAlignment="1">
      <alignment horizontal="left" vertical="center"/>
    </xf>
    <xf numFmtId="0" fontId="25" fillId="10" borderId="0" xfId="0" applyFont="1" applyFill="1" applyBorder="1"/>
    <xf numFmtId="0" fontId="25" fillId="0" borderId="0" xfId="0" applyFont="1" applyFill="1" applyBorder="1"/>
    <xf numFmtId="0" fontId="0" fillId="0" borderId="0" xfId="0" applyFont="1" applyFill="1" applyBorder="1" applyAlignment="1">
      <alignment horizontal="right"/>
    </xf>
    <xf numFmtId="0" fontId="0" fillId="0" borderId="0" xfId="0" applyFont="1" applyFill="1" applyBorder="1" applyAlignment="1">
      <alignment horizontal="left"/>
    </xf>
    <xf numFmtId="0" fontId="0" fillId="10" borderId="53" xfId="0" applyFill="1" applyBorder="1"/>
    <xf numFmtId="0" fontId="6" fillId="10" borderId="135" xfId="0" applyFont="1" applyFill="1" applyBorder="1" applyAlignment="1">
      <alignment horizontal="center" vertical="center"/>
    </xf>
    <xf numFmtId="49" fontId="33" fillId="5" borderId="136" xfId="0" applyNumberFormat="1" applyFont="1" applyFill="1" applyBorder="1" applyAlignment="1">
      <alignment horizontal="left"/>
    </xf>
    <xf numFmtId="0" fontId="0" fillId="5" borderId="137" xfId="0" applyFont="1" applyFill="1" applyBorder="1"/>
    <xf numFmtId="49" fontId="35" fillId="5" borderId="138" xfId="0" applyNumberFormat="1" applyFont="1" applyFill="1" applyBorder="1" applyAlignment="1">
      <alignment horizontal="left" vertical="center"/>
    </xf>
    <xf numFmtId="49" fontId="36" fillId="5" borderId="138" xfId="0" applyNumberFormat="1" applyFont="1" applyFill="1" applyBorder="1" applyAlignment="1">
      <alignment horizontal="left" vertical="center"/>
    </xf>
    <xf numFmtId="0" fontId="0" fillId="5" borderId="89" xfId="0" applyFont="1" applyFill="1" applyBorder="1"/>
    <xf numFmtId="0" fontId="0" fillId="5" borderId="90" xfId="0" applyFill="1" applyBorder="1"/>
    <xf numFmtId="0" fontId="0" fillId="5" borderId="139" xfId="0" applyFill="1" applyBorder="1"/>
    <xf numFmtId="2" fontId="4" fillId="11" borderId="78" xfId="0" applyNumberFormat="1" applyFont="1" applyFill="1" applyBorder="1" applyAlignment="1">
      <alignment horizontal="right" vertical="center" indent="1"/>
    </xf>
    <xf numFmtId="0" fontId="0" fillId="5" borderId="27" xfId="0" applyFont="1" applyFill="1" applyBorder="1" applyAlignment="1" applyProtection="1">
      <alignment horizontal="center" vertical="center"/>
      <protection locked="0"/>
    </xf>
    <xf numFmtId="2" fontId="3" fillId="0" borderId="20" xfId="0" applyNumberFormat="1" applyFont="1" applyFill="1" applyBorder="1" applyAlignment="1" applyProtection="1">
      <alignment horizontal="right" vertical="center" indent="1"/>
      <protection locked="0"/>
    </xf>
    <xf numFmtId="2" fontId="3" fillId="0" borderId="64" xfId="0" applyNumberFormat="1" applyFont="1" applyFill="1" applyBorder="1" applyAlignment="1" applyProtection="1">
      <alignment horizontal="right" vertical="center" indent="1"/>
      <protection locked="0"/>
    </xf>
    <xf numFmtId="0" fontId="0" fillId="5" borderId="70"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xf>
    <xf numFmtId="0" fontId="5" fillId="2" borderId="91" xfId="0" applyFont="1" applyFill="1" applyBorder="1" applyAlignment="1" applyProtection="1">
      <alignment horizontal="right" vertical="center"/>
    </xf>
    <xf numFmtId="164" fontId="5" fillId="2" borderId="75" xfId="0" applyNumberFormat="1" applyFont="1" applyFill="1" applyBorder="1" applyAlignment="1" applyProtection="1">
      <alignment horizontal="center" vertical="center"/>
    </xf>
    <xf numFmtId="0" fontId="5" fillId="7" borderId="21" xfId="0" applyFont="1" applyFill="1" applyBorder="1" applyAlignment="1" applyProtection="1">
      <alignment horizontal="center"/>
    </xf>
    <xf numFmtId="0" fontId="5" fillId="7" borderId="115" xfId="0" applyFont="1" applyFill="1" applyBorder="1" applyAlignment="1" applyProtection="1">
      <alignment horizontal="right" vertical="center"/>
    </xf>
    <xf numFmtId="0" fontId="0" fillId="5" borderId="70" xfId="0" applyNumberFormat="1" applyFont="1" applyFill="1" applyBorder="1" applyAlignment="1" applyProtection="1">
      <alignment horizontal="center" vertical="center"/>
      <protection locked="0"/>
    </xf>
    <xf numFmtId="0" fontId="0" fillId="5" borderId="55" xfId="0" applyFill="1" applyBorder="1" applyAlignment="1" applyProtection="1">
      <alignment horizontal="center"/>
      <protection locked="0"/>
    </xf>
    <xf numFmtId="0" fontId="46" fillId="14" borderId="142" xfId="0" applyFont="1" applyFill="1" applyBorder="1" applyAlignment="1">
      <alignment horizontal="center" vertical="center"/>
    </xf>
    <xf numFmtId="0" fontId="45" fillId="14" borderId="143" xfId="0" applyFont="1" applyFill="1" applyBorder="1" applyAlignment="1">
      <alignment horizontal="left"/>
    </xf>
    <xf numFmtId="164" fontId="30" fillId="14" borderId="143" xfId="1" applyFont="1" applyFill="1" applyBorder="1" applyAlignment="1">
      <alignment horizontal="left"/>
    </xf>
    <xf numFmtId="166" fontId="30" fillId="14" borderId="144" xfId="0" applyNumberFormat="1" applyFont="1" applyFill="1" applyBorder="1" applyAlignment="1">
      <alignment horizontal="left"/>
    </xf>
    <xf numFmtId="0" fontId="5" fillId="14" borderId="145" xfId="0" applyFont="1" applyFill="1" applyBorder="1" applyAlignment="1">
      <alignment horizontal="center" vertical="center"/>
    </xf>
    <xf numFmtId="49" fontId="30" fillId="14" borderId="153" xfId="0" applyNumberFormat="1" applyFont="1" applyFill="1" applyBorder="1" applyAlignment="1">
      <alignment horizontal="center" vertical="center"/>
    </xf>
    <xf numFmtId="2" fontId="3" fillId="0" borderId="25" xfId="0" applyNumberFormat="1" applyFont="1" applyFill="1" applyBorder="1" applyAlignment="1" applyProtection="1">
      <alignment horizontal="right" vertical="center" indent="1"/>
      <protection locked="0"/>
    </xf>
    <xf numFmtId="16" fontId="54" fillId="3" borderId="149" xfId="0" applyNumberFormat="1" applyFont="1" applyFill="1" applyBorder="1" applyAlignment="1">
      <alignment horizontal="center" vertical="center"/>
    </xf>
    <xf numFmtId="0" fontId="0" fillId="0" borderId="0" xfId="0" applyFill="1" applyProtection="1">
      <protection locked="0"/>
    </xf>
    <xf numFmtId="0" fontId="1" fillId="7" borderId="0" xfId="0" applyFont="1" applyFill="1" applyAlignment="1">
      <alignment vertical="center"/>
    </xf>
    <xf numFmtId="0" fontId="1" fillId="7" borderId="0" xfId="0" applyFont="1" applyFill="1" applyAlignment="1">
      <alignment horizontal="left" vertical="center" indent="4"/>
    </xf>
    <xf numFmtId="0" fontId="43" fillId="7" borderId="0" xfId="0" applyFont="1" applyFill="1" applyAlignment="1">
      <alignment horizontal="center" vertical="center"/>
    </xf>
    <xf numFmtId="0" fontId="26" fillId="5" borderId="0" xfId="0" applyFont="1" applyFill="1" applyBorder="1" applyAlignment="1">
      <alignment horizontal="left" vertical="center"/>
    </xf>
    <xf numFmtId="0" fontId="46" fillId="7" borderId="0" xfId="0" applyFont="1" applyFill="1" applyAlignment="1">
      <alignment horizontal="center" vertical="center"/>
    </xf>
    <xf numFmtId="0" fontId="0" fillId="0" borderId="114" xfId="0" applyFill="1" applyBorder="1" applyProtection="1">
      <protection locked="0"/>
    </xf>
    <xf numFmtId="49" fontId="43" fillId="14" borderId="143" xfId="0" applyNumberFormat="1" applyFont="1" applyFill="1" applyBorder="1" applyAlignment="1">
      <alignment horizontal="left" vertical="center"/>
    </xf>
    <xf numFmtId="49" fontId="30" fillId="0" borderId="0" xfId="0" applyNumberFormat="1" applyFont="1" applyFill="1" applyBorder="1"/>
    <xf numFmtId="0" fontId="30" fillId="7" borderId="102" xfId="0" applyFont="1" applyFill="1" applyBorder="1"/>
    <xf numFmtId="0" fontId="30" fillId="2" borderId="59" xfId="0" applyFont="1" applyFill="1" applyBorder="1"/>
    <xf numFmtId="0" fontId="5" fillId="14" borderId="156" xfId="0" applyFont="1" applyFill="1" applyBorder="1" applyAlignment="1">
      <alignment vertical="center"/>
    </xf>
    <xf numFmtId="0" fontId="2" fillId="15" borderId="103" xfId="0" applyFont="1" applyFill="1" applyBorder="1"/>
    <xf numFmtId="0" fontId="2" fillId="13" borderId="103" xfId="0" applyFont="1" applyFill="1" applyBorder="1" applyAlignment="1">
      <alignment vertical="center"/>
    </xf>
    <xf numFmtId="2" fontId="0" fillId="5" borderId="90" xfId="0" applyNumberFormat="1" applyFill="1" applyBorder="1"/>
    <xf numFmtId="0" fontId="0" fillId="0" borderId="0" xfId="0" applyFill="1" applyBorder="1"/>
    <xf numFmtId="164" fontId="0" fillId="0" borderId="0" xfId="0" applyNumberFormat="1" applyFont="1"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49" fontId="0" fillId="0" borderId="0" xfId="0" applyNumberFormat="1" applyFill="1" applyBorder="1"/>
    <xf numFmtId="0" fontId="30" fillId="14" borderId="153" xfId="0" applyNumberFormat="1"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xf>
    <xf numFmtId="0" fontId="56" fillId="0" borderId="0" xfId="0" applyFont="1" applyFill="1"/>
    <xf numFmtId="164" fontId="56" fillId="0" borderId="0" xfId="0" applyNumberFormat="1" applyFont="1" applyFill="1" applyBorder="1"/>
    <xf numFmtId="165" fontId="56" fillId="0" borderId="0" xfId="0" applyNumberFormat="1" applyFont="1" applyFill="1" applyBorder="1"/>
    <xf numFmtId="0" fontId="0" fillId="15" borderId="0" xfId="0" applyFill="1"/>
    <xf numFmtId="0" fontId="34" fillId="0" borderId="0" xfId="0" applyFont="1" applyBorder="1"/>
    <xf numFmtId="14" fontId="0" fillId="0" borderId="0" xfId="0" applyNumberFormat="1" applyBorder="1"/>
    <xf numFmtId="0" fontId="2" fillId="0" borderId="0" xfId="0" applyFont="1" applyFill="1"/>
    <xf numFmtId="2" fontId="0" fillId="0" borderId="0" xfId="0" applyNumberFormat="1" applyFill="1"/>
    <xf numFmtId="14" fontId="43" fillId="10" borderId="0" xfId="0" applyNumberFormat="1" applyFont="1" applyFill="1" applyBorder="1" applyAlignment="1">
      <alignment horizontal="left" vertical="center"/>
    </xf>
    <xf numFmtId="0" fontId="1" fillId="0" borderId="0" xfId="0" applyFont="1" applyFill="1"/>
    <xf numFmtId="164" fontId="16" fillId="0" borderId="0" xfId="1" applyFont="1" applyFill="1" applyBorder="1" applyAlignment="1">
      <alignment horizontal="right"/>
    </xf>
    <xf numFmtId="2" fontId="14" fillId="0" borderId="0" xfId="1" applyNumberFormat="1" applyFont="1" applyFill="1" applyBorder="1" applyAlignment="1">
      <alignment horizontal="right"/>
    </xf>
    <xf numFmtId="0" fontId="0" fillId="12" borderId="4" xfId="0" applyFill="1" applyBorder="1" applyAlignment="1">
      <alignment horizontal="left" vertical="center"/>
    </xf>
    <xf numFmtId="0" fontId="0" fillId="12" borderId="2" xfId="0" applyFill="1" applyBorder="1" applyAlignment="1">
      <alignment horizontal="left" vertical="center"/>
    </xf>
    <xf numFmtId="0" fontId="0" fillId="12" borderId="3" xfId="0" applyFill="1" applyBorder="1" applyAlignment="1">
      <alignment horizontal="left" vertical="center"/>
    </xf>
    <xf numFmtId="0" fontId="61" fillId="0" borderId="0" xfId="2" applyFont="1" applyFill="1" applyAlignment="1">
      <alignment horizontal="right"/>
    </xf>
    <xf numFmtId="0" fontId="61" fillId="0" borderId="0" xfId="2" applyFont="1" applyFill="1" applyAlignment="1" applyProtection="1">
      <alignment horizontal="right"/>
      <protection locked="0"/>
    </xf>
    <xf numFmtId="0" fontId="2" fillId="0" borderId="0" xfId="0" applyFont="1"/>
    <xf numFmtId="2" fontId="3" fillId="0" borderId="18" xfId="0" applyNumberFormat="1" applyFont="1" applyFill="1" applyBorder="1" applyAlignment="1" applyProtection="1">
      <alignment horizontal="right" vertical="center" indent="1"/>
      <protection locked="0"/>
    </xf>
    <xf numFmtId="2" fontId="3" fillId="0" borderId="65" xfId="0" applyNumberFormat="1" applyFont="1" applyFill="1" applyBorder="1" applyAlignment="1" applyProtection="1">
      <alignment horizontal="right" vertical="center" indent="1"/>
      <protection locked="0"/>
    </xf>
    <xf numFmtId="2" fontId="32" fillId="0" borderId="18" xfId="0" applyNumberFormat="1" applyFont="1" applyFill="1" applyBorder="1" applyAlignment="1" applyProtection="1">
      <alignment horizontal="right" vertical="center" indent="1"/>
      <protection locked="0"/>
    </xf>
    <xf numFmtId="2" fontId="3" fillId="0" borderId="19" xfId="0" applyNumberFormat="1" applyFont="1" applyFill="1" applyBorder="1" applyAlignment="1" applyProtection="1">
      <alignment horizontal="right" vertical="center" indent="1"/>
      <protection locked="0"/>
    </xf>
    <xf numFmtId="2" fontId="3" fillId="0" borderId="66" xfId="0" applyNumberFormat="1" applyFont="1" applyFill="1" applyBorder="1" applyAlignment="1" applyProtection="1">
      <alignment horizontal="right" vertical="center" indent="1"/>
      <protection locked="0"/>
    </xf>
    <xf numFmtId="2" fontId="3" fillId="0" borderId="146" xfId="0" applyNumberFormat="1" applyFont="1" applyFill="1" applyBorder="1" applyAlignment="1" applyProtection="1">
      <alignment horizontal="right" vertical="center" indent="1"/>
      <protection hidden="1"/>
    </xf>
    <xf numFmtId="2" fontId="3" fillId="0" borderId="147" xfId="0" applyNumberFormat="1" applyFont="1" applyFill="1" applyBorder="1" applyAlignment="1" applyProtection="1">
      <alignment horizontal="right" vertical="center" indent="1"/>
      <protection hidden="1"/>
    </xf>
    <xf numFmtId="2" fontId="3" fillId="0" borderId="18" xfId="0" applyNumberFormat="1" applyFont="1" applyFill="1" applyBorder="1" applyAlignment="1" applyProtection="1">
      <alignment horizontal="right" vertical="center" indent="1"/>
      <protection hidden="1"/>
    </xf>
    <xf numFmtId="2" fontId="3" fillId="0" borderId="65" xfId="0" applyNumberFormat="1" applyFont="1" applyFill="1" applyBorder="1" applyAlignment="1" applyProtection="1">
      <alignment horizontal="right" vertical="center" indent="1"/>
      <protection hidden="1"/>
    </xf>
    <xf numFmtId="2" fontId="3" fillId="0" borderId="20" xfId="0" applyNumberFormat="1" applyFont="1" applyFill="1" applyBorder="1" applyAlignment="1" applyProtection="1">
      <alignment horizontal="right" vertical="center" indent="1"/>
      <protection hidden="1"/>
    </xf>
    <xf numFmtId="2" fontId="3" fillId="0" borderId="64" xfId="0" applyNumberFormat="1" applyFont="1" applyFill="1" applyBorder="1" applyAlignment="1" applyProtection="1">
      <alignment horizontal="right" vertical="center" indent="1"/>
      <protection hidden="1"/>
    </xf>
    <xf numFmtId="2" fontId="3" fillId="0" borderId="55" xfId="0" applyNumberFormat="1" applyFont="1" applyFill="1" applyBorder="1" applyAlignment="1" applyProtection="1">
      <alignment horizontal="right" vertical="center" indent="1"/>
      <protection hidden="1"/>
    </xf>
    <xf numFmtId="0" fontId="1" fillId="0" borderId="0" xfId="0" applyFont="1"/>
    <xf numFmtId="0" fontId="1" fillId="0" borderId="0" xfId="0" applyNumberFormat="1" applyFont="1" applyAlignment="1">
      <alignment horizontal="left"/>
    </xf>
    <xf numFmtId="0" fontId="59" fillId="0" borderId="0" xfId="0" applyFont="1" applyFill="1" applyAlignment="1" applyProtection="1">
      <alignment horizontal="left"/>
      <protection hidden="1"/>
    </xf>
    <xf numFmtId="0" fontId="8" fillId="0" borderId="0" xfId="0" applyFont="1" applyFill="1"/>
    <xf numFmtId="0" fontId="7" fillId="0" borderId="0" xfId="0" applyFont="1" applyFill="1" applyAlignment="1">
      <alignment horizontal="right"/>
    </xf>
    <xf numFmtId="0" fontId="7" fillId="0" borderId="0" xfId="0" applyFont="1" applyFill="1"/>
    <xf numFmtId="165" fontId="7" fillId="0" borderId="0" xfId="0" applyNumberFormat="1" applyFont="1" applyFill="1" applyBorder="1" applyAlignment="1">
      <alignment horizontal="right"/>
    </xf>
    <xf numFmtId="0" fontId="62" fillId="0" borderId="0" xfId="0" applyFont="1" applyFill="1" applyAlignment="1">
      <alignment horizontal="center" vertical="center"/>
    </xf>
    <xf numFmtId="0" fontId="30" fillId="10" borderId="0" xfId="0" applyFont="1" applyFill="1" applyBorder="1"/>
    <xf numFmtId="0" fontId="2" fillId="10" borderId="50" xfId="0" applyFont="1" applyFill="1" applyBorder="1"/>
    <xf numFmtId="0" fontId="2" fillId="5" borderId="0" xfId="0" applyFont="1" applyFill="1" applyBorder="1"/>
    <xf numFmtId="0" fontId="2" fillId="5" borderId="90" xfId="0" applyFont="1" applyFill="1" applyBorder="1"/>
    <xf numFmtId="0" fontId="63" fillId="7" borderId="0" xfId="0" applyFont="1" applyFill="1" applyAlignment="1">
      <alignment vertical="center"/>
    </xf>
    <xf numFmtId="0" fontId="64" fillId="4" borderId="0" xfId="0" applyFont="1" applyFill="1" applyBorder="1" applyAlignment="1">
      <alignment horizontal="right"/>
    </xf>
    <xf numFmtId="0" fontId="2" fillId="4" borderId="0" xfId="0" applyFont="1" applyFill="1" applyBorder="1" applyAlignment="1">
      <alignment horizontal="right"/>
    </xf>
    <xf numFmtId="0" fontId="2" fillId="5" borderId="80" xfId="0" applyFont="1" applyFill="1" applyBorder="1"/>
    <xf numFmtId="0" fontId="4" fillId="5" borderId="38" xfId="0" applyFont="1" applyFill="1" applyBorder="1"/>
    <xf numFmtId="0" fontId="2" fillId="5" borderId="38" xfId="0" applyFont="1" applyFill="1" applyBorder="1" applyAlignment="1"/>
    <xf numFmtId="0" fontId="4" fillId="5" borderId="84" xfId="0" applyFont="1" applyFill="1" applyBorder="1" applyAlignment="1"/>
    <xf numFmtId="0" fontId="2" fillId="4" borderId="0" xfId="0" applyFont="1" applyFill="1" applyBorder="1" applyAlignment="1"/>
    <xf numFmtId="0" fontId="63" fillId="7" borderId="122" xfId="0" applyFont="1" applyFill="1" applyBorder="1" applyAlignment="1">
      <alignment vertical="center"/>
    </xf>
    <xf numFmtId="0" fontId="22" fillId="0" borderId="0" xfId="0" applyFont="1" applyFill="1" applyBorder="1" applyAlignment="1">
      <alignment horizontal="right"/>
    </xf>
    <xf numFmtId="0" fontId="63" fillId="2" borderId="51" xfId="0" applyFont="1" applyFill="1" applyBorder="1" applyAlignment="1">
      <alignment horizontal="left" vertical="center"/>
    </xf>
    <xf numFmtId="49" fontId="11" fillId="5" borderId="71" xfId="0" applyNumberFormat="1" applyFont="1" applyFill="1" applyBorder="1" applyAlignment="1" applyProtection="1">
      <alignment vertical="center"/>
      <protection locked="0"/>
    </xf>
    <xf numFmtId="49" fontId="11" fillId="5" borderId="25" xfId="0" applyNumberFormat="1" applyFont="1" applyFill="1" applyBorder="1" applyAlignment="1" applyProtection="1">
      <alignment vertical="center"/>
      <protection locked="0"/>
    </xf>
    <xf numFmtId="0" fontId="11" fillId="0" borderId="0" xfId="0" applyFont="1" applyFill="1" applyBorder="1" applyAlignment="1">
      <alignment horizontal="right"/>
    </xf>
    <xf numFmtId="0" fontId="11" fillId="0" borderId="0" xfId="0" applyFont="1" applyFill="1" applyBorder="1" applyAlignment="1">
      <alignment horizontal="right" vertical="center"/>
    </xf>
    <xf numFmtId="0" fontId="63" fillId="14" borderId="143" xfId="0" applyFont="1" applyFill="1" applyBorder="1" applyAlignment="1">
      <alignment horizontal="left" vertical="center" indent="1"/>
    </xf>
    <xf numFmtId="0" fontId="2" fillId="0" borderId="0" xfId="0" applyFont="1" applyFill="1" applyBorder="1"/>
    <xf numFmtId="165" fontId="4" fillId="0" borderId="0" xfId="0" applyNumberFormat="1" applyFont="1" applyFill="1" applyBorder="1" applyAlignment="1">
      <alignment horizontal="left"/>
    </xf>
    <xf numFmtId="165" fontId="4" fillId="0" borderId="0" xfId="0" applyNumberFormat="1" applyFont="1" applyFill="1" applyBorder="1"/>
    <xf numFmtId="0" fontId="2" fillId="0" borderId="0" xfId="0" applyFont="1" applyBorder="1" applyAlignment="1">
      <alignment horizontal="right"/>
    </xf>
    <xf numFmtId="0" fontId="2" fillId="0" borderId="0" xfId="0" applyFont="1" applyBorder="1"/>
    <xf numFmtId="0" fontId="2" fillId="15" borderId="0" xfId="0" applyFont="1" applyFill="1"/>
    <xf numFmtId="0" fontId="3" fillId="15" borderId="0" xfId="0" applyFont="1" applyFill="1" applyAlignment="1">
      <alignment horizontal="right"/>
    </xf>
    <xf numFmtId="0" fontId="0" fillId="0" borderId="0" xfId="0" applyFill="1" applyBorder="1" applyAlignment="1"/>
    <xf numFmtId="0" fontId="2" fillId="12" borderId="2" xfId="0" applyFont="1" applyFill="1" applyBorder="1" applyAlignment="1">
      <alignment horizontal="left" vertical="center"/>
    </xf>
    <xf numFmtId="0" fontId="0" fillId="0" borderId="0" xfId="0" applyFill="1" applyBorder="1" applyAlignment="1">
      <alignment horizontal="left" vertical="center"/>
    </xf>
    <xf numFmtId="0" fontId="5" fillId="2" borderId="75" xfId="0" applyFont="1" applyFill="1" applyBorder="1" applyAlignment="1">
      <alignment horizontal="center" vertical="top"/>
    </xf>
    <xf numFmtId="0" fontId="29" fillId="0" borderId="0" xfId="0" applyFont="1" applyFill="1" applyBorder="1" applyAlignment="1">
      <alignment horizontal="center" vertical="center" textRotation="90"/>
    </xf>
    <xf numFmtId="0" fontId="5" fillId="7" borderId="22" xfId="0" applyFont="1" applyFill="1" applyBorder="1" applyAlignment="1" applyProtection="1">
      <alignment horizontal="center"/>
    </xf>
    <xf numFmtId="0" fontId="0" fillId="0" borderId="0" xfId="0" applyFill="1" applyAlignment="1">
      <alignment horizontal="center"/>
    </xf>
    <xf numFmtId="49" fontId="30" fillId="14" borderId="153" xfId="0" applyNumberFormat="1" applyFont="1" applyFill="1" applyBorder="1" applyAlignment="1">
      <alignment horizontal="center" vertical="center" wrapText="1"/>
    </xf>
    <xf numFmtId="0" fontId="5" fillId="17" borderId="133" xfId="0" applyFont="1" applyFill="1" applyBorder="1"/>
    <xf numFmtId="0" fontId="2" fillId="17" borderId="104" xfId="0" applyFont="1" applyFill="1" applyBorder="1"/>
    <xf numFmtId="0" fontId="1" fillId="17" borderId="104" xfId="0" applyFont="1" applyFill="1" applyBorder="1"/>
    <xf numFmtId="0" fontId="1" fillId="17" borderId="134" xfId="0" applyFont="1" applyFill="1" applyBorder="1"/>
    <xf numFmtId="0" fontId="1" fillId="14" borderId="155" xfId="0" applyNumberFormat="1" applyFont="1" applyFill="1" applyBorder="1" applyAlignment="1" applyProtection="1">
      <alignment horizontal="center" vertical="center"/>
      <protection locked="0"/>
    </xf>
    <xf numFmtId="0" fontId="1" fillId="14" borderId="154" xfId="0" applyNumberFormat="1" applyFont="1" applyFill="1" applyBorder="1" applyAlignment="1" applyProtection="1">
      <alignment horizontal="center" vertical="center"/>
      <protection locked="0"/>
    </xf>
    <xf numFmtId="0" fontId="65" fillId="14" borderId="142" xfId="0" applyFont="1" applyFill="1" applyBorder="1" applyAlignment="1">
      <alignment horizontal="center"/>
    </xf>
    <xf numFmtId="0" fontId="1" fillId="0" borderId="0" xfId="0" applyFont="1" applyAlignment="1" applyProtection="1">
      <alignment horizontal="right"/>
      <protection hidden="1"/>
    </xf>
    <xf numFmtId="0" fontId="0" fillId="0" borderId="0" xfId="0" applyProtection="1">
      <protection hidden="1"/>
    </xf>
    <xf numFmtId="0" fontId="30" fillId="0" borderId="0" xfId="0" applyFont="1" applyProtection="1">
      <protection hidden="1"/>
    </xf>
    <xf numFmtId="0" fontId="1" fillId="0" borderId="0" xfId="0" applyFont="1" applyProtection="1">
      <protection hidden="1"/>
    </xf>
    <xf numFmtId="0" fontId="2" fillId="0" borderId="0" xfId="0" applyFont="1" applyProtection="1">
      <protection hidden="1"/>
    </xf>
    <xf numFmtId="0" fontId="0" fillId="0" borderId="0" xfId="0" applyFont="1" applyAlignment="1">
      <alignment horizontal="left"/>
    </xf>
    <xf numFmtId="0" fontId="0" fillId="15" borderId="0" xfId="0" applyFill="1" applyBorder="1"/>
    <xf numFmtId="2" fontId="38" fillId="6" borderId="17" xfId="0" applyNumberFormat="1" applyFont="1" applyFill="1" applyBorder="1" applyAlignment="1" applyProtection="1">
      <alignment horizontal="right" indent="1"/>
      <protection hidden="1"/>
    </xf>
    <xf numFmtId="2" fontId="38" fillId="6" borderId="58" xfId="0" applyNumberFormat="1" applyFont="1" applyFill="1" applyBorder="1" applyAlignment="1" applyProtection="1">
      <alignment horizontal="right" vertical="center" indent="1"/>
      <protection hidden="1"/>
    </xf>
    <xf numFmtId="2" fontId="38" fillId="6" borderId="68" xfId="0" applyNumberFormat="1" applyFont="1" applyFill="1" applyBorder="1" applyAlignment="1" applyProtection="1">
      <alignment horizontal="right" vertical="center" indent="1"/>
      <protection hidden="1"/>
    </xf>
    <xf numFmtId="2" fontId="37" fillId="3" borderId="13" xfId="1" applyNumberFormat="1" applyFont="1" applyFill="1" applyBorder="1" applyAlignment="1" applyProtection="1">
      <alignment horizontal="right" indent="1"/>
      <protection hidden="1"/>
    </xf>
    <xf numFmtId="2" fontId="37" fillId="3" borderId="8" xfId="1" applyNumberFormat="1" applyFont="1" applyFill="1" applyBorder="1" applyAlignment="1" applyProtection="1">
      <alignment horizontal="right" indent="1"/>
      <protection hidden="1"/>
    </xf>
    <xf numFmtId="2" fontId="37" fillId="3" borderId="73" xfId="0" applyNumberFormat="1" applyFont="1" applyFill="1" applyBorder="1" applyAlignment="1" applyProtection="1">
      <alignment horizontal="right" vertical="center" indent="1"/>
      <protection hidden="1"/>
    </xf>
    <xf numFmtId="2" fontId="37" fillId="3" borderId="59" xfId="0" applyNumberFormat="1" applyFont="1" applyFill="1" applyBorder="1" applyAlignment="1" applyProtection="1">
      <alignment horizontal="right" vertical="center" indent="1"/>
      <protection hidden="1"/>
    </xf>
    <xf numFmtId="2" fontId="37" fillId="3" borderId="69" xfId="0" applyNumberFormat="1" applyFont="1" applyFill="1" applyBorder="1" applyAlignment="1" applyProtection="1">
      <alignment horizontal="right" vertical="center" indent="1"/>
      <protection hidden="1"/>
    </xf>
    <xf numFmtId="2" fontId="3" fillId="0" borderId="76" xfId="0" applyNumberFormat="1" applyFont="1" applyFill="1" applyBorder="1" applyAlignment="1" applyProtection="1">
      <alignment horizontal="right" vertical="center" indent="1"/>
      <protection hidden="1"/>
    </xf>
    <xf numFmtId="2" fontId="38" fillId="11" borderId="77" xfId="0" applyNumberFormat="1" applyFont="1" applyFill="1" applyBorder="1" applyAlignment="1" applyProtection="1">
      <alignment horizontal="right" vertical="center" indent="1"/>
      <protection hidden="1"/>
    </xf>
    <xf numFmtId="2" fontId="3" fillId="0" borderId="25" xfId="0" applyNumberFormat="1" applyFont="1" applyFill="1" applyBorder="1" applyAlignment="1" applyProtection="1">
      <alignment horizontal="right" vertical="center" indent="1"/>
      <protection hidden="1"/>
    </xf>
    <xf numFmtId="2" fontId="50" fillId="0" borderId="78" xfId="0" applyNumberFormat="1" applyFont="1" applyBorder="1" applyAlignment="1" applyProtection="1">
      <alignment horizontal="right" vertical="center" indent="1"/>
      <protection hidden="1"/>
    </xf>
    <xf numFmtId="2" fontId="3" fillId="0" borderId="48" xfId="0" applyNumberFormat="1" applyFont="1" applyFill="1" applyBorder="1" applyAlignment="1" applyProtection="1">
      <alignment horizontal="right" vertical="center" indent="1"/>
      <protection hidden="1"/>
    </xf>
    <xf numFmtId="2" fontId="50" fillId="0" borderId="94" xfId="0" applyNumberFormat="1" applyFont="1" applyBorder="1" applyAlignment="1" applyProtection="1">
      <alignment horizontal="right" vertical="center" indent="1"/>
      <protection hidden="1"/>
    </xf>
    <xf numFmtId="2" fontId="4" fillId="13" borderId="127" xfId="0" applyNumberFormat="1" applyFont="1" applyFill="1" applyBorder="1" applyAlignment="1" applyProtection="1">
      <alignment horizontal="right" vertical="center" indent="1"/>
      <protection hidden="1"/>
    </xf>
    <xf numFmtId="2" fontId="4" fillId="13" borderId="95" xfId="0" applyNumberFormat="1" applyFont="1" applyFill="1" applyBorder="1" applyAlignment="1" applyProtection="1">
      <alignment horizontal="right" vertical="center" indent="1"/>
      <protection hidden="1"/>
    </xf>
    <xf numFmtId="2" fontId="4" fillId="13" borderId="96" xfId="0" applyNumberFormat="1" applyFont="1" applyFill="1" applyBorder="1" applyAlignment="1" applyProtection="1">
      <alignment horizontal="right" vertical="center" indent="1"/>
      <protection hidden="1"/>
    </xf>
    <xf numFmtId="2" fontId="38" fillId="6" borderId="17" xfId="0" applyNumberFormat="1" applyFont="1" applyFill="1" applyBorder="1" applyAlignment="1" applyProtection="1">
      <alignment horizontal="right" vertical="center" indent="1"/>
      <protection hidden="1"/>
    </xf>
    <xf numFmtId="2" fontId="38" fillId="6" borderId="54" xfId="0" applyNumberFormat="1" applyFont="1" applyFill="1" applyBorder="1" applyAlignment="1" applyProtection="1">
      <alignment horizontal="right" vertical="center" indent="1"/>
      <protection hidden="1"/>
    </xf>
    <xf numFmtId="2" fontId="37" fillId="3" borderId="13" xfId="1" applyNumberFormat="1" applyFont="1" applyFill="1" applyBorder="1" applyAlignment="1" applyProtection="1">
      <alignment horizontal="right" vertical="center" indent="1"/>
      <protection hidden="1"/>
    </xf>
    <xf numFmtId="2" fontId="37" fillId="3" borderId="67" xfId="0" applyNumberFormat="1" applyFont="1" applyFill="1" applyBorder="1" applyAlignment="1" applyProtection="1">
      <alignment horizontal="right" vertical="center" indent="1"/>
      <protection hidden="1"/>
    </xf>
    <xf numFmtId="2" fontId="51" fillId="3" borderId="151" xfId="0" applyNumberFormat="1" applyFont="1" applyFill="1" applyBorder="1" applyAlignment="1" applyProtection="1">
      <alignment horizontal="right" vertical="center" indent="1"/>
      <protection hidden="1"/>
    </xf>
    <xf numFmtId="2" fontId="51" fillId="3" borderId="150" xfId="0" applyNumberFormat="1" applyFont="1" applyFill="1" applyBorder="1" applyAlignment="1" applyProtection="1">
      <alignment horizontal="right" vertical="center" indent="1"/>
      <protection hidden="1"/>
    </xf>
    <xf numFmtId="2" fontId="51" fillId="3" borderId="150" xfId="1" applyNumberFormat="1" applyFont="1" applyFill="1" applyBorder="1" applyAlignment="1" applyProtection="1">
      <alignment horizontal="right" vertical="center" indent="1"/>
      <protection hidden="1"/>
    </xf>
    <xf numFmtId="49" fontId="1" fillId="0" borderId="0" xfId="0" applyNumberFormat="1" applyFont="1" applyProtection="1">
      <protection hidden="1"/>
    </xf>
    <xf numFmtId="0" fontId="0" fillId="0" borderId="114" xfId="0" applyBorder="1" applyProtection="1">
      <protection hidden="1"/>
    </xf>
    <xf numFmtId="0" fontId="1" fillId="0" borderId="114" xfId="0" applyFont="1" applyBorder="1" applyProtection="1">
      <protection hidden="1"/>
    </xf>
    <xf numFmtId="49" fontId="1" fillId="0" borderId="114" xfId="0" applyNumberFormat="1" applyFont="1" applyBorder="1" applyProtection="1">
      <protection hidden="1"/>
    </xf>
    <xf numFmtId="164" fontId="1" fillId="0" borderId="114" xfId="0" applyNumberFormat="1" applyFont="1" applyBorder="1" applyProtection="1">
      <protection hidden="1"/>
    </xf>
    <xf numFmtId="164" fontId="1" fillId="0" borderId="0" xfId="0" applyNumberFormat="1" applyFont="1" applyProtection="1">
      <protection hidden="1"/>
    </xf>
    <xf numFmtId="0" fontId="1" fillId="0" borderId="0" xfId="0" applyNumberFormat="1" applyFont="1" applyAlignment="1" applyProtection="1">
      <alignment horizontal="left"/>
      <protection hidden="1"/>
    </xf>
    <xf numFmtId="0" fontId="1" fillId="0" borderId="0" xfId="0" applyFont="1" applyAlignment="1" applyProtection="1">
      <alignment horizontal="left"/>
      <protection hidden="1"/>
    </xf>
    <xf numFmtId="164" fontId="1" fillId="0" borderId="0" xfId="0" applyNumberFormat="1" applyFont="1" applyAlignment="1" applyProtection="1">
      <alignment horizontal="left"/>
      <protection hidden="1"/>
    </xf>
    <xf numFmtId="164" fontId="1" fillId="0" borderId="114" xfId="0" applyNumberFormat="1" applyFont="1" applyBorder="1" applyAlignment="1" applyProtection="1">
      <alignment horizontal="left"/>
      <protection hidden="1"/>
    </xf>
    <xf numFmtId="164" fontId="1" fillId="0" borderId="0" xfId="0" applyNumberFormat="1" applyFont="1" applyBorder="1" applyAlignment="1" applyProtection="1">
      <alignment horizontal="left"/>
      <protection hidden="1"/>
    </xf>
    <xf numFmtId="0" fontId="1" fillId="0" borderId="0" xfId="0" applyFont="1" applyBorder="1" applyAlignment="1" applyProtection="1">
      <alignment horizontal="left"/>
      <protection hidden="1"/>
    </xf>
    <xf numFmtId="0" fontId="0" fillId="0" borderId="0" xfId="0" applyFont="1" applyAlignment="1" applyProtection="1">
      <alignment horizontal="left"/>
      <protection hidden="1"/>
    </xf>
    <xf numFmtId="2" fontId="22" fillId="6" borderId="102" xfId="0" applyNumberFormat="1" applyFont="1" applyFill="1" applyBorder="1" applyAlignment="1" applyProtection="1">
      <alignment horizontal="center" vertical="center"/>
      <protection hidden="1"/>
    </xf>
    <xf numFmtId="2" fontId="22" fillId="6" borderId="58" xfId="0" applyNumberFormat="1" applyFont="1" applyFill="1" applyBorder="1" applyAlignment="1" applyProtection="1">
      <alignment horizontal="center" vertical="center"/>
      <protection hidden="1"/>
    </xf>
    <xf numFmtId="2" fontId="22" fillId="6" borderId="61" xfId="0" applyNumberFormat="1" applyFont="1" applyFill="1" applyBorder="1" applyAlignment="1" applyProtection="1">
      <alignment horizontal="center" vertical="center"/>
      <protection hidden="1"/>
    </xf>
    <xf numFmtId="2" fontId="14" fillId="3" borderId="59" xfId="0" applyNumberFormat="1" applyFont="1" applyFill="1" applyBorder="1" applyAlignment="1" applyProtection="1">
      <alignment horizontal="center" vertical="center"/>
      <protection hidden="1"/>
    </xf>
    <xf numFmtId="2" fontId="2" fillId="9" borderId="103" xfId="0" applyNumberFormat="1" applyFont="1" applyFill="1" applyBorder="1" applyAlignment="1" applyProtection="1">
      <alignment horizontal="center" vertical="center"/>
      <protection hidden="1"/>
    </xf>
    <xf numFmtId="2" fontId="47" fillId="3" borderId="129" xfId="0" applyNumberFormat="1" applyFont="1" applyFill="1" applyBorder="1" applyAlignment="1" applyProtection="1">
      <alignment horizontal="center" vertical="center"/>
      <protection hidden="1"/>
    </xf>
    <xf numFmtId="2" fontId="47" fillId="3" borderId="130" xfId="0" applyNumberFormat="1" applyFont="1" applyFill="1" applyBorder="1" applyAlignment="1" applyProtection="1">
      <alignment horizontal="center" vertical="center"/>
      <protection hidden="1"/>
    </xf>
    <xf numFmtId="2" fontId="47" fillId="3" borderId="131" xfId="0" applyNumberFormat="1" applyFont="1" applyFill="1" applyBorder="1" applyAlignment="1" applyProtection="1">
      <alignment horizontal="center" vertical="center"/>
      <protection hidden="1"/>
    </xf>
    <xf numFmtId="2" fontId="47" fillId="3" borderId="132" xfId="0" applyNumberFormat="1" applyFont="1" applyFill="1" applyBorder="1" applyAlignment="1" applyProtection="1">
      <alignment horizontal="center" vertical="center"/>
      <protection hidden="1"/>
    </xf>
    <xf numFmtId="2" fontId="2" fillId="8" borderId="103" xfId="0" applyNumberFormat="1" applyFont="1" applyFill="1" applyBorder="1" applyAlignment="1" applyProtection="1">
      <alignment horizontal="center" vertical="center"/>
      <protection hidden="1"/>
    </xf>
    <xf numFmtId="0" fontId="0" fillId="0" borderId="0" xfId="0" applyFill="1" applyBorder="1" applyAlignment="1"/>
    <xf numFmtId="0" fontId="3" fillId="0" borderId="0" xfId="0" applyFont="1" applyFill="1" applyBorder="1" applyAlignment="1" applyProtection="1">
      <alignment vertical="center"/>
      <protection locked="0"/>
    </xf>
    <xf numFmtId="164" fontId="53" fillId="0" borderId="0" xfId="0" applyNumberFormat="1" applyFont="1" applyBorder="1" applyAlignment="1" applyProtection="1">
      <alignment vertical="center"/>
      <protection locked="0"/>
    </xf>
    <xf numFmtId="0" fontId="0" fillId="0" borderId="0" xfId="0" applyFill="1" applyBorder="1" applyAlignment="1" applyProtection="1"/>
    <xf numFmtId="49" fontId="3" fillId="0" borderId="0" xfId="0" applyNumberFormat="1" applyFont="1" applyFill="1" applyBorder="1" applyAlignment="1" applyProtection="1">
      <protection locked="0"/>
    </xf>
    <xf numFmtId="0" fontId="5" fillId="0" borderId="0" xfId="0" applyFont="1" applyFill="1" applyBorder="1" applyAlignment="1" applyProtection="1"/>
    <xf numFmtId="0" fontId="0" fillId="0" borderId="0" xfId="0" applyFont="1" applyFill="1" applyBorder="1" applyAlignment="1" applyProtection="1">
      <protection locked="0"/>
    </xf>
    <xf numFmtId="165" fontId="14" fillId="4" borderId="0" xfId="0" applyNumberFormat="1" applyFont="1" applyFill="1" applyBorder="1" applyAlignment="1">
      <alignment horizontal="left" indent="1"/>
    </xf>
    <xf numFmtId="165" fontId="14" fillId="0" borderId="0" xfId="0" applyNumberFormat="1" applyFont="1" applyFill="1" applyBorder="1" applyAlignment="1"/>
    <xf numFmtId="49" fontId="0" fillId="0" borderId="0" xfId="0" applyNumberFormat="1" applyFill="1" applyBorder="1" applyAlignment="1" applyProtection="1">
      <alignment vertical="center"/>
      <protection locked="0"/>
    </xf>
    <xf numFmtId="49" fontId="0" fillId="0" borderId="0" xfId="0" applyNumberFormat="1" applyFill="1" applyAlignment="1" applyProtection="1">
      <alignment vertical="center"/>
      <protection locked="0"/>
    </xf>
    <xf numFmtId="49" fontId="0" fillId="0" borderId="0" xfId="0" applyNumberFormat="1" applyFill="1" applyAlignment="1" applyProtection="1">
      <alignment vertical="center"/>
    </xf>
    <xf numFmtId="0" fontId="0" fillId="0" borderId="0" xfId="0" applyBorder="1" applyAlignment="1"/>
    <xf numFmtId="49" fontId="3" fillId="0" borderId="0" xfId="0" applyNumberFormat="1" applyFont="1" applyBorder="1" applyAlignment="1" applyProtection="1">
      <protection locked="0"/>
    </xf>
    <xf numFmtId="0" fontId="0" fillId="0" borderId="0" xfId="0" applyFill="1" applyBorder="1" applyAlignment="1">
      <alignment vertical="top"/>
    </xf>
    <xf numFmtId="49" fontId="32"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165" fontId="32" fillId="0" borderId="0" xfId="0" applyNumberFormat="1" applyFont="1" applyFill="1" applyBorder="1" applyAlignment="1" applyProtection="1">
      <alignment vertical="center"/>
      <protection locked="0"/>
    </xf>
    <xf numFmtId="0" fontId="5" fillId="0" borderId="0" xfId="0" applyFont="1" applyFill="1" applyBorder="1" applyAlignment="1">
      <alignment vertical="top"/>
    </xf>
    <xf numFmtId="49" fontId="32" fillId="0" borderId="0" xfId="0" applyNumberFormat="1" applyFont="1" applyFill="1" applyBorder="1" applyAlignment="1" applyProtection="1">
      <alignment horizontal="center" vertical="center"/>
      <protection locked="0"/>
    </xf>
    <xf numFmtId="0" fontId="0" fillId="0" borderId="0" xfId="0" applyFont="1"/>
    <xf numFmtId="0" fontId="0" fillId="0" borderId="0" xfId="0" applyFont="1" applyProtection="1">
      <protection hidden="1"/>
    </xf>
    <xf numFmtId="49" fontId="0" fillId="0" borderId="0" xfId="0" applyNumberFormat="1" applyFont="1" applyFill="1" applyBorder="1"/>
    <xf numFmtId="2" fontId="51" fillId="3" borderId="174" xfId="0" applyNumberFormat="1" applyFont="1" applyFill="1" applyBorder="1" applyAlignment="1" applyProtection="1">
      <alignment horizontal="right" vertical="center" indent="1"/>
      <protection hidden="1"/>
    </xf>
    <xf numFmtId="2" fontId="51" fillId="3" borderId="195" xfId="0" applyNumberFormat="1" applyFont="1" applyFill="1" applyBorder="1" applyAlignment="1" applyProtection="1">
      <alignment horizontal="right" vertical="center" indent="1"/>
      <protection hidden="1"/>
    </xf>
    <xf numFmtId="2" fontId="51" fillId="3" borderId="196" xfId="0" applyNumberFormat="1" applyFont="1" applyFill="1" applyBorder="1" applyAlignment="1" applyProtection="1">
      <alignment horizontal="right" vertical="center" indent="1"/>
      <protection hidden="1"/>
    </xf>
    <xf numFmtId="2" fontId="51" fillId="3" borderId="174" xfId="0" applyNumberFormat="1" applyFont="1" applyFill="1" applyBorder="1" applyAlignment="1" applyProtection="1">
      <alignment horizontal="left" vertical="center" indent="1"/>
      <protection hidden="1"/>
    </xf>
    <xf numFmtId="2" fontId="51" fillId="3" borderId="190" xfId="0" applyNumberFormat="1" applyFont="1" applyFill="1" applyBorder="1" applyAlignment="1" applyProtection="1">
      <alignment horizontal="left" vertical="center" indent="1"/>
      <protection hidden="1"/>
    </xf>
    <xf numFmtId="2" fontId="51" fillId="3" borderId="188" xfId="0" applyNumberFormat="1" applyFont="1" applyFill="1" applyBorder="1" applyAlignment="1" applyProtection="1">
      <alignment horizontal="left" vertical="center" indent="1"/>
      <protection hidden="1"/>
    </xf>
    <xf numFmtId="0" fontId="30" fillId="14" borderId="200" xfId="0" applyFont="1" applyFill="1" applyBorder="1" applyAlignment="1">
      <alignment horizontal="left" vertical="center" indent="1"/>
    </xf>
    <xf numFmtId="0" fontId="30" fillId="14" borderId="201" xfId="0" applyFont="1" applyFill="1" applyBorder="1" applyAlignment="1">
      <alignment horizontal="left" vertical="center" indent="1"/>
    </xf>
    <xf numFmtId="0" fontId="30" fillId="14" borderId="202" xfId="0" applyFont="1" applyFill="1" applyBorder="1" applyAlignment="1">
      <alignment horizontal="left" vertical="center" indent="1"/>
    </xf>
    <xf numFmtId="2" fontId="3" fillId="18" borderId="25" xfId="0" applyNumberFormat="1" applyFont="1" applyFill="1" applyBorder="1" applyAlignment="1" applyProtection="1">
      <alignment horizontal="right" vertical="center" indent="1"/>
      <protection locked="0"/>
    </xf>
    <xf numFmtId="2" fontId="3" fillId="19" borderId="25" xfId="0" applyNumberFormat="1" applyFont="1" applyFill="1" applyBorder="1" applyAlignment="1" applyProtection="1">
      <alignment horizontal="right" vertical="center" indent="1"/>
      <protection locked="0"/>
    </xf>
    <xf numFmtId="2" fontId="3" fillId="20" borderId="139" xfId="0" applyNumberFormat="1" applyFont="1" applyFill="1" applyBorder="1" applyAlignment="1" applyProtection="1">
      <alignment horizontal="right" vertical="center" indent="1"/>
      <protection locked="0"/>
    </xf>
    <xf numFmtId="2" fontId="3" fillId="20" borderId="71" xfId="0" applyNumberFormat="1" applyFont="1" applyFill="1" applyBorder="1" applyAlignment="1" applyProtection="1">
      <alignment horizontal="right" vertical="center" indent="1"/>
      <protection locked="0"/>
    </xf>
    <xf numFmtId="2" fontId="3" fillId="20" borderId="89" xfId="0" applyNumberFormat="1" applyFont="1" applyFill="1" applyBorder="1" applyAlignment="1" applyProtection="1">
      <alignment horizontal="right" vertical="center" indent="1"/>
      <protection locked="0"/>
    </xf>
    <xf numFmtId="2" fontId="3" fillId="8" borderId="39" xfId="0" applyNumberFormat="1" applyFont="1" applyFill="1" applyBorder="1" applyAlignment="1" applyProtection="1">
      <alignment horizontal="right" vertical="center" indent="1"/>
      <protection locked="0"/>
    </xf>
    <xf numFmtId="2" fontId="3" fillId="8" borderId="25" xfId="0" applyNumberFormat="1" applyFont="1" applyFill="1" applyBorder="1" applyAlignment="1" applyProtection="1">
      <alignment horizontal="right" vertical="center" indent="1"/>
      <protection locked="0"/>
    </xf>
    <xf numFmtId="2" fontId="3" fillId="8" borderId="37" xfId="0" applyNumberFormat="1" applyFont="1" applyFill="1" applyBorder="1" applyAlignment="1" applyProtection="1">
      <alignment horizontal="right" vertical="center" indent="1"/>
      <protection locked="0"/>
    </xf>
    <xf numFmtId="2" fontId="3" fillId="20" borderId="25" xfId="0" applyNumberFormat="1" applyFont="1" applyFill="1" applyBorder="1" applyAlignment="1" applyProtection="1">
      <alignment horizontal="right" vertical="center" indent="1"/>
      <protection locked="0"/>
    </xf>
    <xf numFmtId="2" fontId="3" fillId="20" borderId="203" xfId="0" applyNumberFormat="1" applyFont="1" applyFill="1" applyBorder="1" applyAlignment="1" applyProtection="1">
      <alignment horizontal="right" vertical="center" indent="1"/>
      <protection locked="0"/>
    </xf>
    <xf numFmtId="2" fontId="3" fillId="19" borderId="71" xfId="0" applyNumberFormat="1" applyFont="1" applyFill="1" applyBorder="1" applyAlignment="1" applyProtection="1">
      <alignment horizontal="right" vertical="center" indent="1"/>
      <protection locked="0"/>
    </xf>
    <xf numFmtId="2" fontId="3" fillId="18" borderId="20" xfId="0" applyNumberFormat="1" applyFont="1" applyFill="1" applyBorder="1" applyAlignment="1" applyProtection="1">
      <alignment horizontal="right" vertical="center" indent="1"/>
      <protection hidden="1"/>
    </xf>
    <xf numFmtId="0" fontId="67" fillId="0" borderId="0" xfId="0" applyFont="1" applyAlignment="1">
      <alignment horizontal="right"/>
    </xf>
    <xf numFmtId="0" fontId="7" fillId="13" borderId="159" xfId="0" applyFont="1" applyFill="1" applyBorder="1" applyAlignment="1">
      <alignment horizontal="left" vertical="center"/>
    </xf>
    <xf numFmtId="0" fontId="5" fillId="14" borderId="158" xfId="0" applyFont="1" applyFill="1" applyBorder="1" applyAlignment="1">
      <alignment horizontal="left" vertical="center"/>
    </xf>
    <xf numFmtId="0" fontId="7" fillId="15" borderId="159" xfId="0" applyFont="1" applyFill="1" applyBorder="1" applyAlignment="1">
      <alignment horizontal="left" vertical="center"/>
    </xf>
    <xf numFmtId="0" fontId="66" fillId="8" borderId="0" xfId="0" applyFont="1" applyFill="1" applyBorder="1" applyAlignment="1">
      <alignment horizontal="left"/>
    </xf>
    <xf numFmtId="0" fontId="68" fillId="8" borderId="0" xfId="0" applyFont="1" applyFill="1" applyBorder="1"/>
    <xf numFmtId="14" fontId="27" fillId="8" borderId="0" xfId="0" applyNumberFormat="1" applyFont="1" applyFill="1" applyBorder="1" applyAlignment="1">
      <alignment horizontal="right"/>
    </xf>
    <xf numFmtId="0" fontId="68" fillId="0" borderId="0" xfId="0" applyFont="1" applyFill="1" applyBorder="1" applyAlignment="1">
      <alignment vertical="center"/>
    </xf>
    <xf numFmtId="0" fontId="22" fillId="0" borderId="0" xfId="0" applyFont="1" applyFill="1" applyBorder="1"/>
    <xf numFmtId="14" fontId="27" fillId="0" borderId="0" xfId="0" applyNumberFormat="1" applyFont="1" applyFill="1" applyBorder="1"/>
    <xf numFmtId="0" fontId="5" fillId="7" borderId="157" xfId="0" applyFont="1" applyFill="1" applyBorder="1" applyAlignment="1">
      <alignment horizontal="left" vertical="center"/>
    </xf>
    <xf numFmtId="0" fontId="5" fillId="2" borderId="160" xfId="0" applyFont="1" applyFill="1" applyBorder="1" applyAlignment="1">
      <alignment horizontal="left" vertical="center"/>
    </xf>
    <xf numFmtId="0" fontId="68" fillId="0" borderId="0" xfId="0" applyFont="1" applyFill="1" applyBorder="1" applyAlignment="1"/>
    <xf numFmtId="0" fontId="22" fillId="0" borderId="0" xfId="0" applyFont="1" applyFill="1" applyBorder="1" applyAlignment="1"/>
    <xf numFmtId="164" fontId="64" fillId="0" borderId="0" xfId="0" applyNumberFormat="1" applyFont="1" applyFill="1" applyBorder="1"/>
    <xf numFmtId="49" fontId="32" fillId="0" borderId="0" xfId="0" applyNumberFormat="1" applyFont="1" applyFill="1" applyBorder="1" applyAlignment="1" applyProtection="1">
      <alignment vertical="center"/>
    </xf>
    <xf numFmtId="0" fontId="64" fillId="0" borderId="0" xfId="0" applyFont="1" applyFill="1" applyBorder="1" applyAlignment="1">
      <alignment horizontal="right"/>
    </xf>
    <xf numFmtId="164" fontId="22" fillId="0" borderId="0" xfId="1" applyFont="1" applyFill="1" applyBorder="1" applyAlignment="1">
      <alignment horizontal="right"/>
    </xf>
    <xf numFmtId="14" fontId="27" fillId="0" borderId="0" xfId="0" applyNumberFormat="1" applyFont="1" applyFill="1" applyBorder="1" applyAlignment="1">
      <alignment horizontal="right"/>
    </xf>
    <xf numFmtId="0" fontId="68" fillId="0" borderId="0" xfId="0" applyFont="1" applyBorder="1"/>
    <xf numFmtId="14" fontId="27" fillId="0" borderId="0" xfId="0" applyNumberFormat="1" applyFont="1" applyBorder="1"/>
    <xf numFmtId="0" fontId="68" fillId="0" borderId="0" xfId="0" applyFont="1" applyFill="1" applyBorder="1"/>
    <xf numFmtId="0" fontId="0" fillId="0" borderId="0" xfId="0" applyFont="1" applyAlignment="1" applyProtection="1">
      <alignment horizontal="right"/>
      <protection hidden="1"/>
    </xf>
    <xf numFmtId="0" fontId="1" fillId="0" borderId="0" xfId="0" applyNumberFormat="1" applyFont="1" applyProtection="1">
      <protection hidden="1"/>
    </xf>
    <xf numFmtId="0" fontId="41" fillId="0" borderId="0" xfId="0" applyFont="1" applyProtection="1">
      <protection hidden="1"/>
    </xf>
    <xf numFmtId="0" fontId="41" fillId="0" borderId="0" xfId="0" applyFont="1" applyBorder="1" applyAlignment="1" applyProtection="1">
      <alignment horizontal="left"/>
      <protection hidden="1"/>
    </xf>
    <xf numFmtId="0" fontId="41" fillId="0" borderId="0" xfId="0" applyFont="1" applyAlignment="1" applyProtection="1">
      <alignment horizontal="left"/>
      <protection hidden="1"/>
    </xf>
    <xf numFmtId="164" fontId="41" fillId="0" borderId="0" xfId="0" applyNumberFormat="1" applyFont="1" applyAlignment="1" applyProtection="1">
      <alignment horizontal="left"/>
      <protection hidden="1"/>
    </xf>
    <xf numFmtId="164" fontId="41" fillId="0" borderId="0" xfId="0" applyNumberFormat="1" applyFont="1" applyProtection="1">
      <protection hidden="1"/>
    </xf>
    <xf numFmtId="0" fontId="41" fillId="0" borderId="0" xfId="0" applyFont="1" applyAlignment="1">
      <alignment horizontal="left"/>
    </xf>
    <xf numFmtId="0" fontId="41" fillId="0" borderId="0" xfId="0" applyFont="1"/>
    <xf numFmtId="0" fontId="0" fillId="0" borderId="0" xfId="0" applyNumberFormat="1" applyProtection="1">
      <protection hidden="1"/>
    </xf>
    <xf numFmtId="2" fontId="3" fillId="21" borderId="71" xfId="0" applyNumberFormat="1" applyFont="1" applyFill="1" applyBorder="1" applyAlignment="1" applyProtection="1">
      <alignment horizontal="right" vertical="center" indent="1"/>
      <protection locked="0"/>
    </xf>
    <xf numFmtId="2" fontId="3" fillId="21" borderId="25" xfId="0" applyNumberFormat="1" applyFont="1" applyFill="1" applyBorder="1" applyAlignment="1" applyProtection="1">
      <alignment horizontal="right" vertical="center" indent="1"/>
      <protection locked="0"/>
    </xf>
    <xf numFmtId="2" fontId="3" fillId="22" borderId="71" xfId="0" applyNumberFormat="1" applyFont="1" applyFill="1" applyBorder="1" applyAlignment="1" applyProtection="1">
      <alignment horizontal="right" vertical="center" indent="1"/>
      <protection locked="0"/>
    </xf>
    <xf numFmtId="2" fontId="3" fillId="19" borderId="139" xfId="0" applyNumberFormat="1" applyFont="1" applyFill="1" applyBorder="1" applyAlignment="1" applyProtection="1">
      <alignment horizontal="right" vertical="center" indent="1"/>
      <protection locked="0"/>
    </xf>
    <xf numFmtId="2" fontId="3" fillId="22" borderId="25" xfId="0" applyNumberFormat="1" applyFont="1" applyFill="1" applyBorder="1" applyAlignment="1" applyProtection="1">
      <alignment horizontal="right" vertical="center" indent="1"/>
      <protection locked="0"/>
    </xf>
    <xf numFmtId="2" fontId="4" fillId="20" borderId="71" xfId="0" applyNumberFormat="1" applyFont="1" applyFill="1" applyBorder="1" applyAlignment="1" applyProtection="1">
      <alignment horizontal="right" vertical="center" indent="1"/>
      <protection locked="0"/>
    </xf>
    <xf numFmtId="165" fontId="3" fillId="8" borderId="25" xfId="0" applyNumberFormat="1" applyFont="1" applyFill="1" applyBorder="1" applyAlignment="1" applyProtection="1">
      <alignment vertical="center"/>
      <protection locked="0"/>
    </xf>
    <xf numFmtId="165" fontId="4" fillId="8" borderId="25" xfId="0" applyNumberFormat="1" applyFont="1" applyFill="1" applyBorder="1" applyAlignment="1" applyProtection="1">
      <alignment vertical="center"/>
      <protection locked="0"/>
    </xf>
    <xf numFmtId="2" fontId="4" fillId="20" borderId="89" xfId="0" applyNumberFormat="1" applyFont="1" applyFill="1" applyBorder="1" applyAlignment="1" applyProtection="1">
      <alignment horizontal="right" vertical="center" indent="1"/>
      <protection locked="0"/>
    </xf>
    <xf numFmtId="2" fontId="4" fillId="8" borderId="25" xfId="0" applyNumberFormat="1" applyFont="1" applyFill="1" applyBorder="1" applyAlignment="1" applyProtection="1">
      <alignment horizontal="right" vertical="center" indent="1"/>
      <protection locked="0"/>
    </xf>
    <xf numFmtId="2" fontId="4" fillId="8" borderId="37" xfId="0" applyNumberFormat="1" applyFont="1" applyFill="1" applyBorder="1" applyAlignment="1" applyProtection="1">
      <alignment horizontal="right" vertical="center" indent="1"/>
      <protection locked="0"/>
    </xf>
    <xf numFmtId="2" fontId="4" fillId="20" borderId="139" xfId="0" applyNumberFormat="1" applyFont="1" applyFill="1" applyBorder="1" applyAlignment="1" applyProtection="1">
      <alignment horizontal="right" vertical="center" indent="1"/>
      <protection locked="0"/>
    </xf>
    <xf numFmtId="2" fontId="4" fillId="8" borderId="39" xfId="0" applyNumberFormat="1" applyFont="1" applyFill="1" applyBorder="1" applyAlignment="1" applyProtection="1">
      <alignment horizontal="right" vertical="center" indent="1"/>
      <protection locked="0"/>
    </xf>
    <xf numFmtId="0" fontId="41" fillId="0" borderId="114" xfId="0" applyFont="1" applyBorder="1" applyProtection="1">
      <protection hidden="1"/>
    </xf>
    <xf numFmtId="0" fontId="1" fillId="0" borderId="0" xfId="0" applyFont="1" applyAlignment="1">
      <alignment horizontal="left"/>
    </xf>
    <xf numFmtId="164" fontId="41" fillId="0" borderId="0" xfId="0" applyNumberFormat="1" applyFont="1" applyBorder="1" applyAlignment="1" applyProtection="1">
      <alignment horizontal="left"/>
      <protection hidden="1"/>
    </xf>
    <xf numFmtId="164" fontId="41" fillId="0" borderId="0" xfId="0" applyNumberFormat="1" applyFont="1"/>
    <xf numFmtId="0" fontId="41" fillId="0" borderId="114" xfId="0" applyFont="1" applyBorder="1"/>
    <xf numFmtId="165" fontId="3" fillId="18" borderId="25" xfId="0" applyNumberFormat="1" applyFont="1" applyFill="1" applyBorder="1" applyAlignment="1" applyProtection="1">
      <alignment vertical="center"/>
      <protection locked="0"/>
    </xf>
    <xf numFmtId="49" fontId="1" fillId="0" borderId="0" xfId="0" applyNumberFormat="1" applyFont="1" applyBorder="1" applyAlignment="1" applyProtection="1">
      <alignment horizontal="center"/>
      <protection hidden="1"/>
    </xf>
    <xf numFmtId="0" fontId="66" fillId="0" borderId="0" xfId="0" applyFont="1" applyFill="1" applyBorder="1" applyAlignment="1">
      <alignment horizontal="center" vertical="center" textRotation="90"/>
    </xf>
    <xf numFmtId="0" fontId="5" fillId="7" borderId="128" xfId="0" applyFont="1" applyFill="1" applyBorder="1" applyAlignment="1" applyProtection="1">
      <alignment horizontal="center" vertical="center"/>
    </xf>
    <xf numFmtId="0" fontId="0" fillId="0" borderId="40" xfId="0" applyBorder="1" applyAlignment="1" applyProtection="1">
      <alignment horizontal="center" vertical="center"/>
    </xf>
    <xf numFmtId="49" fontId="0" fillId="5" borderId="25" xfId="0" applyNumberFormat="1" applyFont="1" applyFill="1" applyBorder="1" applyAlignment="1" applyProtection="1">
      <alignment vertical="center"/>
      <protection locked="0"/>
    </xf>
    <xf numFmtId="49" fontId="0" fillId="5" borderId="26" xfId="0" applyNumberFormat="1" applyFont="1" applyFill="1" applyBorder="1" applyAlignment="1" applyProtection="1">
      <alignment vertical="center"/>
      <protection locked="0"/>
    </xf>
    <xf numFmtId="49" fontId="0" fillId="5" borderId="32" xfId="0" applyNumberFormat="1" applyFont="1" applyFill="1" applyBorder="1" applyAlignment="1" applyProtection="1">
      <alignment vertical="center"/>
      <protection locked="0"/>
    </xf>
    <xf numFmtId="49" fontId="0" fillId="5" borderId="33" xfId="0" applyNumberFormat="1" applyFont="1" applyFill="1" applyBorder="1" applyAlignment="1" applyProtection="1">
      <alignment vertical="center"/>
      <protection locked="0"/>
    </xf>
    <xf numFmtId="165" fontId="16" fillId="3" borderId="10" xfId="0" applyNumberFormat="1" applyFont="1" applyFill="1" applyBorder="1" applyAlignment="1" applyProtection="1">
      <alignment horizontal="right"/>
    </xf>
    <xf numFmtId="0" fontId="0" fillId="0" borderId="9" xfId="0" applyFont="1" applyBorder="1" applyAlignment="1" applyProtection="1">
      <alignment horizontal="right"/>
    </xf>
    <xf numFmtId="0" fontId="0" fillId="0" borderId="13" xfId="0" applyFont="1" applyBorder="1" applyAlignment="1" applyProtection="1">
      <alignment horizontal="right"/>
    </xf>
    <xf numFmtId="0" fontId="5" fillId="7" borderId="128" xfId="0" applyFont="1" applyFill="1" applyBorder="1" applyAlignment="1" applyProtection="1">
      <alignment horizontal="left" indent="1"/>
    </xf>
    <xf numFmtId="0" fontId="5" fillId="7" borderId="40" xfId="0" applyFont="1" applyFill="1" applyBorder="1" applyAlignment="1" applyProtection="1">
      <alignment horizontal="left" indent="1"/>
    </xf>
    <xf numFmtId="0" fontId="5" fillId="7" borderId="43" xfId="0" applyFont="1" applyFill="1" applyBorder="1" applyAlignment="1" applyProtection="1">
      <alignment horizontal="left" indent="1"/>
    </xf>
    <xf numFmtId="49" fontId="3" fillId="0" borderId="175" xfId="0" applyNumberFormat="1" applyFont="1" applyFill="1" applyBorder="1" applyAlignment="1" applyProtection="1">
      <alignment horizontal="left" vertical="center" indent="1"/>
      <protection locked="0"/>
    </xf>
    <xf numFmtId="49" fontId="3" fillId="0" borderId="42" xfId="0" applyNumberFormat="1" applyFont="1" applyFill="1" applyBorder="1" applyAlignment="1" applyProtection="1">
      <alignment horizontal="left" vertical="center" indent="1"/>
      <protection locked="0"/>
    </xf>
    <xf numFmtId="49" fontId="3" fillId="0" borderId="46" xfId="0" applyNumberFormat="1" applyFont="1" applyFill="1" applyBorder="1" applyAlignment="1" applyProtection="1">
      <alignment horizontal="left" vertical="center" indent="1"/>
      <protection locked="0"/>
    </xf>
    <xf numFmtId="49" fontId="3" fillId="0" borderId="141" xfId="0" applyNumberFormat="1" applyFont="1" applyFill="1" applyBorder="1" applyAlignment="1" applyProtection="1">
      <alignment horizontal="left" vertical="center" indent="1"/>
      <protection locked="0"/>
    </xf>
    <xf numFmtId="49" fontId="3" fillId="0" borderId="35" xfId="0" applyNumberFormat="1" applyFont="1" applyFill="1" applyBorder="1" applyAlignment="1" applyProtection="1">
      <alignment horizontal="left" vertical="center" indent="1"/>
      <protection locked="0"/>
    </xf>
    <xf numFmtId="49" fontId="3" fillId="0" borderId="45" xfId="0" applyNumberFormat="1" applyFont="1" applyFill="1" applyBorder="1" applyAlignment="1" applyProtection="1">
      <alignment horizontal="left" vertical="center" indent="1"/>
      <protection locked="0"/>
    </xf>
    <xf numFmtId="49" fontId="3" fillId="0" borderId="176" xfId="0" applyNumberFormat="1" applyFont="1" applyFill="1" applyBorder="1" applyAlignment="1" applyProtection="1">
      <alignment horizontal="left" vertical="center" indent="1"/>
      <protection locked="0"/>
    </xf>
    <xf numFmtId="49" fontId="3" fillId="0" borderId="41" xfId="0" applyNumberFormat="1" applyFont="1" applyFill="1" applyBorder="1" applyAlignment="1" applyProtection="1">
      <alignment horizontal="left" vertical="center" indent="1"/>
      <protection locked="0"/>
    </xf>
    <xf numFmtId="49" fontId="3" fillId="0" borderId="44" xfId="0" applyNumberFormat="1" applyFont="1" applyFill="1" applyBorder="1" applyAlignment="1" applyProtection="1">
      <alignment horizontal="left" vertical="center" indent="1"/>
      <protection locked="0"/>
    </xf>
    <xf numFmtId="49" fontId="3" fillId="6" borderId="177" xfId="0" applyNumberFormat="1" applyFont="1" applyFill="1" applyBorder="1" applyAlignment="1" applyProtection="1">
      <alignment horizontal="left" indent="1"/>
      <protection locked="0"/>
    </xf>
    <xf numFmtId="49" fontId="3" fillId="6" borderId="15" xfId="0" applyNumberFormat="1" applyFont="1" applyFill="1" applyBorder="1" applyAlignment="1" applyProtection="1">
      <alignment horizontal="left" indent="1"/>
      <protection locked="0"/>
    </xf>
    <xf numFmtId="49" fontId="3" fillId="6" borderId="47" xfId="0" applyNumberFormat="1" applyFont="1" applyFill="1" applyBorder="1" applyAlignment="1" applyProtection="1">
      <alignment horizontal="left" indent="1"/>
      <protection locked="0"/>
    </xf>
    <xf numFmtId="164" fontId="22" fillId="4" borderId="63" xfId="0" applyNumberFormat="1" applyFont="1" applyFill="1" applyBorder="1" applyAlignment="1">
      <alignment horizontal="left" indent="1"/>
    </xf>
    <xf numFmtId="49" fontId="3" fillId="3" borderId="49" xfId="0" applyNumberFormat="1" applyFont="1" applyFill="1" applyBorder="1" applyAlignment="1" applyProtection="1">
      <alignment horizontal="left" indent="1"/>
      <protection locked="0"/>
    </xf>
    <xf numFmtId="49" fontId="3" fillId="3" borderId="9" xfId="0" applyNumberFormat="1" applyFont="1" applyFill="1" applyBorder="1" applyAlignment="1" applyProtection="1">
      <alignment horizontal="left" indent="1"/>
      <protection locked="0"/>
    </xf>
    <xf numFmtId="49" fontId="3" fillId="3" borderId="11" xfId="0" applyNumberFormat="1" applyFont="1" applyFill="1" applyBorder="1" applyAlignment="1" applyProtection="1">
      <alignment horizontal="left" indent="1"/>
      <protection locked="0"/>
    </xf>
    <xf numFmtId="49" fontId="3" fillId="0" borderId="178" xfId="0" applyNumberFormat="1" applyFont="1" applyFill="1" applyBorder="1" applyAlignment="1" applyProtection="1">
      <alignment horizontal="left" vertical="center" indent="1"/>
      <protection locked="0"/>
    </xf>
    <xf numFmtId="49" fontId="3" fillId="0" borderId="173" xfId="0" applyNumberFormat="1" applyFont="1" applyFill="1" applyBorder="1" applyAlignment="1" applyProtection="1">
      <alignment horizontal="left" vertical="center" indent="1"/>
      <protection locked="0"/>
    </xf>
    <xf numFmtId="49" fontId="3" fillId="0" borderId="182" xfId="0" applyNumberFormat="1" applyFont="1" applyFill="1" applyBorder="1" applyAlignment="1" applyProtection="1">
      <alignment horizontal="left" vertical="center" indent="1"/>
      <protection locked="0"/>
    </xf>
    <xf numFmtId="49" fontId="3" fillId="0" borderId="92" xfId="0" applyNumberFormat="1" applyFont="1" applyFill="1" applyBorder="1" applyAlignment="1" applyProtection="1">
      <alignment horizontal="left" vertical="center" indent="1"/>
      <protection locked="0"/>
    </xf>
    <xf numFmtId="49" fontId="3" fillId="0" borderId="36" xfId="0" applyNumberFormat="1" applyFont="1" applyFill="1" applyBorder="1" applyAlignment="1" applyProtection="1">
      <alignment horizontal="left" vertical="center" indent="1"/>
      <protection locked="0"/>
    </xf>
    <xf numFmtId="49" fontId="3" fillId="0" borderId="179" xfId="0" applyNumberFormat="1" applyFont="1" applyFill="1" applyBorder="1" applyAlignment="1" applyProtection="1">
      <alignment horizontal="left" vertical="center" indent="1"/>
      <protection locked="0"/>
    </xf>
    <xf numFmtId="49" fontId="3" fillId="0" borderId="180" xfId="0" applyNumberFormat="1" applyFont="1" applyFill="1" applyBorder="1" applyAlignment="1" applyProtection="1">
      <alignment horizontal="left" vertical="center" indent="1"/>
      <protection locked="0"/>
    </xf>
    <xf numFmtId="49" fontId="3" fillId="0" borderId="181" xfId="0" applyNumberFormat="1" applyFont="1" applyFill="1" applyBorder="1" applyAlignment="1" applyProtection="1">
      <alignment horizontal="left" vertical="center" indent="1"/>
      <protection locked="0"/>
    </xf>
    <xf numFmtId="0" fontId="5" fillId="2" borderId="86" xfId="0" applyFont="1" applyFill="1" applyBorder="1" applyAlignment="1" applyProtection="1">
      <alignment horizontal="left" vertical="center" indent="1"/>
    </xf>
    <xf numFmtId="0" fontId="5" fillId="2" borderId="87" xfId="0" applyFont="1" applyFill="1" applyBorder="1" applyAlignment="1" applyProtection="1">
      <alignment horizontal="left" vertical="center" indent="1"/>
    </xf>
    <xf numFmtId="0" fontId="5" fillId="2" borderId="88" xfId="0" applyFont="1" applyFill="1" applyBorder="1" applyAlignment="1" applyProtection="1">
      <alignment horizontal="left" vertical="center" indent="1"/>
    </xf>
    <xf numFmtId="0" fontId="28" fillId="0" borderId="0" xfId="0" applyFont="1" applyFill="1" applyAlignment="1">
      <alignment horizontal="center" vertical="center"/>
    </xf>
    <xf numFmtId="0" fontId="0" fillId="0" borderId="0" xfId="0" applyFill="1" applyAlignment="1">
      <alignment horizontal="center"/>
    </xf>
    <xf numFmtId="0" fontId="48" fillId="5" borderId="137" xfId="0" applyFont="1" applyFill="1" applyBorder="1" applyAlignment="1">
      <alignment horizontal="left" vertical="center"/>
    </xf>
    <xf numFmtId="0" fontId="48" fillId="5" borderId="0" xfId="0" applyFont="1" applyFill="1" applyBorder="1" applyAlignment="1">
      <alignment horizontal="left"/>
    </xf>
    <xf numFmtId="0" fontId="48" fillId="5" borderId="0" xfId="0" applyFont="1" applyFill="1" applyBorder="1" applyAlignment="1">
      <alignment horizontal="left" vertical="center"/>
    </xf>
    <xf numFmtId="0" fontId="2" fillId="0" borderId="0" xfId="0" applyFont="1" applyAlignment="1"/>
    <xf numFmtId="0" fontId="0" fillId="0" borderId="0" xfId="0" applyAlignment="1"/>
    <xf numFmtId="0" fontId="0" fillId="5" borderId="124" xfId="0" applyFont="1" applyFill="1" applyBorder="1" applyAlignment="1">
      <alignment horizontal="left" vertical="top" wrapText="1"/>
    </xf>
    <xf numFmtId="0" fontId="0" fillId="0" borderId="42" xfId="0" applyBorder="1" applyAlignment="1">
      <alignment horizontal="left" wrapText="1"/>
    </xf>
    <xf numFmtId="0" fontId="7" fillId="4" borderId="125" xfId="0" applyFont="1" applyFill="1" applyBorder="1" applyAlignment="1"/>
    <xf numFmtId="0" fontId="7" fillId="0" borderId="126" xfId="0" applyFont="1" applyBorder="1" applyAlignment="1"/>
    <xf numFmtId="0" fontId="40" fillId="6" borderId="14" xfId="0" applyFont="1" applyFill="1" applyBorder="1" applyAlignment="1" applyProtection="1">
      <alignment horizontal="right"/>
    </xf>
    <xf numFmtId="0" fontId="27" fillId="6" borderId="15" xfId="0" applyFont="1" applyFill="1" applyBorder="1" applyAlignment="1" applyProtection="1">
      <alignment horizontal="right"/>
    </xf>
    <xf numFmtId="0" fontId="27" fillId="6" borderId="16" xfId="0" applyFont="1" applyFill="1" applyBorder="1" applyAlignment="1" applyProtection="1">
      <alignment horizontal="right"/>
    </xf>
    <xf numFmtId="0" fontId="5" fillId="2" borderId="86" xfId="0" applyFont="1" applyFill="1" applyBorder="1" applyAlignment="1" applyProtection="1">
      <alignment horizontal="center" vertical="center"/>
    </xf>
    <xf numFmtId="0" fontId="0" fillId="0" borderId="87" xfId="0" applyBorder="1" applyAlignment="1" applyProtection="1">
      <alignment horizontal="center" vertical="center"/>
    </xf>
    <xf numFmtId="49" fontId="0" fillId="5" borderId="71" xfId="0" applyNumberFormat="1" applyFont="1" applyFill="1" applyBorder="1" applyAlignment="1" applyProtection="1">
      <alignment vertical="center"/>
      <protection locked="0"/>
    </xf>
    <xf numFmtId="49" fontId="0" fillId="5" borderId="72" xfId="0" applyNumberFormat="1" applyFont="1" applyFill="1" applyBorder="1" applyAlignment="1" applyProtection="1">
      <alignment vertical="center"/>
      <protection locked="0"/>
    </xf>
    <xf numFmtId="49" fontId="0" fillId="5" borderId="28" xfId="0" applyNumberFormat="1" applyFont="1" applyFill="1" applyBorder="1" applyAlignment="1" applyProtection="1">
      <alignment vertical="center"/>
      <protection locked="0"/>
    </xf>
    <xf numFmtId="49" fontId="0" fillId="5" borderId="29" xfId="0" applyNumberFormat="1" applyFont="1" applyFill="1" applyBorder="1" applyAlignment="1" applyProtection="1">
      <alignment vertical="center"/>
      <protection locked="0"/>
    </xf>
    <xf numFmtId="0" fontId="40" fillId="6" borderId="14" xfId="0" applyFont="1" applyFill="1" applyBorder="1" applyAlignment="1">
      <alignment horizontal="right"/>
    </xf>
    <xf numFmtId="0" fontId="27" fillId="6" borderId="15" xfId="0" applyFont="1" applyFill="1" applyBorder="1" applyAlignment="1">
      <alignment horizontal="right"/>
    </xf>
    <xf numFmtId="0" fontId="27" fillId="6" borderId="16" xfId="0" applyFont="1" applyFill="1" applyBorder="1" applyAlignment="1">
      <alignment horizontal="right"/>
    </xf>
    <xf numFmtId="49" fontId="0" fillId="5" borderId="37" xfId="0" applyNumberFormat="1" applyFont="1" applyFill="1" applyBorder="1" applyAlignment="1" applyProtection="1">
      <alignment vertical="center"/>
      <protection locked="0"/>
    </xf>
    <xf numFmtId="0" fontId="0" fillId="0" borderId="38" xfId="0" applyBorder="1" applyAlignment="1" applyProtection="1">
      <alignment vertical="center"/>
      <protection locked="0"/>
    </xf>
    <xf numFmtId="0" fontId="0" fillId="0" borderId="93" xfId="0" applyBorder="1" applyAlignment="1" applyProtection="1">
      <alignment vertical="center"/>
      <protection locked="0"/>
    </xf>
    <xf numFmtId="0" fontId="29" fillId="0" borderId="0" xfId="0" applyFont="1" applyFill="1" applyBorder="1" applyAlignment="1">
      <alignment horizontal="center" vertical="center" textRotation="90"/>
    </xf>
    <xf numFmtId="0" fontId="29" fillId="0" borderId="62" xfId="0" applyFont="1" applyFill="1" applyBorder="1" applyAlignment="1">
      <alignment horizontal="center" vertical="center" textRotation="90"/>
    </xf>
    <xf numFmtId="0" fontId="5" fillId="7" borderId="119" xfId="0" applyFont="1" applyFill="1" applyBorder="1" applyAlignment="1">
      <alignment horizontal="center" vertical="center"/>
    </xf>
    <xf numFmtId="0" fontId="7" fillId="7" borderId="119" xfId="0" applyFont="1" applyFill="1" applyBorder="1" applyAlignment="1">
      <alignment horizontal="center" vertical="center"/>
    </xf>
    <xf numFmtId="49" fontId="0" fillId="5" borderId="89" xfId="0" applyNumberFormat="1" applyFont="1" applyFill="1" applyBorder="1" applyAlignment="1" applyProtection="1">
      <alignment horizontal="left" vertical="center"/>
      <protection locked="0"/>
    </xf>
    <xf numFmtId="49" fontId="0" fillId="5" borderId="90" xfId="0" applyNumberFormat="1" applyFont="1" applyFill="1" applyBorder="1" applyAlignment="1" applyProtection="1">
      <alignment horizontal="left" vertical="center"/>
      <protection locked="0"/>
    </xf>
    <xf numFmtId="49" fontId="0" fillId="5" borderId="117" xfId="0" applyNumberFormat="1" applyFont="1" applyFill="1" applyBorder="1" applyAlignment="1" applyProtection="1">
      <alignment horizontal="left" vertical="center"/>
      <protection locked="0"/>
    </xf>
    <xf numFmtId="49" fontId="0" fillId="0" borderId="38" xfId="0" applyNumberFormat="1" applyFont="1" applyBorder="1" applyAlignment="1" applyProtection="1">
      <alignment vertical="center"/>
      <protection locked="0"/>
    </xf>
    <xf numFmtId="49" fontId="0" fillId="0" borderId="39" xfId="0" applyNumberFormat="1" applyFont="1" applyBorder="1" applyAlignment="1" applyProtection="1">
      <alignment vertical="center"/>
      <protection locked="0"/>
    </xf>
    <xf numFmtId="0" fontId="5" fillId="2" borderId="111" xfId="0" applyFont="1" applyFill="1" applyBorder="1" applyAlignment="1">
      <alignment horizontal="center" vertical="top"/>
    </xf>
    <xf numFmtId="0" fontId="0" fillId="0" borderId="112" xfId="0" applyBorder="1" applyAlignment="1">
      <alignment vertical="top"/>
    </xf>
    <xf numFmtId="0" fontId="0" fillId="0" borderId="113" xfId="0" applyBorder="1" applyAlignment="1">
      <alignment vertical="top"/>
    </xf>
    <xf numFmtId="49" fontId="0" fillId="5" borderId="97" xfId="0" applyNumberFormat="1" applyFont="1" applyFill="1" applyBorder="1" applyAlignment="1" applyProtection="1">
      <alignment vertical="center"/>
      <protection locked="0"/>
    </xf>
    <xf numFmtId="49" fontId="0" fillId="0" borderId="98" xfId="0" applyNumberFormat="1" applyFont="1" applyBorder="1" applyAlignment="1" applyProtection="1">
      <alignment vertical="center"/>
      <protection locked="0"/>
    </xf>
    <xf numFmtId="49" fontId="0" fillId="0" borderId="99" xfId="0" applyNumberFormat="1" applyFont="1" applyBorder="1" applyAlignment="1" applyProtection="1">
      <alignment vertical="center"/>
      <protection locked="0"/>
    </xf>
    <xf numFmtId="0" fontId="5" fillId="2" borderId="184" xfId="0" applyFont="1" applyFill="1" applyBorder="1" applyAlignment="1">
      <alignment horizontal="left" vertical="top" indent="1"/>
    </xf>
    <xf numFmtId="0" fontId="5" fillId="2" borderId="34" xfId="0" applyFont="1" applyFill="1" applyBorder="1" applyAlignment="1">
      <alignment horizontal="left" vertical="top" indent="1"/>
    </xf>
    <xf numFmtId="0" fontId="5" fillId="2" borderId="185" xfId="0" applyFont="1" applyFill="1" applyBorder="1" applyAlignment="1">
      <alignment horizontal="left" vertical="top" indent="1"/>
    </xf>
    <xf numFmtId="49" fontId="3" fillId="0" borderId="186" xfId="0" applyNumberFormat="1" applyFont="1" applyFill="1" applyBorder="1" applyAlignment="1" applyProtection="1">
      <alignment horizontal="left" vertical="center" indent="1"/>
      <protection locked="0"/>
    </xf>
    <xf numFmtId="49" fontId="3" fillId="0" borderId="38" xfId="0" applyNumberFormat="1" applyFont="1" applyFill="1" applyBorder="1" applyAlignment="1" applyProtection="1">
      <alignment horizontal="left" vertical="center" indent="1"/>
      <protection locked="0"/>
    </xf>
    <xf numFmtId="49" fontId="3" fillId="0" borderId="187" xfId="0" applyNumberFormat="1" applyFont="1" applyFill="1" applyBorder="1" applyAlignment="1" applyProtection="1">
      <alignment horizontal="left" vertical="center" indent="1"/>
      <protection locked="0"/>
    </xf>
    <xf numFmtId="49" fontId="0" fillId="5" borderId="38" xfId="0" applyNumberFormat="1" applyFont="1" applyFill="1" applyBorder="1" applyAlignment="1" applyProtection="1">
      <alignment vertical="center"/>
      <protection locked="0"/>
    </xf>
    <xf numFmtId="49" fontId="0" fillId="5" borderId="39" xfId="0" applyNumberFormat="1" applyFont="1" applyFill="1" applyBorder="1" applyAlignment="1" applyProtection="1">
      <alignment vertical="center"/>
      <protection locked="0"/>
    </xf>
    <xf numFmtId="49" fontId="0" fillId="5" borderId="148" xfId="0" applyNumberFormat="1" applyFont="1" applyFill="1" applyBorder="1" applyAlignment="1">
      <alignment horizontal="left" vertical="center" indent="1"/>
    </xf>
    <xf numFmtId="0" fontId="0" fillId="0" borderId="38" xfId="0" applyNumberFormat="1" applyFont="1" applyBorder="1" applyAlignment="1">
      <alignment horizontal="left" vertical="center" indent="1"/>
    </xf>
    <xf numFmtId="0" fontId="0" fillId="0" borderId="39" xfId="0" applyNumberFormat="1" applyFont="1" applyBorder="1" applyAlignment="1">
      <alignment horizontal="left" vertical="center" indent="1"/>
    </xf>
    <xf numFmtId="0" fontId="0" fillId="5" borderId="148" xfId="0" applyNumberFormat="1" applyFont="1" applyFill="1" applyBorder="1" applyAlignment="1">
      <alignment horizontal="left" vertical="center" indent="1"/>
    </xf>
    <xf numFmtId="49" fontId="16" fillId="3" borderId="10" xfId="0" applyNumberFormat="1" applyFont="1" applyFill="1" applyBorder="1" applyAlignment="1">
      <alignment horizontal="right"/>
    </xf>
    <xf numFmtId="49" fontId="0" fillId="0" borderId="9" xfId="0" applyNumberFormat="1" applyFont="1" applyBorder="1" applyAlignment="1">
      <alignment horizontal="right"/>
    </xf>
    <xf numFmtId="49" fontId="0" fillId="0" borderId="13" xfId="0" applyNumberFormat="1" applyFont="1" applyBorder="1" applyAlignment="1">
      <alignment horizontal="right"/>
    </xf>
    <xf numFmtId="0" fontId="0" fillId="0" borderId="0" xfId="0" applyFill="1" applyBorder="1" applyAlignment="1"/>
    <xf numFmtId="0" fontId="5" fillId="14" borderId="163" xfId="0" applyFont="1" applyFill="1" applyBorder="1" applyAlignment="1">
      <alignment horizontal="left" vertical="center" indent="1"/>
    </xf>
    <xf numFmtId="0" fontId="0" fillId="14" borderId="164" xfId="0" applyFill="1" applyBorder="1" applyAlignment="1">
      <alignment horizontal="left" indent="1"/>
    </xf>
    <xf numFmtId="165" fontId="32" fillId="3" borderId="49" xfId="0" applyNumberFormat="1" applyFont="1" applyFill="1" applyBorder="1" applyAlignment="1" applyProtection="1">
      <alignment horizontal="left" vertical="center" indent="1"/>
      <protection locked="0"/>
    </xf>
    <xf numFmtId="165" fontId="32" fillId="3" borderId="9" xfId="0" applyNumberFormat="1" applyFont="1" applyFill="1" applyBorder="1" applyAlignment="1" applyProtection="1">
      <alignment horizontal="left" vertical="center" indent="1"/>
      <protection locked="0"/>
    </xf>
    <xf numFmtId="165" fontId="32" fillId="3" borderId="11" xfId="0" applyNumberFormat="1" applyFont="1" applyFill="1" applyBorder="1" applyAlignment="1" applyProtection="1">
      <alignment horizontal="left" vertical="center" indent="1"/>
      <protection locked="0"/>
    </xf>
    <xf numFmtId="0" fontId="0" fillId="0" borderId="0" xfId="0" applyFill="1" applyBorder="1" applyAlignment="1">
      <alignment horizontal="center" vertical="center"/>
    </xf>
    <xf numFmtId="0" fontId="5" fillId="14" borderId="189" xfId="0" applyFont="1" applyFill="1" applyBorder="1" applyAlignment="1">
      <alignment horizontal="left" vertical="center" indent="1"/>
    </xf>
    <xf numFmtId="0" fontId="5" fillId="14" borderId="143" xfId="0" applyFont="1" applyFill="1" applyBorder="1" applyAlignment="1">
      <alignment horizontal="left" vertical="center" indent="1"/>
    </xf>
    <xf numFmtId="0" fontId="5" fillId="14" borderId="144" xfId="0" applyFont="1" applyFill="1" applyBorder="1" applyAlignment="1">
      <alignment horizontal="left" vertical="center" indent="1"/>
    </xf>
    <xf numFmtId="166" fontId="3" fillId="0" borderId="191" xfId="0" applyNumberFormat="1" applyFont="1" applyFill="1" applyBorder="1" applyAlignment="1" applyProtection="1">
      <alignment horizontal="left" vertical="center" indent="1"/>
      <protection locked="0"/>
    </xf>
    <xf numFmtId="166" fontId="3" fillId="0" borderId="38" xfId="0" applyNumberFormat="1" applyFont="1" applyFill="1" applyBorder="1" applyAlignment="1" applyProtection="1">
      <alignment horizontal="left" vertical="center" indent="1"/>
      <protection locked="0"/>
    </xf>
    <xf numFmtId="166" fontId="3" fillId="0" borderId="152" xfId="0" applyNumberFormat="1" applyFont="1" applyFill="1" applyBorder="1" applyAlignment="1" applyProtection="1">
      <alignment horizontal="left" vertical="center" indent="1"/>
      <protection locked="0"/>
    </xf>
    <xf numFmtId="166" fontId="3" fillId="0" borderId="192" xfId="0" applyNumberFormat="1" applyFont="1" applyFill="1" applyBorder="1" applyAlignment="1" applyProtection="1">
      <alignment horizontal="left" vertical="center" indent="1"/>
      <protection locked="0"/>
    </xf>
    <xf numFmtId="166" fontId="3" fillId="0" borderId="193" xfId="0" applyNumberFormat="1" applyFont="1" applyFill="1" applyBorder="1" applyAlignment="1" applyProtection="1">
      <alignment horizontal="left" vertical="center" indent="1"/>
      <protection locked="0"/>
    </xf>
    <xf numFmtId="166" fontId="3" fillId="0" borderId="194" xfId="0" applyNumberFormat="1" applyFont="1" applyFill="1" applyBorder="1" applyAlignment="1" applyProtection="1">
      <alignment horizontal="left" vertical="center" indent="1"/>
      <protection locked="0"/>
    </xf>
    <xf numFmtId="164" fontId="51" fillId="3" borderId="174" xfId="0" applyNumberFormat="1" applyFont="1" applyFill="1" applyBorder="1" applyAlignment="1" applyProtection="1">
      <alignment horizontal="left" vertical="center" indent="1"/>
      <protection locked="0"/>
    </xf>
    <xf numFmtId="164" fontId="51" fillId="3" borderId="190" xfId="0" applyNumberFormat="1" applyFont="1" applyFill="1" applyBorder="1" applyAlignment="1" applyProtection="1">
      <alignment horizontal="left" vertical="center" indent="1"/>
      <protection locked="0"/>
    </xf>
    <xf numFmtId="164" fontId="51" fillId="3" borderId="188" xfId="0" applyNumberFormat="1" applyFont="1" applyFill="1" applyBorder="1" applyAlignment="1" applyProtection="1">
      <alignment horizontal="left" vertical="center" indent="1"/>
      <protection locked="0"/>
    </xf>
    <xf numFmtId="0" fontId="7"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49" fontId="3" fillId="20" borderId="197" xfId="0" applyNumberFormat="1" applyFont="1" applyFill="1" applyBorder="1" applyAlignment="1" applyProtection="1">
      <alignment horizontal="left" vertical="center" indent="1"/>
      <protection locked="0"/>
    </xf>
    <xf numFmtId="49" fontId="3" fillId="20" borderId="198" xfId="0" applyNumberFormat="1" applyFont="1" applyFill="1" applyBorder="1" applyAlignment="1" applyProtection="1">
      <alignment horizontal="left" vertical="center" indent="1"/>
      <protection locked="0"/>
    </xf>
    <xf numFmtId="49" fontId="3" fillId="20" borderId="199" xfId="0" applyNumberFormat="1" applyFont="1" applyFill="1" applyBorder="1" applyAlignment="1" applyProtection="1">
      <alignment horizontal="left" vertical="center" indent="1"/>
      <protection locked="0"/>
    </xf>
    <xf numFmtId="49" fontId="49" fillId="3" borderId="149" xfId="0" applyNumberFormat="1" applyFont="1" applyFill="1" applyBorder="1" applyAlignment="1">
      <alignment horizontal="right" vertical="center"/>
    </xf>
    <xf numFmtId="49" fontId="52" fillId="0" borderId="150" xfId="0" applyNumberFormat="1" applyFont="1" applyBorder="1" applyAlignment="1">
      <alignment horizontal="right" vertical="center"/>
    </xf>
    <xf numFmtId="0" fontId="30" fillId="14" borderId="200" xfId="0" applyFont="1" applyFill="1" applyBorder="1" applyAlignment="1">
      <alignment horizontal="left" vertical="center" indent="1"/>
    </xf>
    <xf numFmtId="0" fontId="30" fillId="14" borderId="201" xfId="0" applyFont="1" applyFill="1" applyBorder="1" applyAlignment="1">
      <alignment horizontal="left" vertical="center" indent="1"/>
    </xf>
    <xf numFmtId="0" fontId="30" fillId="14" borderId="202" xfId="0" applyFont="1" applyFill="1" applyBorder="1" applyAlignment="1">
      <alignment horizontal="left" vertical="center" indent="1"/>
    </xf>
    <xf numFmtId="49" fontId="3" fillId="0" borderId="197" xfId="0" applyNumberFormat="1" applyFont="1" applyFill="1" applyBorder="1" applyAlignment="1" applyProtection="1">
      <alignment horizontal="left" vertical="center" indent="1"/>
      <protection locked="0"/>
    </xf>
    <xf numFmtId="49" fontId="3" fillId="0" borderId="198" xfId="0" applyNumberFormat="1" applyFont="1" applyFill="1" applyBorder="1" applyAlignment="1" applyProtection="1">
      <alignment horizontal="left" vertical="center" indent="1"/>
      <protection locked="0"/>
    </xf>
    <xf numFmtId="49" fontId="3" fillId="0" borderId="199" xfId="0" applyNumberFormat="1" applyFont="1" applyFill="1" applyBorder="1" applyAlignment="1" applyProtection="1">
      <alignment horizontal="left" vertical="center" indent="1"/>
      <protection locked="0"/>
    </xf>
    <xf numFmtId="0" fontId="5" fillId="0" borderId="0" xfId="0" applyFont="1" applyFill="1" applyBorder="1" applyAlignment="1">
      <alignment horizontal="center" vertical="center"/>
    </xf>
    <xf numFmtId="2" fontId="51" fillId="3" borderId="174" xfId="0" applyNumberFormat="1" applyFont="1" applyFill="1" applyBorder="1" applyAlignment="1" applyProtection="1">
      <alignment horizontal="left" vertical="center" indent="1"/>
      <protection hidden="1"/>
    </xf>
    <xf numFmtId="2" fontId="51" fillId="3" borderId="190" xfId="0" applyNumberFormat="1" applyFont="1" applyFill="1" applyBorder="1" applyAlignment="1" applyProtection="1">
      <alignment horizontal="left" vertical="center" indent="1"/>
      <protection hidden="1"/>
    </xf>
    <xf numFmtId="2" fontId="51" fillId="3" borderId="188" xfId="0" applyNumberFormat="1" applyFont="1" applyFill="1" applyBorder="1" applyAlignment="1" applyProtection="1">
      <alignment horizontal="left" vertical="center" indent="1"/>
      <protection hidden="1"/>
    </xf>
    <xf numFmtId="0" fontId="30" fillId="14" borderId="143" xfId="0" applyFont="1" applyFill="1" applyBorder="1" applyAlignment="1">
      <alignment horizontal="left" vertical="center" indent="1"/>
    </xf>
    <xf numFmtId="0" fontId="30" fillId="14" borderId="144" xfId="0" applyFont="1" applyFill="1" applyBorder="1" applyAlignment="1">
      <alignment horizontal="left" vertical="center" indent="1"/>
    </xf>
    <xf numFmtId="0" fontId="18" fillId="0" borderId="0" xfId="0" applyFont="1" applyBorder="1" applyAlignment="1">
      <alignment horizontal="right"/>
    </xf>
    <xf numFmtId="0" fontId="5" fillId="17" borderId="107" xfId="0" applyFont="1" applyFill="1" applyBorder="1" applyAlignment="1">
      <alignment horizontal="left" vertical="center"/>
    </xf>
    <xf numFmtId="0" fontId="5" fillId="17" borderId="162" xfId="0" applyFont="1" applyFill="1" applyBorder="1" applyAlignment="1">
      <alignment horizontal="left" vertical="center"/>
    </xf>
    <xf numFmtId="0" fontId="1" fillId="17" borderId="162" xfId="0" applyFont="1" applyFill="1" applyBorder="1" applyAlignment="1">
      <alignment vertical="center"/>
    </xf>
    <xf numFmtId="0" fontId="1" fillId="17" borderId="108" xfId="0" applyFont="1" applyFill="1" applyBorder="1" applyAlignment="1">
      <alignment vertical="center"/>
    </xf>
    <xf numFmtId="0" fontId="2" fillId="12" borderId="161" xfId="0" applyFont="1" applyFill="1" applyBorder="1" applyAlignment="1">
      <alignment horizontal="left" vertical="center"/>
    </xf>
    <xf numFmtId="49" fontId="0" fillId="4" borderId="161" xfId="0" applyNumberFormat="1" applyFill="1" applyBorder="1" applyAlignment="1" applyProtection="1">
      <alignment horizontal="left" vertical="center" indent="1"/>
      <protection locked="0"/>
    </xf>
    <xf numFmtId="0" fontId="0" fillId="12" borderId="23" xfId="0" applyFill="1" applyBorder="1" applyAlignment="1">
      <alignment horizontal="left" vertical="center" indent="1"/>
    </xf>
    <xf numFmtId="0" fontId="0" fillId="12" borderId="0" xfId="0" applyFill="1" applyBorder="1" applyAlignment="1">
      <alignment horizontal="left" vertical="center" indent="1"/>
    </xf>
    <xf numFmtId="0" fontId="0" fillId="12" borderId="60" xfId="0" applyFill="1" applyBorder="1" applyAlignment="1">
      <alignment horizontal="left" vertical="center" indent="1"/>
    </xf>
    <xf numFmtId="49" fontId="0" fillId="4" borderId="0" xfId="0" applyNumberFormat="1" applyFill="1" applyBorder="1" applyAlignment="1" applyProtection="1">
      <alignment horizontal="left" vertical="center" indent="1"/>
      <protection locked="0"/>
    </xf>
    <xf numFmtId="49" fontId="0" fillId="4" borderId="60" xfId="0" applyNumberFormat="1" applyFill="1" applyBorder="1" applyAlignment="1" applyProtection="1">
      <alignment horizontal="left" vertical="center" indent="1"/>
      <protection locked="0"/>
    </xf>
    <xf numFmtId="0" fontId="0" fillId="12" borderId="23" xfId="0" applyFill="1" applyBorder="1" applyAlignment="1">
      <alignment horizontal="left" vertical="center"/>
    </xf>
    <xf numFmtId="0" fontId="0" fillId="12" borderId="0" xfId="0" applyFill="1" applyBorder="1" applyAlignment="1">
      <alignment horizontal="left" vertical="center"/>
    </xf>
    <xf numFmtId="0" fontId="0" fillId="12" borderId="60" xfId="0" applyFill="1" applyBorder="1" applyAlignment="1">
      <alignment horizontal="left" vertical="center"/>
    </xf>
    <xf numFmtId="0" fontId="2" fillId="12" borderId="105" xfId="0" applyFont="1" applyFill="1" applyBorder="1" applyAlignment="1">
      <alignment horizontal="left" vertical="center"/>
    </xf>
    <xf numFmtId="49" fontId="0" fillId="4" borderId="105" xfId="0" applyNumberFormat="1" applyFill="1" applyBorder="1" applyAlignment="1" applyProtection="1">
      <alignment horizontal="left" vertical="center" indent="1"/>
      <protection locked="0"/>
    </xf>
    <xf numFmtId="0" fontId="2" fillId="12" borderId="106" xfId="0" applyFont="1" applyFill="1" applyBorder="1" applyAlignment="1">
      <alignment horizontal="left" vertical="center"/>
    </xf>
    <xf numFmtId="49" fontId="0" fillId="4" borderId="106" xfId="0" applyNumberFormat="1" applyFill="1" applyBorder="1" applyAlignment="1" applyProtection="1">
      <alignment horizontal="left" vertical="center" indent="1"/>
      <protection locked="0"/>
    </xf>
    <xf numFmtId="0" fontId="2" fillId="12" borderId="133" xfId="0" applyFont="1" applyFill="1" applyBorder="1" applyAlignment="1">
      <alignment horizontal="left" vertical="center"/>
    </xf>
    <xf numFmtId="0" fontId="2" fillId="12" borderId="104" xfId="0" applyFont="1" applyFill="1" applyBorder="1" applyAlignment="1">
      <alignment horizontal="left" vertical="center"/>
    </xf>
    <xf numFmtId="0" fontId="2" fillId="12" borderId="134" xfId="0" applyFont="1" applyFill="1" applyBorder="1" applyAlignment="1">
      <alignment horizontal="left" vertical="center"/>
    </xf>
    <xf numFmtId="49" fontId="0" fillId="4" borderId="104" xfId="0" applyNumberFormat="1" applyFill="1" applyBorder="1" applyAlignment="1" applyProtection="1">
      <alignment horizontal="left" vertical="center" indent="1"/>
      <protection locked="0"/>
    </xf>
    <xf numFmtId="49" fontId="0" fillId="4" borderId="134" xfId="0" applyNumberFormat="1" applyFill="1" applyBorder="1" applyAlignment="1" applyProtection="1">
      <alignment horizontal="left" vertical="center" indent="1"/>
      <protection locked="0"/>
    </xf>
    <xf numFmtId="49" fontId="0" fillId="4" borderId="23" xfId="0" applyNumberFormat="1" applyFill="1" applyBorder="1" applyAlignment="1" applyProtection="1">
      <alignment horizontal="left" vertical="center" indent="1"/>
      <protection locked="0"/>
    </xf>
    <xf numFmtId="49" fontId="0" fillId="4" borderId="4" xfId="0" applyNumberFormat="1" applyFill="1" applyBorder="1" applyAlignment="1" applyProtection="1">
      <alignment horizontal="left" vertical="center" indent="1"/>
      <protection locked="0"/>
    </xf>
    <xf numFmtId="49" fontId="0" fillId="4" borderId="2" xfId="0" applyNumberFormat="1" applyFill="1" applyBorder="1" applyAlignment="1" applyProtection="1">
      <alignment horizontal="left" vertical="center" indent="1"/>
      <protection locked="0"/>
    </xf>
    <xf numFmtId="49" fontId="0" fillId="4" borderId="3" xfId="0" applyNumberFormat="1" applyFill="1" applyBorder="1" applyAlignment="1" applyProtection="1">
      <alignment horizontal="left" vertical="center" indent="1"/>
      <protection locked="0"/>
    </xf>
    <xf numFmtId="0" fontId="0" fillId="4" borderId="133" xfId="0" applyFont="1" applyFill="1" applyBorder="1" applyAlignment="1" applyProtection="1">
      <alignment horizontal="left" vertical="center" indent="1"/>
      <protection locked="0"/>
    </xf>
    <xf numFmtId="0" fontId="0" fillId="4" borderId="104" xfId="0" applyFont="1" applyFill="1" applyBorder="1" applyAlignment="1" applyProtection="1">
      <alignment horizontal="left" vertical="center" indent="1"/>
      <protection locked="0"/>
    </xf>
    <xf numFmtId="0" fontId="0" fillId="4" borderId="134" xfId="0" applyFont="1" applyFill="1" applyBorder="1" applyAlignment="1" applyProtection="1">
      <alignment horizontal="left" vertical="center" indent="1"/>
      <protection locked="0"/>
    </xf>
    <xf numFmtId="0" fontId="2" fillId="12" borderId="23" xfId="0" applyFont="1" applyFill="1" applyBorder="1" applyAlignment="1">
      <alignment horizontal="left" vertical="center"/>
    </xf>
    <xf numFmtId="0" fontId="2" fillId="12" borderId="0" xfId="0" applyFont="1" applyFill="1" applyBorder="1" applyAlignment="1">
      <alignment horizontal="left" vertical="center"/>
    </xf>
    <xf numFmtId="0" fontId="2" fillId="12" borderId="60" xfId="0" applyFont="1" applyFill="1" applyBorder="1" applyAlignment="1">
      <alignment horizontal="left" vertical="center"/>
    </xf>
    <xf numFmtId="0" fontId="0" fillId="4" borderId="23" xfId="0" applyFont="1" applyFill="1" applyBorder="1" applyAlignment="1" applyProtection="1">
      <alignment horizontal="left" vertical="center" indent="1"/>
      <protection locked="0"/>
    </xf>
    <xf numFmtId="0" fontId="0" fillId="4" borderId="0" xfId="0" applyFont="1" applyFill="1" applyBorder="1" applyAlignment="1" applyProtection="1">
      <alignment horizontal="left" vertical="center" indent="1"/>
      <protection locked="0"/>
    </xf>
    <xf numFmtId="0" fontId="0" fillId="4" borderId="60" xfId="0" applyFont="1" applyFill="1" applyBorder="1" applyAlignment="1" applyProtection="1">
      <alignment horizontal="left" vertical="center" indent="1"/>
      <protection locked="0"/>
    </xf>
    <xf numFmtId="0" fontId="35" fillId="15" borderId="0" xfId="0" applyFont="1" applyFill="1" applyBorder="1" applyAlignment="1">
      <alignment horizontal="center" vertical="center" wrapText="1"/>
    </xf>
    <xf numFmtId="0" fontId="35" fillId="15" borderId="0" xfId="0" applyFont="1" applyFill="1" applyBorder="1" applyAlignment="1">
      <alignment horizontal="center" vertical="center"/>
    </xf>
    <xf numFmtId="0" fontId="0" fillId="15" borderId="0" xfId="0" applyFill="1" applyBorder="1" applyAlignment="1"/>
    <xf numFmtId="0" fontId="61" fillId="15" borderId="0" xfId="2" applyFont="1" applyFill="1" applyBorder="1" applyAlignment="1" applyProtection="1"/>
    <xf numFmtId="0" fontId="61" fillId="0" borderId="0" xfId="2" applyFont="1" applyBorder="1" applyAlignment="1" applyProtection="1"/>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2" fillId="12" borderId="107" xfId="0" applyFont="1" applyFill="1" applyBorder="1" applyAlignment="1">
      <alignment horizontal="left" vertical="center"/>
    </xf>
    <xf numFmtId="0" fontId="2" fillId="12" borderId="162" xfId="0" applyFont="1" applyFill="1" applyBorder="1" applyAlignment="1">
      <alignment horizontal="left" vertical="center"/>
    </xf>
    <xf numFmtId="0" fontId="2" fillId="12" borderId="108" xfId="0" applyFont="1" applyFill="1" applyBorder="1" applyAlignment="1">
      <alignment horizontal="left" vertical="center"/>
    </xf>
    <xf numFmtId="0" fontId="0" fillId="4" borderId="107" xfId="0" applyFont="1" applyFill="1" applyBorder="1" applyAlignment="1" applyProtection="1">
      <alignment horizontal="left" vertical="center" indent="1"/>
      <protection locked="0"/>
    </xf>
    <xf numFmtId="0" fontId="0" fillId="4" borderId="162" xfId="0" applyFont="1" applyFill="1" applyBorder="1" applyAlignment="1" applyProtection="1">
      <alignment horizontal="left" vertical="center" indent="1"/>
      <protection locked="0"/>
    </xf>
    <xf numFmtId="0" fontId="0" fillId="4" borderId="108" xfId="0" applyFont="1" applyFill="1" applyBorder="1" applyAlignment="1" applyProtection="1">
      <alignment horizontal="left" vertical="center" indent="1"/>
      <protection locked="0"/>
    </xf>
    <xf numFmtId="0" fontId="56" fillId="0" borderId="0" xfId="0" applyFont="1" applyBorder="1" applyAlignment="1">
      <alignment horizontal="center"/>
    </xf>
    <xf numFmtId="0" fontId="35" fillId="16" borderId="165" xfId="0" applyFont="1" applyFill="1" applyBorder="1" applyAlignment="1">
      <alignment horizontal="center" vertical="center" wrapText="1"/>
    </xf>
    <xf numFmtId="0" fontId="35" fillId="16" borderId="166" xfId="0" applyFont="1" applyFill="1" applyBorder="1" applyAlignment="1">
      <alignment horizontal="center" vertical="center"/>
    </xf>
    <xf numFmtId="0" fontId="35" fillId="16" borderId="167" xfId="0" applyFont="1" applyFill="1" applyBorder="1" applyAlignment="1">
      <alignment horizontal="center" vertical="center"/>
    </xf>
    <xf numFmtId="0" fontId="35" fillId="16" borderId="168" xfId="0" applyFont="1" applyFill="1" applyBorder="1" applyAlignment="1">
      <alignment horizontal="center" vertical="center"/>
    </xf>
    <xf numFmtId="0" fontId="35" fillId="16" borderId="0" xfId="0" applyFont="1" applyFill="1" applyBorder="1" applyAlignment="1">
      <alignment horizontal="center" vertical="center"/>
    </xf>
    <xf numFmtId="0" fontId="35" fillId="16" borderId="169" xfId="0" applyFont="1" applyFill="1" applyBorder="1" applyAlignment="1">
      <alignment horizontal="center" vertical="center"/>
    </xf>
    <xf numFmtId="0" fontId="0" fillId="16" borderId="168" xfId="0" applyFill="1" applyBorder="1" applyAlignment="1"/>
    <xf numFmtId="0" fontId="0" fillId="16" borderId="0" xfId="0" applyFill="1" applyBorder="1" applyAlignment="1"/>
    <xf numFmtId="0" fontId="0" fillId="16" borderId="169" xfId="0" applyFill="1" applyBorder="1" applyAlignment="1"/>
    <xf numFmtId="0" fontId="0" fillId="16" borderId="170" xfId="0" applyFill="1" applyBorder="1" applyAlignment="1"/>
    <xf numFmtId="0" fontId="0" fillId="16" borderId="171" xfId="0" applyFill="1" applyBorder="1" applyAlignment="1"/>
    <xf numFmtId="0" fontId="0" fillId="16" borderId="172" xfId="0" applyFill="1" applyBorder="1" applyAlignment="1"/>
    <xf numFmtId="0" fontId="2" fillId="12" borderId="4"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0" fillId="4" borderId="4" xfId="0" applyFont="1" applyFill="1" applyBorder="1" applyAlignment="1" applyProtection="1">
      <alignment horizontal="left" vertical="center" indent="1"/>
      <protection locked="0"/>
    </xf>
    <xf numFmtId="0" fontId="0" fillId="4" borderId="2" xfId="0" applyFont="1" applyFill="1" applyBorder="1" applyAlignment="1" applyProtection="1">
      <alignment horizontal="left" vertical="center" indent="1"/>
      <protection locked="0"/>
    </xf>
    <xf numFmtId="0" fontId="0" fillId="4" borderId="3" xfId="0" applyFont="1" applyFill="1" applyBorder="1" applyAlignment="1" applyProtection="1">
      <alignment horizontal="left" vertical="center" indent="1"/>
      <protection locked="0"/>
    </xf>
    <xf numFmtId="0" fontId="0" fillId="4" borderId="0" xfId="0" applyFill="1" applyAlignment="1">
      <alignment horizontal="left" indent="1"/>
    </xf>
    <xf numFmtId="49" fontId="0" fillId="4" borderId="140" xfId="0" applyNumberFormat="1" applyFont="1" applyFill="1" applyBorder="1" applyAlignment="1" applyProtection="1">
      <alignment horizontal="left" vertical="center" indent="1"/>
      <protection locked="0"/>
    </xf>
    <xf numFmtId="49" fontId="0" fillId="4" borderId="0" xfId="0" applyNumberFormat="1" applyFont="1" applyFill="1" applyBorder="1" applyAlignment="1" applyProtection="1">
      <alignment horizontal="left" vertical="center" indent="1"/>
      <protection locked="0"/>
    </xf>
    <xf numFmtId="49" fontId="3" fillId="4" borderId="140" xfId="0" applyNumberFormat="1" applyFont="1" applyFill="1" applyBorder="1" applyAlignment="1" applyProtection="1">
      <alignment horizontal="left" vertical="center" indent="1"/>
    </xf>
    <xf numFmtId="49" fontId="3" fillId="4" borderId="0" xfId="0" applyNumberFormat="1" applyFont="1" applyFill="1" applyBorder="1" applyAlignment="1" applyProtection="1">
      <alignment horizontal="left" vertical="center" indent="1"/>
    </xf>
    <xf numFmtId="49" fontId="0" fillId="4" borderId="140" xfId="0" applyNumberFormat="1" applyFill="1" applyBorder="1" applyAlignment="1" applyProtection="1">
      <alignment horizontal="left" vertical="center" indent="1"/>
      <protection locked="0"/>
    </xf>
    <xf numFmtId="49" fontId="22" fillId="4" borderId="140" xfId="0" applyNumberFormat="1" applyFont="1" applyFill="1" applyBorder="1" applyAlignment="1" applyProtection="1">
      <alignment horizontal="left" vertical="center" indent="1"/>
      <protection locked="0"/>
    </xf>
    <xf numFmtId="49" fontId="22" fillId="4" borderId="0" xfId="0" applyNumberFormat="1" applyFont="1" applyFill="1" applyBorder="1" applyAlignment="1" applyProtection="1">
      <alignment horizontal="left" vertical="center" indent="1"/>
      <protection locked="0"/>
    </xf>
    <xf numFmtId="0" fontId="5" fillId="7" borderId="128" xfId="0" applyFont="1" applyFill="1" applyBorder="1" applyAlignment="1">
      <alignment horizontal="left" indent="1"/>
    </xf>
    <xf numFmtId="0" fontId="5" fillId="7" borderId="40" xfId="0" applyFont="1" applyFill="1" applyBorder="1" applyAlignment="1">
      <alignment horizontal="left" indent="1"/>
    </xf>
    <xf numFmtId="0" fontId="5" fillId="7" borderId="43" xfId="0" applyFont="1" applyFill="1" applyBorder="1" applyAlignment="1">
      <alignment horizontal="left" indent="1"/>
    </xf>
    <xf numFmtId="49" fontId="31" fillId="6" borderId="183" xfId="0" applyNumberFormat="1" applyFont="1" applyFill="1" applyBorder="1" applyAlignment="1" applyProtection="1">
      <alignment horizontal="left" indent="1"/>
      <protection locked="0"/>
    </xf>
    <xf numFmtId="49" fontId="31" fillId="6" borderId="15" xfId="0" applyNumberFormat="1" applyFont="1" applyFill="1" applyBorder="1" applyAlignment="1" applyProtection="1">
      <alignment horizontal="left" indent="1"/>
      <protection locked="0"/>
    </xf>
    <xf numFmtId="49" fontId="31" fillId="6" borderId="47" xfId="0" applyNumberFormat="1" applyFont="1" applyFill="1" applyBorder="1" applyAlignment="1" applyProtection="1">
      <alignment horizontal="left" indent="1"/>
      <protection locked="0"/>
    </xf>
  </cellXfs>
  <cellStyles count="3">
    <cellStyle name="Komma" xfId="1" builtinId="3"/>
    <cellStyle name="Link" xfId="2" builtinId="8"/>
    <cellStyle name="Standard" xfId="0" builtinId="0"/>
  </cellStyles>
  <dxfs count="14">
    <dxf>
      <font>
        <color theme="0"/>
      </font>
      <numFmt numFmtId="2" formatCode="0.00"/>
    </dxf>
    <dxf>
      <font>
        <b/>
        <i val="0"/>
        <color rgb="FFFF0000"/>
      </font>
      <numFmt numFmtId="2" formatCode="0.00"/>
      <fill>
        <patternFill patternType="solid">
          <bgColor theme="0"/>
        </patternFill>
      </fill>
    </dxf>
    <dxf>
      <font>
        <b/>
        <i val="0"/>
        <color theme="1"/>
      </font>
      <fill>
        <patternFill>
          <bgColor theme="0"/>
        </patternFill>
      </fill>
    </dxf>
    <dxf>
      <font>
        <color rgb="FF008000"/>
      </font>
      <fill>
        <patternFill>
          <fgColor rgb="FFFFFF00"/>
          <bgColor rgb="FFFFFF00"/>
        </patternFill>
      </fill>
    </dxf>
    <dxf>
      <font>
        <color rgb="FFFF0000"/>
      </font>
      <fill>
        <patternFill>
          <bgColor rgb="FFFFFF00"/>
        </patternFill>
      </fill>
    </dxf>
    <dxf>
      <font>
        <color rgb="FF008000"/>
      </font>
      <fill>
        <patternFill patternType="none">
          <bgColor auto="1"/>
        </patternFill>
      </fill>
    </dxf>
    <dxf>
      <font>
        <color rgb="FF008000"/>
      </font>
    </dxf>
    <dxf>
      <font>
        <color rgb="FF008000"/>
      </font>
    </dxf>
    <dxf>
      <font>
        <color rgb="FFFF0000"/>
      </font>
    </dxf>
    <dxf>
      <font>
        <color rgb="FF006100"/>
      </font>
      <fill>
        <patternFill>
          <bgColor rgb="FFC6EFCE"/>
        </patternFill>
      </fill>
    </dxf>
    <dxf>
      <font>
        <color rgb="FF006100"/>
      </font>
      <fill>
        <patternFill>
          <bgColor rgb="FFC6EFCE"/>
        </patternFill>
      </fill>
    </dxf>
    <dxf>
      <font>
        <b/>
        <i val="0"/>
        <color rgb="FF008000"/>
      </font>
    </dxf>
    <dxf>
      <font>
        <b/>
        <i val="0"/>
        <color rgb="FFFF0000"/>
      </font>
      <numFmt numFmtId="2" formatCode="0.00"/>
    </dxf>
    <dxf>
      <fill>
        <patternFill>
          <bgColor theme="5" tint="0.79998168889431442"/>
        </patternFill>
      </fill>
    </dxf>
  </dxfs>
  <tableStyles count="1" defaultTableStyle="TableStyleMedium2" defaultPivotStyle="PivotStyleLight16">
    <tableStyle name="Tabellenformat 1" pivot="0" count="1">
      <tableStyleElement type="firstRowStripe" dxfId="13"/>
    </tableStyle>
  </tableStyles>
  <colors>
    <mruColors>
      <color rgb="FF008000"/>
      <color rgb="FF000046"/>
      <color rgb="FFFF5353"/>
      <color rgb="FFD6E3EE"/>
      <color rgb="FFFF2F2F"/>
      <color rgb="FFFFFFD1"/>
      <color rgb="FFFFFF99"/>
      <color rgb="FFFF4747"/>
      <color rgb="FF30C268"/>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ln>
                  <a:noFill/>
                </a:ln>
                <a:solidFill>
                  <a:schemeClr val="tx1">
                    <a:lumMod val="65000"/>
                    <a:lumOff val="35000"/>
                  </a:schemeClr>
                </a:solidFill>
                <a:latin typeface="+mn-lt"/>
                <a:ea typeface="+mn-ea"/>
                <a:cs typeface="+mn-cs"/>
              </a:defRPr>
            </a:pPr>
            <a:r>
              <a:rPr lang="en-US"/>
              <a:t>Finanz  übersicht</a:t>
            </a:r>
          </a:p>
        </c:rich>
      </c:tx>
      <c:layout>
        <c:manualLayout>
          <c:xMode val="edge"/>
          <c:yMode val="edge"/>
          <c:x val="0.41905257465753798"/>
          <c:y val="6.7415688586231967E-3"/>
        </c:manualLayout>
      </c:layout>
      <c:overlay val="0"/>
      <c:spPr>
        <a:noFill/>
        <a:ln>
          <a:noFill/>
        </a:ln>
        <a:effectLst/>
      </c:spPr>
      <c:txPr>
        <a:bodyPr rot="0" spcFirstLastPara="1" vertOverflow="ellipsis" vert="horz" wrap="square" anchor="ctr" anchorCtr="1"/>
        <a:lstStyle/>
        <a:p>
          <a:pPr>
            <a:defRPr sz="1800" b="1" i="0" u="none" strike="noStrike" kern="1200" cap="all" spc="50" baseline="0">
              <a:ln>
                <a:noFill/>
              </a:ln>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'2016'!$AG$19</c:f>
              <c:strCache>
                <c:ptCount val="1"/>
                <c:pt idx="0">
                  <c:v>Einnahmen</c:v>
                </c:pt>
              </c:strCache>
            </c:strRef>
          </c:tx>
          <c:spPr>
            <a:solidFill>
              <a:srgbClr val="00B050"/>
            </a:solidFill>
            <a:ln>
              <a:noFill/>
            </a:ln>
            <a:effectLst/>
          </c:spPr>
          <c:invertIfNegative val="0"/>
          <c:dLbls>
            <c:delete val="1"/>
          </c:dLbls>
          <c:cat>
            <c:strRef>
              <c:f>('2016'!$AH$17:$AK$17,'2016'!$AL$17:$AO$17,'2016'!$AP$17:$AS$17,'2016'!$AT$17:$AW$17,'2016'!$AX$17:$BA$17,'2016'!$BB$17:$BE$17,'2016'!$BF$17:$BI$17,'2016'!$BJ$17:$BM$17,'2016'!$BN$17:$BQ$17,'2016'!$BR$17:$BU$17,'2016'!$BV$17:$BY$17,'2016'!$BZ$17:$CC$17)</c:f>
              <c:strCache>
                <c:ptCount val="45"/>
                <c:pt idx="0">
                  <c:v>Januar</c:v>
                </c:pt>
                <c:pt idx="4">
                  <c:v>Februar</c:v>
                </c:pt>
                <c:pt idx="8">
                  <c:v>März</c:v>
                </c:pt>
                <c:pt idx="12">
                  <c:v>April</c:v>
                </c:pt>
                <c:pt idx="16">
                  <c:v>Mai</c:v>
                </c:pt>
                <c:pt idx="20">
                  <c:v>Juni</c:v>
                </c:pt>
                <c:pt idx="24">
                  <c:v>Juli</c:v>
                </c:pt>
                <c:pt idx="28">
                  <c:v>August</c:v>
                </c:pt>
                <c:pt idx="32">
                  <c:v>September</c:v>
                </c:pt>
                <c:pt idx="36">
                  <c:v>Oktober</c:v>
                </c:pt>
                <c:pt idx="40">
                  <c:v>November</c:v>
                </c:pt>
                <c:pt idx="44">
                  <c:v>Dezember</c:v>
                </c:pt>
              </c:strCache>
            </c:strRef>
          </c:cat>
          <c:val>
            <c:numRef>
              <c:f>'2016'!$AH$19:$CB$19</c:f>
              <c:numCache>
                <c:formatCode>_(* #,##0.00_);_(* \(#,##0.00\);_(* "-"??_);_(@_)</c:formatCode>
                <c:ptCount val="47"/>
                <c:pt idx="0">
                  <c:v>2480.71</c:v>
                </c:pt>
                <c:pt idx="4">
                  <c:v>2330.71</c:v>
                </c:pt>
                <c:pt idx="8">
                  <c:v>2330.71</c:v>
                </c:pt>
                <c:pt idx="12">
                  <c:v>2480.71</c:v>
                </c:pt>
                <c:pt idx="16">
                  <c:v>2330.71</c:v>
                </c:pt>
                <c:pt idx="20">
                  <c:v>2330.71</c:v>
                </c:pt>
                <c:pt idx="24">
                  <c:v>2480.71</c:v>
                </c:pt>
                <c:pt idx="28">
                  <c:v>2330.71</c:v>
                </c:pt>
                <c:pt idx="32">
                  <c:v>2330.71</c:v>
                </c:pt>
                <c:pt idx="36">
                  <c:v>2480.71</c:v>
                </c:pt>
                <c:pt idx="40">
                  <c:v>2330.71</c:v>
                </c:pt>
                <c:pt idx="44">
                  <c:v>2330.71</c:v>
                </c:pt>
              </c:numCache>
            </c:numRef>
          </c:val>
          <c:extLst>
            <c:ext xmlns:c16="http://schemas.microsoft.com/office/drawing/2014/chart" uri="{C3380CC4-5D6E-409C-BE32-E72D297353CC}">
              <c16:uniqueId val="{00000000-B721-45FC-A1C0-EB4FC175E4CD}"/>
            </c:ext>
          </c:extLst>
        </c:ser>
        <c:ser>
          <c:idx val="1"/>
          <c:order val="1"/>
          <c:tx>
            <c:strRef>
              <c:f>'2016'!$AG$20</c:f>
              <c:strCache>
                <c:ptCount val="1"/>
                <c:pt idx="0">
                  <c:v>fixe Ausgaben</c:v>
                </c:pt>
              </c:strCache>
            </c:strRef>
          </c:tx>
          <c:spPr>
            <a:solidFill>
              <a:srgbClr val="FF4747"/>
            </a:solidFill>
            <a:ln>
              <a:noFill/>
            </a:ln>
            <a:effectLst/>
          </c:spPr>
          <c:invertIfNegative val="0"/>
          <c:dLbls>
            <c:delete val="1"/>
          </c:dLbls>
          <c:cat>
            <c:strRef>
              <c:f>('2016'!$AH$17:$AK$17,'2016'!$AL$17:$AO$17,'2016'!$AP$17:$AS$17,'2016'!$AT$17:$AW$17,'2016'!$AX$17:$BA$17,'2016'!$BB$17:$BE$17,'2016'!$BF$17:$BI$17,'2016'!$BJ$17:$BM$17,'2016'!$BN$17:$BQ$17,'2016'!$BR$17:$BU$17,'2016'!$BV$17:$BY$17,'2016'!$BZ$17:$CC$17)</c:f>
              <c:strCache>
                <c:ptCount val="45"/>
                <c:pt idx="0">
                  <c:v>Januar</c:v>
                </c:pt>
                <c:pt idx="4">
                  <c:v>Februar</c:v>
                </c:pt>
                <c:pt idx="8">
                  <c:v>März</c:v>
                </c:pt>
                <c:pt idx="12">
                  <c:v>April</c:v>
                </c:pt>
                <c:pt idx="16">
                  <c:v>Mai</c:v>
                </c:pt>
                <c:pt idx="20">
                  <c:v>Juni</c:v>
                </c:pt>
                <c:pt idx="24">
                  <c:v>Juli</c:v>
                </c:pt>
                <c:pt idx="28">
                  <c:v>August</c:v>
                </c:pt>
                <c:pt idx="32">
                  <c:v>September</c:v>
                </c:pt>
                <c:pt idx="36">
                  <c:v>Oktober</c:v>
                </c:pt>
                <c:pt idx="40">
                  <c:v>November</c:v>
                </c:pt>
                <c:pt idx="44">
                  <c:v>Dezember</c:v>
                </c:pt>
              </c:strCache>
            </c:strRef>
          </c:cat>
          <c:val>
            <c:numRef>
              <c:f>'2016'!$AH$20:$CB$20</c:f>
              <c:numCache>
                <c:formatCode>_(* #,##0.00_);_(* \(#,##0.00\);_(* "-"??_);_(@_)</c:formatCode>
                <c:ptCount val="47"/>
                <c:pt idx="1">
                  <c:v>1293.5</c:v>
                </c:pt>
                <c:pt idx="5">
                  <c:v>993.5</c:v>
                </c:pt>
                <c:pt idx="9">
                  <c:v>1257.5</c:v>
                </c:pt>
                <c:pt idx="13">
                  <c:v>1088.5</c:v>
                </c:pt>
                <c:pt idx="17">
                  <c:v>988.5</c:v>
                </c:pt>
                <c:pt idx="21">
                  <c:v>1002.5</c:v>
                </c:pt>
                <c:pt idx="25">
                  <c:v>1003.5</c:v>
                </c:pt>
                <c:pt idx="29">
                  <c:v>993.5</c:v>
                </c:pt>
                <c:pt idx="33">
                  <c:v>997.5</c:v>
                </c:pt>
                <c:pt idx="37">
                  <c:v>1008.5</c:v>
                </c:pt>
                <c:pt idx="41">
                  <c:v>1158.5</c:v>
                </c:pt>
                <c:pt idx="45">
                  <c:v>1002.5</c:v>
                </c:pt>
              </c:numCache>
            </c:numRef>
          </c:val>
          <c:extLst>
            <c:ext xmlns:c16="http://schemas.microsoft.com/office/drawing/2014/chart" uri="{C3380CC4-5D6E-409C-BE32-E72D297353CC}">
              <c16:uniqueId val="{00000001-B721-45FC-A1C0-EB4FC175E4CD}"/>
            </c:ext>
          </c:extLst>
        </c:ser>
        <c:ser>
          <c:idx val="2"/>
          <c:order val="2"/>
          <c:tx>
            <c:strRef>
              <c:f>'2016'!$AG$21</c:f>
              <c:strCache>
                <c:ptCount val="1"/>
                <c:pt idx="0">
                  <c:v>var. Ausgaben</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3-9AF0-4300-B083-F0CD3BC9812E}"/>
              </c:ext>
            </c:extLst>
          </c:dPt>
          <c:dLbls>
            <c:delete val="1"/>
          </c:dLbls>
          <c:cat>
            <c:strRef>
              <c:f>('2016'!$AH$17:$AK$17,'2016'!$AL$17:$AO$17,'2016'!$AP$17:$AS$17,'2016'!$AT$17:$AW$17,'2016'!$AX$17:$BA$17,'2016'!$BB$17:$BE$17,'2016'!$BF$17:$BI$17,'2016'!$BJ$17:$BM$17,'2016'!$BN$17:$BQ$17,'2016'!$BR$17:$BU$17,'2016'!$BV$17:$BY$17,'2016'!$BZ$17:$CC$17)</c:f>
              <c:strCache>
                <c:ptCount val="45"/>
                <c:pt idx="0">
                  <c:v>Januar</c:v>
                </c:pt>
                <c:pt idx="4">
                  <c:v>Februar</c:v>
                </c:pt>
                <c:pt idx="8">
                  <c:v>März</c:v>
                </c:pt>
                <c:pt idx="12">
                  <c:v>April</c:v>
                </c:pt>
                <c:pt idx="16">
                  <c:v>Mai</c:v>
                </c:pt>
                <c:pt idx="20">
                  <c:v>Juni</c:v>
                </c:pt>
                <c:pt idx="24">
                  <c:v>Juli</c:v>
                </c:pt>
                <c:pt idx="28">
                  <c:v>August</c:v>
                </c:pt>
                <c:pt idx="32">
                  <c:v>September</c:v>
                </c:pt>
                <c:pt idx="36">
                  <c:v>Oktober</c:v>
                </c:pt>
                <c:pt idx="40">
                  <c:v>November</c:v>
                </c:pt>
                <c:pt idx="44">
                  <c:v>Dezember</c:v>
                </c:pt>
              </c:strCache>
            </c:strRef>
          </c:cat>
          <c:val>
            <c:numRef>
              <c:f>'2016'!$AH$21:$CB$21</c:f>
              <c:numCache>
                <c:formatCode>_(* #,##0.00_);_(* \(#,##0.00\);_(* "-"??_);_(@_)</c:formatCode>
                <c:ptCount val="47"/>
                <c:pt idx="1">
                  <c:v>680.39</c:v>
                </c:pt>
                <c:pt idx="5">
                  <c:v>2302.6</c:v>
                </c:pt>
                <c:pt idx="9">
                  <c:v>959.3900000000001</c:v>
                </c:pt>
                <c:pt idx="13">
                  <c:v>0</c:v>
                </c:pt>
                <c:pt idx="17">
                  <c:v>0</c:v>
                </c:pt>
                <c:pt idx="21">
                  <c:v>0</c:v>
                </c:pt>
                <c:pt idx="25">
                  <c:v>0</c:v>
                </c:pt>
                <c:pt idx="29">
                  <c:v>0</c:v>
                </c:pt>
                <c:pt idx="33">
                  <c:v>0</c:v>
                </c:pt>
                <c:pt idx="37">
                  <c:v>0</c:v>
                </c:pt>
                <c:pt idx="41">
                  <c:v>0</c:v>
                </c:pt>
                <c:pt idx="45">
                  <c:v>0</c:v>
                </c:pt>
              </c:numCache>
            </c:numRef>
          </c:val>
          <c:extLst>
            <c:ext xmlns:c16="http://schemas.microsoft.com/office/drawing/2014/chart" uri="{C3380CC4-5D6E-409C-BE32-E72D297353CC}">
              <c16:uniqueId val="{00000002-B721-45FC-A1C0-EB4FC175E4CD}"/>
            </c:ext>
          </c:extLst>
        </c:ser>
        <c:ser>
          <c:idx val="3"/>
          <c:order val="3"/>
          <c:tx>
            <c:strRef>
              <c:f>'2016'!$AG$22</c:f>
              <c:strCache>
                <c:ptCount val="1"/>
                <c:pt idx="0">
                  <c:v>Saldo +</c:v>
                </c:pt>
              </c:strCache>
            </c:strRef>
          </c:tx>
          <c:spPr>
            <a:solidFill>
              <a:srgbClr val="595959"/>
            </a:solidFill>
            <a:ln>
              <a:noFill/>
            </a:ln>
            <a:effectLst/>
          </c:spPr>
          <c:invertIfNegative val="1"/>
          <c:dLbls>
            <c:numFmt formatCode="#,##0.00_ ;[Red]\-#,##0.00\ " sourceLinked="0"/>
            <c:spPr>
              <a:solidFill>
                <a:schemeClr val="bg1"/>
              </a:solidFill>
              <a:ln>
                <a:solidFill>
                  <a:schemeClr val="bg1">
                    <a:lumMod val="65000"/>
                  </a:schemeClr>
                </a:solidFill>
              </a:ln>
              <a:effectLst/>
            </c:spPr>
            <c:txPr>
              <a:bodyPr rot="0" spcFirstLastPara="1" vertOverflow="ellipsis" vert="horz" wrap="square" anchor="ctr" anchorCtr="1"/>
              <a:lstStyle/>
              <a:p>
                <a:pPr>
                  <a:defRPr sz="900" b="0" i="0" u="none" strike="noStrike" kern="1200" baseline="0">
                    <a:ln>
                      <a:noFill/>
                    </a:ln>
                    <a:solidFill>
                      <a:schemeClr val="tx1">
                        <a:lumMod val="75000"/>
                        <a:lumOff val="25000"/>
                      </a:schemeClr>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('2016'!$AH$17:$AK$17,'2016'!$AL$17:$AO$17,'2016'!$AP$17:$AS$17,'2016'!$AT$17:$AW$17,'2016'!$AX$17:$BA$17,'2016'!$BB$17:$BE$17,'2016'!$BF$17:$BI$17,'2016'!$BJ$17:$BM$17,'2016'!$BN$17:$BQ$17,'2016'!$BR$17:$BU$17,'2016'!$BV$17:$BY$17,'2016'!$BZ$17:$CC$17)</c:f>
              <c:strCache>
                <c:ptCount val="45"/>
                <c:pt idx="0">
                  <c:v>Januar</c:v>
                </c:pt>
                <c:pt idx="4">
                  <c:v>Februar</c:v>
                </c:pt>
                <c:pt idx="8">
                  <c:v>März</c:v>
                </c:pt>
                <c:pt idx="12">
                  <c:v>April</c:v>
                </c:pt>
                <c:pt idx="16">
                  <c:v>Mai</c:v>
                </c:pt>
                <c:pt idx="20">
                  <c:v>Juni</c:v>
                </c:pt>
                <c:pt idx="24">
                  <c:v>Juli</c:v>
                </c:pt>
                <c:pt idx="28">
                  <c:v>August</c:v>
                </c:pt>
                <c:pt idx="32">
                  <c:v>September</c:v>
                </c:pt>
                <c:pt idx="36">
                  <c:v>Oktober</c:v>
                </c:pt>
                <c:pt idx="40">
                  <c:v>November</c:v>
                </c:pt>
                <c:pt idx="44">
                  <c:v>Dezember</c:v>
                </c:pt>
              </c:strCache>
            </c:strRef>
          </c:cat>
          <c:val>
            <c:numRef>
              <c:f>'2016'!$AH$22:$CB$22</c:f>
              <c:numCache>
                <c:formatCode>General</c:formatCode>
                <c:ptCount val="47"/>
                <c:pt idx="2" formatCode="_(* #,##0.00_);_(* \(#,##0.00\);_(* &quot;-&quot;??_);_(@_)">
                  <c:v>506.82000000000005</c:v>
                </c:pt>
                <c:pt idx="6" formatCode="_(* #,##0.00_);_(* \(#,##0.00\);_(* &quot;-&quot;??_);_(@_)">
                  <c:v>-965.38999999999987</c:v>
                </c:pt>
                <c:pt idx="10" formatCode="_(* #,##0.00_);_(* \(#,##0.00\);_(* &quot;-&quot;??_);_(@_)">
                  <c:v>113.81999999999994</c:v>
                </c:pt>
                <c:pt idx="14" formatCode="_(* #,##0.00_);_(* \(#,##0.00\);_(* &quot;-&quot;??_);_(@_)">
                  <c:v>1392.21</c:v>
                </c:pt>
                <c:pt idx="18" formatCode="_(* #,##0.00_);_(* \(#,##0.00\);_(* &quot;-&quot;??_);_(@_)">
                  <c:v>1342.21</c:v>
                </c:pt>
                <c:pt idx="22" formatCode="_(* #,##0.00_);_(* \(#,##0.00\);_(* &quot;-&quot;??_);_(@_)">
                  <c:v>1328.21</c:v>
                </c:pt>
                <c:pt idx="26" formatCode="_(* #,##0.00_);_(* \(#,##0.00\);_(* &quot;-&quot;??_);_(@_)">
                  <c:v>1477.21</c:v>
                </c:pt>
                <c:pt idx="30" formatCode="_(* #,##0.00_);_(* \(#,##0.00\);_(* &quot;-&quot;??_);_(@_)">
                  <c:v>1337.21</c:v>
                </c:pt>
                <c:pt idx="34" formatCode="_(* #,##0.00_);_(* \(#,##0.00\);_(* &quot;-&quot;??_);_(@_)">
                  <c:v>1333.21</c:v>
                </c:pt>
                <c:pt idx="38" formatCode="_(* #,##0.00_);_(* \(#,##0.00\);_(* &quot;-&quot;??_);_(@_)">
                  <c:v>1472.21</c:v>
                </c:pt>
                <c:pt idx="42" formatCode="_(* #,##0.00_);_(* \(#,##0.00\);_(* &quot;-&quot;??_);_(@_)">
                  <c:v>1172.21</c:v>
                </c:pt>
                <c:pt idx="46" formatCode="_(* #,##0.00_);_(* \(#,##0.00\);_(* &quot;-&quot;??_);_(@_)">
                  <c:v>1328.21</c:v>
                </c:pt>
              </c:numCache>
            </c:numRef>
          </c:val>
          <c:extLst>
            <c:ext xmlns:c14="http://schemas.microsoft.com/office/drawing/2007/8/2/chart" uri="{6F2FDCE9-48DA-4B69-8628-5D25D57E5C99}">
              <c14:invertSolidFillFmt>
                <c14:spPr xmlns:c14="http://schemas.microsoft.com/office/drawing/2007/8/2/chart">
                  <a:solidFill>
                    <a:srgbClr val="558BB8"/>
                  </a:solidFill>
                  <a:ln>
                    <a:noFill/>
                  </a:ln>
                  <a:effectLst/>
                </c14:spPr>
              </c14:invertSolidFillFmt>
            </c:ext>
            <c:ext xmlns:c16="http://schemas.microsoft.com/office/drawing/2014/chart" uri="{C3380CC4-5D6E-409C-BE32-E72D297353CC}">
              <c16:uniqueId val="{00000003-B721-45FC-A1C0-EB4FC175E4CD}"/>
            </c:ext>
          </c:extLst>
        </c:ser>
        <c:dLbls>
          <c:dLblPos val="inEnd"/>
          <c:showLegendKey val="0"/>
          <c:showVal val="1"/>
          <c:showCatName val="0"/>
          <c:showSerName val="0"/>
          <c:showPercent val="0"/>
          <c:showBubbleSize val="0"/>
        </c:dLbls>
        <c:gapWidth val="50"/>
        <c:overlap val="100"/>
        <c:axId val="63978880"/>
        <c:axId val="63980672"/>
      </c:barChart>
      <c:catAx>
        <c:axId val="63978880"/>
        <c:scaling>
          <c:orientation val="minMax"/>
        </c:scaling>
        <c:delete val="0"/>
        <c:axPos val="b"/>
        <c:numFmt formatCode="General" sourceLinked="0"/>
        <c:majorTickMark val="none"/>
        <c:minorTickMark val="none"/>
        <c:tickLblPos val="high"/>
        <c:spPr>
          <a:noFill/>
          <a:ln w="9525" cap="flat" cmpd="sng" algn="ctr">
            <a:solidFill>
              <a:schemeClr val="tx1">
                <a:lumMod val="25000"/>
                <a:lumOff val="75000"/>
              </a:schemeClr>
            </a:solidFill>
            <a:round/>
            <a:headEnd type="none" w="sm" len="sm"/>
            <a:tailEnd type="none" w="sm" len="sm"/>
          </a:ln>
          <a:effectLst/>
        </c:spPr>
        <c:txPr>
          <a:bodyPr rot="-5400000" spcFirstLastPara="1" vertOverflow="ellipsis" wrap="square" anchor="ctr" anchorCtr="1"/>
          <a:lstStyle/>
          <a:p>
            <a:pPr>
              <a:defRPr sz="1200" b="0" i="0" u="none" strike="noStrike" kern="1200" baseline="0">
                <a:ln>
                  <a:noFill/>
                </a:ln>
                <a:solidFill>
                  <a:schemeClr val="tx1"/>
                </a:solidFill>
                <a:latin typeface="+mn-lt"/>
                <a:ea typeface="+mn-ea"/>
                <a:cs typeface="+mn-cs"/>
              </a:defRPr>
            </a:pPr>
            <a:endParaRPr lang="de-DE"/>
          </a:p>
        </c:txPr>
        <c:crossAx val="63980672"/>
        <c:crosses val="autoZero"/>
        <c:auto val="1"/>
        <c:lblAlgn val="ctr"/>
        <c:lblOffset val="100"/>
        <c:noMultiLvlLbl val="0"/>
      </c:catAx>
      <c:valAx>
        <c:axId val="63980672"/>
        <c:scaling>
          <c:orientation val="minMax"/>
        </c:scaling>
        <c:delete val="0"/>
        <c:axPos val="l"/>
        <c:majorGridlines>
          <c:spPr>
            <a:ln w="9525" cap="flat" cmpd="sng" algn="ctr">
              <a:gradFill flip="none" rotWithShape="1">
                <a:gsLst>
                  <a:gs pos="0">
                    <a:schemeClr val="accent1">
                      <a:lumMod val="40000"/>
                      <a:lumOff val="60000"/>
                    </a:schemeClr>
                  </a:gs>
                  <a:gs pos="46000">
                    <a:schemeClr val="accent1">
                      <a:lumMod val="95000"/>
                      <a:lumOff val="5000"/>
                    </a:schemeClr>
                  </a:gs>
                  <a:gs pos="100000">
                    <a:schemeClr val="accent1">
                      <a:lumMod val="60000"/>
                    </a:schemeClr>
                  </a:gs>
                </a:gsLst>
                <a:path path="circle">
                  <a:fillToRect l="50000" t="130000" r="50000" b="-30000"/>
                </a:path>
                <a:tileRect/>
              </a:gradFill>
              <a:round/>
            </a:ln>
            <a:effectLst/>
          </c:spPr>
        </c:majorGridlines>
        <c:numFmt formatCode="#,##0.00_ ;[Red]\-#,##0.0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ln>
                  <a:noFill/>
                </a:ln>
                <a:solidFill>
                  <a:schemeClr val="tx1">
                    <a:lumMod val="65000"/>
                    <a:lumOff val="35000"/>
                  </a:schemeClr>
                </a:solidFill>
                <a:latin typeface="+mn-lt"/>
                <a:ea typeface="+mn-ea"/>
                <a:cs typeface="+mn-cs"/>
              </a:defRPr>
            </a:pPr>
            <a:endParaRPr lang="de-DE"/>
          </a:p>
        </c:txPr>
        <c:crossAx val="63978880"/>
        <c:crosses val="autoZero"/>
        <c:crossBetween val="between"/>
      </c:valAx>
      <c:spPr>
        <a:solidFill>
          <a:schemeClr val="bg1">
            <a:lumMod val="95000"/>
          </a:schemeClr>
        </a:solidFill>
        <a:ln>
          <a:solidFill>
            <a:schemeClr val="bg1">
              <a:lumMod val="75000"/>
            </a:schemeClr>
          </a:solidFill>
        </a:ln>
        <a:effectLst>
          <a:outerShdw blurRad="50800" dist="38100" dir="5400000" algn="t" rotWithShape="0">
            <a:prstClr val="black">
              <a:alpha val="40000"/>
            </a:prstClr>
          </a:outerShdw>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ln>
                <a:noFill/>
              </a:ln>
              <a:solidFill>
                <a:schemeClr val="tx1">
                  <a:lumMod val="75000"/>
                  <a:lumOff val="25000"/>
                </a:schemeClr>
              </a:solidFill>
              <a:latin typeface="+mn-lt"/>
              <a:ea typeface="+mn-ea"/>
              <a:cs typeface="+mn-cs"/>
            </a:defRPr>
          </a:pPr>
          <a:endParaRPr lang="de-DE"/>
        </a:p>
      </c:txPr>
    </c:legend>
    <c:plotVisOnly val="1"/>
    <c:dispBlanksAs val="gap"/>
    <c:showDLblsOverMax val="0"/>
  </c:chart>
  <c:spPr>
    <a:gradFill>
      <a:gsLst>
        <a:gs pos="3000">
          <a:srgbClr val="D6E3EE"/>
        </a:gs>
        <a:gs pos="100000">
          <a:schemeClr val="bg1"/>
        </a:gs>
      </a:gsLst>
      <a:lin ang="5400000" scaled="1"/>
    </a:gradFill>
    <a:ln w="15875" cap="flat" cmpd="dbl" algn="ctr">
      <a:solidFill>
        <a:schemeClr val="bg1">
          <a:lumMod val="50000"/>
        </a:schemeClr>
      </a:solidFill>
      <a:round/>
    </a:ln>
    <a:effectLst/>
  </c:spPr>
  <c:txPr>
    <a:bodyPr rot="3600000"/>
    <a:lstStyle/>
    <a:p>
      <a:pPr>
        <a:defRPr>
          <a:ln>
            <a:noFill/>
          </a:ln>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lle-meine-vorlagen.de/vollversion/" TargetMode="External"/><Relationship Id="rId2" Type="http://schemas.openxmlformats.org/officeDocument/2006/relationships/chart" Target="../charts/chart1.xml"/><Relationship Id="rId1" Type="http://schemas.openxmlformats.org/officeDocument/2006/relationships/hyperlink" Target="http://www.mutter-software.de" TargetMode="External"/><Relationship Id="rId5" Type="http://schemas.openxmlformats.org/officeDocument/2006/relationships/hyperlink" Target="mailto:info@alle-meine-vorlagen.de" TargetMode="External"/><Relationship Id="rId4"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xdr:from>
      <xdr:col>8</xdr:col>
      <xdr:colOff>11205</xdr:colOff>
      <xdr:row>218</xdr:row>
      <xdr:rowOff>11205</xdr:rowOff>
    </xdr:from>
    <xdr:to>
      <xdr:col>12</xdr:col>
      <xdr:colOff>504264</xdr:colOff>
      <xdr:row>219</xdr:row>
      <xdr:rowOff>78441</xdr:rowOff>
    </xdr:to>
    <xdr:sp macro="" textlink="">
      <xdr:nvSpPr>
        <xdr:cNvPr id="14340" name="FarbenZeigen" hidden="1"/>
        <xdr:cNvSpPr txBox="1"/>
      </xdr:nvSpPr>
      <xdr:spPr>
        <a:xfrm>
          <a:off x="5815852" y="1064558"/>
          <a:ext cx="3899647" cy="268942"/>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de-DE" sz="1100" b="0">
              <a:solidFill>
                <a:schemeClr val="tx1"/>
              </a:solidFill>
              <a:latin typeface="+mn-lt"/>
              <a:ea typeface="+mn-ea"/>
              <a:cs typeface="+mn-cs"/>
            </a:rPr>
            <a:t>Farben</a:t>
          </a:r>
          <a:r>
            <a:rPr lang="de-DE" sz="1100" b="0" baseline="0">
              <a:solidFill>
                <a:schemeClr val="tx1"/>
              </a:solidFill>
              <a:latin typeface="+mn-lt"/>
              <a:ea typeface="+mn-ea"/>
              <a:cs typeface="+mn-cs"/>
            </a:rPr>
            <a:t> um </a:t>
          </a:r>
          <a:r>
            <a:rPr lang="de-DE" sz="1100" b="0">
              <a:solidFill>
                <a:schemeClr val="tx1"/>
              </a:solidFill>
              <a:latin typeface="+mn-lt"/>
              <a:ea typeface="+mn-ea"/>
              <a:cs typeface="+mn-cs"/>
            </a:rPr>
            <a:t>Zellen zu markieren</a:t>
          </a:r>
        </a:p>
      </xdr:txBody>
    </xdr:sp>
    <xdr:clientData fPrintsWithSheet="0"/>
  </xdr:twoCellAnchor>
  <xdr:twoCellAnchor>
    <xdr:from>
      <xdr:col>14</xdr:col>
      <xdr:colOff>232831</xdr:colOff>
      <xdr:row>3</xdr:row>
      <xdr:rowOff>1256</xdr:rowOff>
    </xdr:from>
    <xdr:to>
      <xdr:col>17</xdr:col>
      <xdr:colOff>42331</xdr:colOff>
      <xdr:row>3</xdr:row>
      <xdr:rowOff>169334</xdr:rowOff>
    </xdr:to>
    <xdr:sp macro="" textlink="">
      <xdr:nvSpPr>
        <xdr:cNvPr id="2" name="Rechteck 1">
          <a:hlinkClick xmlns:r="http://schemas.openxmlformats.org/officeDocument/2006/relationships" r:id="rId1"/>
        </xdr:cNvPr>
        <xdr:cNvSpPr/>
      </xdr:nvSpPr>
      <xdr:spPr>
        <a:xfrm>
          <a:off x="11091331" y="1059589"/>
          <a:ext cx="2349500" cy="168078"/>
        </a:xfrm>
        <a:prstGeom prst="rect">
          <a:avLst/>
        </a:prstGeom>
        <a:noFill/>
        <a:ln w="12700" cmpd="sng">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de-DE" sz="1200">
              <a:solidFill>
                <a:srgbClr val="003296"/>
              </a:solidFill>
            </a:rPr>
            <a:t>www.alle-meine-vorlagen.de</a:t>
          </a:r>
        </a:p>
      </xdr:txBody>
    </xdr:sp>
    <xdr:clientData/>
  </xdr:twoCellAnchor>
  <xdr:twoCellAnchor>
    <xdr:from>
      <xdr:col>13</xdr:col>
      <xdr:colOff>739588</xdr:colOff>
      <xdr:row>1</xdr:row>
      <xdr:rowOff>33617</xdr:rowOff>
    </xdr:from>
    <xdr:to>
      <xdr:col>17</xdr:col>
      <xdr:colOff>33618</xdr:colOff>
      <xdr:row>2</xdr:row>
      <xdr:rowOff>260558</xdr:rowOff>
    </xdr:to>
    <xdr:sp macro="" textlink="">
      <xdr:nvSpPr>
        <xdr:cNvPr id="3" name="Rechteck 2"/>
        <xdr:cNvSpPr/>
      </xdr:nvSpPr>
      <xdr:spPr>
        <a:xfrm>
          <a:off x="10802470" y="302558"/>
          <a:ext cx="2700619" cy="720000"/>
        </a:xfrm>
        <a:prstGeom prst="rect">
          <a:avLst/>
        </a:prstGeom>
        <a:gradFill flip="none" rotWithShape="1">
          <a:gsLst>
            <a:gs pos="5000">
              <a:srgbClr val="30C268"/>
            </a:gs>
            <a:gs pos="100000">
              <a:srgbClr val="CAF2D9"/>
            </a:gs>
          </a:gsLst>
          <a:lin ang="54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de-DE" sz="1300" b="0">
            <a:solidFill>
              <a:schemeClr val="tx1"/>
            </a:solidFill>
            <a:latin typeface="+mn-lt"/>
            <a:ea typeface="+mn-ea"/>
            <a:cs typeface="+mn-cs"/>
          </a:endParaRPr>
        </a:p>
      </xdr:txBody>
    </xdr:sp>
    <xdr:clientData fPrintsWithSheet="0"/>
  </xdr:twoCellAnchor>
  <xdr:twoCellAnchor>
    <xdr:from>
      <xdr:col>1</xdr:col>
      <xdr:colOff>4855</xdr:colOff>
      <xdr:row>216</xdr:row>
      <xdr:rowOff>41086</xdr:rowOff>
    </xdr:from>
    <xdr:to>
      <xdr:col>22</xdr:col>
      <xdr:colOff>0</xdr:colOff>
      <xdr:row>218</xdr:row>
      <xdr:rowOff>269</xdr:rowOff>
    </xdr:to>
    <xdr:sp macro="" textlink="">
      <xdr:nvSpPr>
        <xdr:cNvPr id="4" name="Rechteck 3"/>
        <xdr:cNvSpPr/>
      </xdr:nvSpPr>
      <xdr:spPr>
        <a:xfrm>
          <a:off x="184772" y="305669"/>
          <a:ext cx="17447061" cy="361350"/>
        </a:xfrm>
        <a:prstGeom prst="rect">
          <a:avLst/>
        </a:prstGeom>
        <a:gradFill flip="none" rotWithShape="1">
          <a:gsLst>
            <a:gs pos="5000">
              <a:srgbClr val="30C268"/>
            </a:gs>
            <a:gs pos="100000">
              <a:srgbClr val="CAF2D9"/>
            </a:gs>
          </a:gsLst>
          <a:lin ang="54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de-DE" sz="1300" b="0">
            <a:solidFill>
              <a:schemeClr val="tx1"/>
            </a:solidFill>
            <a:latin typeface="+mn-lt"/>
            <a:ea typeface="+mn-ea"/>
            <a:cs typeface="+mn-cs"/>
          </a:endParaRPr>
        </a:p>
      </xdr:txBody>
    </xdr:sp>
    <xdr:clientData fPrintsWithSheet="0"/>
  </xdr:twoCellAnchor>
  <xdr:twoCellAnchor>
    <xdr:from>
      <xdr:col>1</xdr:col>
      <xdr:colOff>0</xdr:colOff>
      <xdr:row>121</xdr:row>
      <xdr:rowOff>41084</xdr:rowOff>
    </xdr:from>
    <xdr:to>
      <xdr:col>23</xdr:col>
      <xdr:colOff>836083</xdr:colOff>
      <xdr:row>123</xdr:row>
      <xdr:rowOff>1325</xdr:rowOff>
    </xdr:to>
    <xdr:sp macro="" textlink="">
      <xdr:nvSpPr>
        <xdr:cNvPr id="5" name="Rechteck 4"/>
        <xdr:cNvSpPr/>
      </xdr:nvSpPr>
      <xdr:spPr>
        <a:xfrm>
          <a:off x="179917" y="305667"/>
          <a:ext cx="19134666" cy="341241"/>
        </a:xfrm>
        <a:prstGeom prst="rect">
          <a:avLst/>
        </a:prstGeom>
        <a:gradFill flip="none" rotWithShape="1">
          <a:gsLst>
            <a:gs pos="5000">
              <a:srgbClr val="30C268"/>
            </a:gs>
            <a:gs pos="100000">
              <a:srgbClr val="CAF2D9"/>
            </a:gs>
          </a:gsLst>
          <a:lin ang="54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de-DE" sz="1300" b="0">
            <a:solidFill>
              <a:schemeClr val="tx1"/>
            </a:solidFill>
            <a:latin typeface="+mn-lt"/>
            <a:ea typeface="+mn-ea"/>
            <a:cs typeface="+mn-cs"/>
          </a:endParaRPr>
        </a:p>
      </xdr:txBody>
    </xdr:sp>
    <xdr:clientData fPrintsWithSheet="0"/>
  </xdr:twoCellAnchor>
  <xdr:twoCellAnchor>
    <xdr:from>
      <xdr:col>1</xdr:col>
      <xdr:colOff>1</xdr:colOff>
      <xdr:row>50</xdr:row>
      <xdr:rowOff>53937</xdr:rowOff>
    </xdr:from>
    <xdr:to>
      <xdr:col>23</xdr:col>
      <xdr:colOff>10583</xdr:colOff>
      <xdr:row>51</xdr:row>
      <xdr:rowOff>280878</xdr:rowOff>
    </xdr:to>
    <xdr:sp macro="" textlink="">
      <xdr:nvSpPr>
        <xdr:cNvPr id="6" name="Rechteck 5"/>
        <xdr:cNvSpPr/>
      </xdr:nvSpPr>
      <xdr:spPr>
        <a:xfrm>
          <a:off x="179918" y="318520"/>
          <a:ext cx="18309165" cy="724358"/>
        </a:xfrm>
        <a:prstGeom prst="rect">
          <a:avLst/>
        </a:prstGeom>
        <a:gradFill flip="none" rotWithShape="1">
          <a:gsLst>
            <a:gs pos="5000">
              <a:srgbClr val="30C268"/>
            </a:gs>
            <a:gs pos="100000">
              <a:srgbClr val="CAF2D9"/>
            </a:gs>
          </a:gsLst>
          <a:lin ang="54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de-DE" sz="1300" b="0">
            <a:solidFill>
              <a:schemeClr val="tx1"/>
            </a:solidFill>
            <a:latin typeface="+mn-lt"/>
            <a:ea typeface="+mn-ea"/>
            <a:cs typeface="+mn-cs"/>
          </a:endParaRPr>
        </a:p>
      </xdr:txBody>
    </xdr:sp>
    <xdr:clientData fPrintsWithSheet="0"/>
  </xdr:twoCellAnchor>
  <xdr:twoCellAnchor>
    <xdr:from>
      <xdr:col>1</xdr:col>
      <xdr:colOff>3733</xdr:colOff>
      <xdr:row>1</xdr:row>
      <xdr:rowOff>30505</xdr:rowOff>
    </xdr:from>
    <xdr:to>
      <xdr:col>12</xdr:col>
      <xdr:colOff>750794</xdr:colOff>
      <xdr:row>2</xdr:row>
      <xdr:rowOff>257446</xdr:rowOff>
    </xdr:to>
    <xdr:sp macro="" textlink="">
      <xdr:nvSpPr>
        <xdr:cNvPr id="7" name="Rechteck 6"/>
        <xdr:cNvSpPr/>
      </xdr:nvSpPr>
      <xdr:spPr>
        <a:xfrm>
          <a:off x="183027" y="299446"/>
          <a:ext cx="9779002" cy="720000"/>
        </a:xfrm>
        <a:prstGeom prst="rect">
          <a:avLst/>
        </a:prstGeom>
        <a:gradFill flip="none" rotWithShape="1">
          <a:gsLst>
            <a:gs pos="5000">
              <a:srgbClr val="30C268"/>
            </a:gs>
            <a:gs pos="100000">
              <a:srgbClr val="CAF2D9"/>
            </a:gs>
          </a:gsLst>
          <a:lin ang="54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de-DE" sz="1300" b="0">
            <a:solidFill>
              <a:schemeClr val="tx1"/>
            </a:solidFill>
            <a:latin typeface="+mn-lt"/>
            <a:ea typeface="+mn-ea"/>
            <a:cs typeface="+mn-cs"/>
          </a:endParaRPr>
        </a:p>
      </xdr:txBody>
    </xdr:sp>
    <xdr:clientData fPrintsWithSheet="0"/>
  </xdr:twoCellAnchor>
  <xdr:twoCellAnchor>
    <xdr:from>
      <xdr:col>3</xdr:col>
      <xdr:colOff>423335</xdr:colOff>
      <xdr:row>1</xdr:row>
      <xdr:rowOff>230956</xdr:rowOff>
    </xdr:from>
    <xdr:to>
      <xdr:col>4</xdr:col>
      <xdr:colOff>42335</xdr:colOff>
      <xdr:row>2</xdr:row>
      <xdr:rowOff>50417</xdr:rowOff>
    </xdr:to>
    <xdr:sp macro="" textlink="">
      <xdr:nvSpPr>
        <xdr:cNvPr id="8" name="Rechteck 7"/>
        <xdr:cNvSpPr/>
      </xdr:nvSpPr>
      <xdr:spPr>
        <a:xfrm>
          <a:off x="1969747" y="499897"/>
          <a:ext cx="470647" cy="312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2800" b="1">
              <a:solidFill>
                <a:schemeClr val="tx1"/>
              </a:solidFill>
            </a:rPr>
            <a:t>-</a:t>
          </a:r>
        </a:p>
      </xdr:txBody>
    </xdr:sp>
    <xdr:clientData fPrintsWithSheet="0"/>
  </xdr:twoCellAnchor>
  <xdr:twoCellAnchor>
    <xdr:from>
      <xdr:col>5</xdr:col>
      <xdr:colOff>772586</xdr:colOff>
      <xdr:row>1</xdr:row>
      <xdr:rowOff>229720</xdr:rowOff>
    </xdr:from>
    <xdr:to>
      <xdr:col>6</xdr:col>
      <xdr:colOff>391586</xdr:colOff>
      <xdr:row>2</xdr:row>
      <xdr:rowOff>49181</xdr:rowOff>
    </xdr:to>
    <xdr:sp macro="" textlink="">
      <xdr:nvSpPr>
        <xdr:cNvPr id="9" name="Rechteck 8"/>
        <xdr:cNvSpPr/>
      </xdr:nvSpPr>
      <xdr:spPr>
        <a:xfrm>
          <a:off x="4022292" y="498661"/>
          <a:ext cx="470647" cy="312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2800" b="1">
              <a:solidFill>
                <a:schemeClr val="tx1"/>
              </a:solidFill>
            </a:rPr>
            <a:t>=</a:t>
          </a:r>
        </a:p>
      </xdr:txBody>
    </xdr:sp>
    <xdr:clientData fPrintsWithSheet="0"/>
  </xdr:twoCellAnchor>
  <xdr:twoCellAnchor>
    <xdr:from>
      <xdr:col>6</xdr:col>
      <xdr:colOff>285750</xdr:colOff>
      <xdr:row>1</xdr:row>
      <xdr:rowOff>306909</xdr:rowOff>
    </xdr:from>
    <xdr:to>
      <xdr:col>7</xdr:col>
      <xdr:colOff>243417</xdr:colOff>
      <xdr:row>2</xdr:row>
      <xdr:rowOff>29850</xdr:rowOff>
    </xdr:to>
    <xdr:sp macro="" textlink="">
      <xdr:nvSpPr>
        <xdr:cNvPr id="10" name="Rechteck 9"/>
        <xdr:cNvSpPr/>
      </xdr:nvSpPr>
      <xdr:spPr>
        <a:xfrm>
          <a:off x="4387103" y="575850"/>
          <a:ext cx="809314" cy="216000"/>
        </a:xfrm>
        <a:prstGeom prst="rect">
          <a:avLst/>
        </a:prstGeom>
        <a:no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300" b="0">
              <a:ln>
                <a:noFill/>
              </a:ln>
              <a:solidFill>
                <a:srgbClr val="FFFF00"/>
              </a:solidFill>
            </a:rPr>
            <a:t>3 Budget</a:t>
          </a:r>
        </a:p>
      </xdr:txBody>
    </xdr:sp>
    <xdr:clientData fPrintsWithSheet="0"/>
  </xdr:twoCellAnchor>
  <xdr:twoCellAnchor>
    <xdr:from>
      <xdr:col>7</xdr:col>
      <xdr:colOff>139422</xdr:colOff>
      <xdr:row>1</xdr:row>
      <xdr:rowOff>230336</xdr:rowOff>
    </xdr:from>
    <xdr:to>
      <xdr:col>7</xdr:col>
      <xdr:colOff>605089</xdr:colOff>
      <xdr:row>2</xdr:row>
      <xdr:rowOff>49797</xdr:rowOff>
    </xdr:to>
    <xdr:sp macro="" textlink="">
      <xdr:nvSpPr>
        <xdr:cNvPr id="11" name="Rechteck 10"/>
        <xdr:cNvSpPr/>
      </xdr:nvSpPr>
      <xdr:spPr>
        <a:xfrm>
          <a:off x="5092422" y="499277"/>
          <a:ext cx="465667" cy="312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2800" b="1">
              <a:solidFill>
                <a:schemeClr val="tx1"/>
              </a:solidFill>
            </a:rPr>
            <a:t>-</a:t>
          </a:r>
        </a:p>
      </xdr:txBody>
    </xdr:sp>
    <xdr:clientData fPrintsWithSheet="0"/>
  </xdr:twoCellAnchor>
  <xdr:twoCellAnchor>
    <xdr:from>
      <xdr:col>9</xdr:col>
      <xdr:colOff>497417</xdr:colOff>
      <xdr:row>1</xdr:row>
      <xdr:rowOff>240926</xdr:rowOff>
    </xdr:from>
    <xdr:to>
      <xdr:col>10</xdr:col>
      <xdr:colOff>116417</xdr:colOff>
      <xdr:row>2</xdr:row>
      <xdr:rowOff>60387</xdr:rowOff>
    </xdr:to>
    <xdr:sp macro="" textlink="">
      <xdr:nvSpPr>
        <xdr:cNvPr id="12" name="Rechteck 11"/>
        <xdr:cNvSpPr/>
      </xdr:nvSpPr>
      <xdr:spPr>
        <a:xfrm>
          <a:off x="7153711" y="509867"/>
          <a:ext cx="470647" cy="312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2800" b="1">
              <a:solidFill>
                <a:schemeClr val="tx1"/>
              </a:solidFill>
            </a:rPr>
            <a:t>=</a:t>
          </a:r>
        </a:p>
      </xdr:txBody>
    </xdr:sp>
    <xdr:clientData fPrintsWithSheet="0"/>
  </xdr:twoCellAnchor>
  <xdr:twoCellAnchor>
    <xdr:from>
      <xdr:col>10</xdr:col>
      <xdr:colOff>42331</xdr:colOff>
      <xdr:row>1</xdr:row>
      <xdr:rowOff>308154</xdr:rowOff>
    </xdr:from>
    <xdr:to>
      <xdr:col>10</xdr:col>
      <xdr:colOff>751414</xdr:colOff>
      <xdr:row>2</xdr:row>
      <xdr:rowOff>31095</xdr:rowOff>
    </xdr:to>
    <xdr:sp macro="" textlink="">
      <xdr:nvSpPr>
        <xdr:cNvPr id="13" name="Rechteck 12"/>
        <xdr:cNvSpPr/>
      </xdr:nvSpPr>
      <xdr:spPr>
        <a:xfrm>
          <a:off x="7550272" y="577095"/>
          <a:ext cx="709083" cy="216000"/>
        </a:xfrm>
        <a:prstGeom prst="rect">
          <a:avLst/>
        </a:prstGeom>
        <a:no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300" b="0">
              <a:solidFill>
                <a:schemeClr val="tx1">
                  <a:lumMod val="85000"/>
                  <a:lumOff val="15000"/>
                </a:schemeClr>
              </a:solidFill>
            </a:rPr>
            <a:t>5  </a:t>
          </a:r>
          <a:r>
            <a:rPr lang="de-DE" sz="1300" b="0">
              <a:ln>
                <a:noFill/>
              </a:ln>
              <a:solidFill>
                <a:schemeClr val="tx1">
                  <a:lumMod val="85000"/>
                  <a:lumOff val="15000"/>
                </a:schemeClr>
              </a:solidFill>
              <a:latin typeface="+mn-lt"/>
              <a:ea typeface="+mn-ea"/>
              <a:cs typeface="+mn-cs"/>
            </a:rPr>
            <a:t>Saldo</a:t>
          </a:r>
        </a:p>
      </xdr:txBody>
    </xdr:sp>
    <xdr:clientData fPrintsWithSheet="0"/>
  </xdr:twoCellAnchor>
  <xdr:twoCellAnchor>
    <xdr:from>
      <xdr:col>1</xdr:col>
      <xdr:colOff>13758</xdr:colOff>
      <xdr:row>19</xdr:row>
      <xdr:rowOff>148165</xdr:rowOff>
    </xdr:from>
    <xdr:to>
      <xdr:col>17</xdr:col>
      <xdr:colOff>21167</xdr:colOff>
      <xdr:row>39</xdr:row>
      <xdr:rowOff>105834</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740833</xdr:colOff>
      <xdr:row>121</xdr:row>
      <xdr:rowOff>159784</xdr:rowOff>
    </xdr:from>
    <xdr:to>
      <xdr:col>5</xdr:col>
      <xdr:colOff>805139</xdr:colOff>
      <xdr:row>122</xdr:row>
      <xdr:rowOff>134725</xdr:rowOff>
    </xdr:to>
    <xdr:sp macro="[0]!Drucken" textlink="">
      <xdr:nvSpPr>
        <xdr:cNvPr id="15" name="Rechteck 14"/>
        <xdr:cNvSpPr/>
      </xdr:nvSpPr>
      <xdr:spPr>
        <a:xfrm>
          <a:off x="2287245" y="25955725"/>
          <a:ext cx="1767600" cy="468000"/>
        </a:xfrm>
        <a:prstGeom prst="rect">
          <a:avLst/>
        </a:prstGeom>
        <a:solidFill>
          <a:srgbClr val="000046"/>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Drucken</a:t>
          </a:r>
        </a:p>
      </xdr:txBody>
    </xdr:sp>
    <xdr:clientData fPrintsWithSheet="0"/>
  </xdr:twoCellAnchor>
  <xdr:twoCellAnchor>
    <xdr:from>
      <xdr:col>1</xdr:col>
      <xdr:colOff>127001</xdr:colOff>
      <xdr:row>121</xdr:row>
      <xdr:rowOff>158747</xdr:rowOff>
    </xdr:from>
    <xdr:to>
      <xdr:col>3</xdr:col>
      <xdr:colOff>525751</xdr:colOff>
      <xdr:row>122</xdr:row>
      <xdr:rowOff>133688</xdr:rowOff>
    </xdr:to>
    <xdr:sp macro="[0]!Rechteck1_Klicken" textlink="">
      <xdr:nvSpPr>
        <xdr:cNvPr id="16" name="Rechteck 15"/>
        <xdr:cNvSpPr/>
      </xdr:nvSpPr>
      <xdr:spPr>
        <a:xfrm>
          <a:off x="306295" y="25954688"/>
          <a:ext cx="1765868" cy="468000"/>
        </a:xfrm>
        <a:prstGeom prst="rect">
          <a:avLst/>
        </a:prstGeom>
        <a:solidFill>
          <a:srgbClr val="000046"/>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Überblick</a:t>
          </a:r>
        </a:p>
      </xdr:txBody>
    </xdr:sp>
    <xdr:clientData fPrintsWithSheet="0"/>
  </xdr:twoCellAnchor>
  <xdr:twoCellAnchor>
    <xdr:from>
      <xdr:col>1</xdr:col>
      <xdr:colOff>116427</xdr:colOff>
      <xdr:row>1</xdr:row>
      <xdr:rowOff>148166</xdr:rowOff>
    </xdr:from>
    <xdr:to>
      <xdr:col>3</xdr:col>
      <xdr:colOff>515177</xdr:colOff>
      <xdr:row>2</xdr:row>
      <xdr:rowOff>123107</xdr:rowOff>
    </xdr:to>
    <xdr:sp macro="[0]!Einnahmen" textlink="">
      <xdr:nvSpPr>
        <xdr:cNvPr id="17" name="Rechteck 16"/>
        <xdr:cNvSpPr/>
      </xdr:nvSpPr>
      <xdr:spPr>
        <a:xfrm>
          <a:off x="295721" y="417107"/>
          <a:ext cx="1765868" cy="468000"/>
        </a:xfrm>
        <a:prstGeom prst="rect">
          <a:avLst/>
        </a:prstGeom>
        <a:solidFill>
          <a:srgbClr val="00B050"/>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1     Einnahmen</a:t>
          </a:r>
        </a:p>
      </xdr:txBody>
    </xdr:sp>
    <xdr:clientData fPrintsWithSheet="0"/>
  </xdr:twoCellAnchor>
  <xdr:twoCellAnchor>
    <xdr:from>
      <xdr:col>3</xdr:col>
      <xdr:colOff>761990</xdr:colOff>
      <xdr:row>1</xdr:row>
      <xdr:rowOff>148167</xdr:rowOff>
    </xdr:from>
    <xdr:to>
      <xdr:col>5</xdr:col>
      <xdr:colOff>832657</xdr:colOff>
      <xdr:row>2</xdr:row>
      <xdr:rowOff>123108</xdr:rowOff>
    </xdr:to>
    <xdr:sp macro="[0]!Fixe_Ausgaben" textlink="">
      <xdr:nvSpPr>
        <xdr:cNvPr id="18" name="Rechteck 17"/>
        <xdr:cNvSpPr/>
      </xdr:nvSpPr>
      <xdr:spPr>
        <a:xfrm>
          <a:off x="2308402" y="417108"/>
          <a:ext cx="1773961" cy="468000"/>
        </a:xfrm>
        <a:prstGeom prst="rect">
          <a:avLst/>
        </a:prstGeom>
        <a:solidFill>
          <a:srgbClr val="FF2F2F"/>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2     Fixe Ausgaben</a:t>
          </a:r>
        </a:p>
      </xdr:txBody>
    </xdr:sp>
    <xdr:clientData fPrintsWithSheet="0"/>
  </xdr:twoCellAnchor>
  <xdr:twoCellAnchor>
    <xdr:from>
      <xdr:col>7</xdr:col>
      <xdr:colOff>486804</xdr:colOff>
      <xdr:row>1</xdr:row>
      <xdr:rowOff>148167</xdr:rowOff>
    </xdr:from>
    <xdr:to>
      <xdr:col>9</xdr:col>
      <xdr:colOff>557471</xdr:colOff>
      <xdr:row>2</xdr:row>
      <xdr:rowOff>123108</xdr:rowOff>
    </xdr:to>
    <xdr:sp macro="[0]!Variable_Ausgaben" textlink="">
      <xdr:nvSpPr>
        <xdr:cNvPr id="19" name="Rechteck 18"/>
        <xdr:cNvSpPr/>
      </xdr:nvSpPr>
      <xdr:spPr>
        <a:xfrm>
          <a:off x="5439804" y="417108"/>
          <a:ext cx="1773961" cy="468000"/>
        </a:xfrm>
        <a:prstGeom prst="rect">
          <a:avLst/>
        </a:prstGeom>
        <a:solidFill>
          <a:srgbClr val="C00000"/>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400">
              <a:solidFill>
                <a:schemeClr val="bg1"/>
              </a:solidFill>
            </a:rPr>
            <a:t>4   Variable Ausgaben </a:t>
          </a:r>
          <a:r>
            <a:rPr lang="de-DE" sz="1000" b="0" i="0">
              <a:solidFill>
                <a:schemeClr val="bg1"/>
              </a:solidFill>
            </a:rPr>
            <a:t>(Haushaltsbuch)</a:t>
          </a:r>
        </a:p>
      </xdr:txBody>
    </xdr:sp>
    <xdr:clientData fPrintsWithSheet="0"/>
  </xdr:twoCellAnchor>
  <xdr:twoCellAnchor>
    <xdr:from>
      <xdr:col>11</xdr:col>
      <xdr:colOff>336175</xdr:colOff>
      <xdr:row>1</xdr:row>
      <xdr:rowOff>117468</xdr:rowOff>
    </xdr:from>
    <xdr:to>
      <xdr:col>12</xdr:col>
      <xdr:colOff>653512</xdr:colOff>
      <xdr:row>1</xdr:row>
      <xdr:rowOff>369468</xdr:rowOff>
    </xdr:to>
    <xdr:sp macro="[0]!Drucken_Ueberblick_1" textlink="">
      <xdr:nvSpPr>
        <xdr:cNvPr id="20" name="Rechteck 19"/>
        <xdr:cNvSpPr/>
      </xdr:nvSpPr>
      <xdr:spPr>
        <a:xfrm>
          <a:off x="8695763" y="386409"/>
          <a:ext cx="1168984" cy="252000"/>
        </a:xfrm>
        <a:prstGeom prst="rect">
          <a:avLst/>
        </a:prstGeom>
        <a:solidFill>
          <a:srgbClr val="002060"/>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300">
              <a:solidFill>
                <a:schemeClr val="bg1"/>
              </a:solidFill>
            </a:rPr>
            <a:t>Drucken</a:t>
          </a:r>
        </a:p>
      </xdr:txBody>
    </xdr:sp>
    <xdr:clientData fPrintsWithSheet="0"/>
  </xdr:twoCellAnchor>
  <xdr:twoCellAnchor>
    <xdr:from>
      <xdr:col>11</xdr:col>
      <xdr:colOff>336176</xdr:colOff>
      <xdr:row>1</xdr:row>
      <xdr:rowOff>432665</xdr:rowOff>
    </xdr:from>
    <xdr:to>
      <xdr:col>12</xdr:col>
      <xdr:colOff>653513</xdr:colOff>
      <xdr:row>2</xdr:row>
      <xdr:rowOff>191606</xdr:rowOff>
    </xdr:to>
    <xdr:sp macro="[0]!Alles_Drucken" textlink="">
      <xdr:nvSpPr>
        <xdr:cNvPr id="21" name="Rechteck 20"/>
        <xdr:cNvSpPr/>
      </xdr:nvSpPr>
      <xdr:spPr>
        <a:xfrm>
          <a:off x="8695764" y="701606"/>
          <a:ext cx="1168984" cy="252000"/>
        </a:xfrm>
        <a:prstGeom prst="rect">
          <a:avLst/>
        </a:prstGeom>
        <a:solidFill>
          <a:srgbClr val="002060"/>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300">
              <a:solidFill>
                <a:schemeClr val="bg1"/>
              </a:solidFill>
            </a:rPr>
            <a:t>Alles drucken</a:t>
          </a:r>
        </a:p>
      </xdr:txBody>
    </xdr:sp>
    <xdr:clientData fPrintsWithSheet="0"/>
  </xdr:twoCellAnchor>
  <xdr:twoCellAnchor>
    <xdr:from>
      <xdr:col>15</xdr:col>
      <xdr:colOff>560917</xdr:colOff>
      <xdr:row>1</xdr:row>
      <xdr:rowOff>112059</xdr:rowOff>
    </xdr:from>
    <xdr:to>
      <xdr:col>16</xdr:col>
      <xdr:colOff>677333</xdr:colOff>
      <xdr:row>2</xdr:row>
      <xdr:rowOff>190500</xdr:rowOff>
    </xdr:to>
    <xdr:sp macro="[0]!kopieren" textlink="">
      <xdr:nvSpPr>
        <xdr:cNvPr id="22" name="Rechteck 21"/>
        <xdr:cNvSpPr/>
      </xdr:nvSpPr>
      <xdr:spPr>
        <a:xfrm>
          <a:off x="12327093" y="381000"/>
          <a:ext cx="968064" cy="571500"/>
        </a:xfrm>
        <a:prstGeom prst="rect">
          <a:avLst/>
        </a:prstGeom>
        <a:solidFill>
          <a:schemeClr val="bg1">
            <a:lumMod val="85000"/>
          </a:schemeClr>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0046"/>
              </a:solidFill>
            </a:rPr>
            <a:t>Tabellenblatt</a:t>
          </a:r>
          <a:r>
            <a:rPr lang="de-DE" sz="1100" baseline="0">
              <a:solidFill>
                <a:srgbClr val="000046"/>
              </a:solidFill>
            </a:rPr>
            <a:t> kopieren</a:t>
          </a:r>
          <a:endParaRPr lang="de-DE" sz="1100">
            <a:solidFill>
              <a:srgbClr val="000046"/>
            </a:solidFill>
          </a:endParaRPr>
        </a:p>
      </xdr:txBody>
    </xdr:sp>
    <xdr:clientData fPrintsWithSheet="0"/>
  </xdr:twoCellAnchor>
  <xdr:twoCellAnchor>
    <xdr:from>
      <xdr:col>1</xdr:col>
      <xdr:colOff>107154</xdr:colOff>
      <xdr:row>50</xdr:row>
      <xdr:rowOff>154780</xdr:rowOff>
    </xdr:from>
    <xdr:to>
      <xdr:col>3</xdr:col>
      <xdr:colOff>507636</xdr:colOff>
      <xdr:row>51</xdr:row>
      <xdr:rowOff>129721</xdr:rowOff>
    </xdr:to>
    <xdr:sp macro="[0]!Rechteck1_Klicken" textlink="">
      <xdr:nvSpPr>
        <xdr:cNvPr id="23" name="Rechteck 22"/>
        <xdr:cNvSpPr/>
      </xdr:nvSpPr>
      <xdr:spPr>
        <a:xfrm>
          <a:off x="286448" y="423721"/>
          <a:ext cx="1767600" cy="468000"/>
        </a:xfrm>
        <a:prstGeom prst="rect">
          <a:avLst/>
        </a:prstGeom>
        <a:solidFill>
          <a:srgbClr val="002060"/>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Überblick</a:t>
          </a:r>
        </a:p>
      </xdr:txBody>
    </xdr:sp>
    <xdr:clientData fPrintsWithSheet="0"/>
  </xdr:twoCellAnchor>
  <xdr:twoCellAnchor>
    <xdr:from>
      <xdr:col>3</xdr:col>
      <xdr:colOff>642934</xdr:colOff>
      <xdr:row>50</xdr:row>
      <xdr:rowOff>154780</xdr:rowOff>
    </xdr:from>
    <xdr:to>
      <xdr:col>5</xdr:col>
      <xdr:colOff>707240</xdr:colOff>
      <xdr:row>51</xdr:row>
      <xdr:rowOff>129721</xdr:rowOff>
    </xdr:to>
    <xdr:sp macro="[0]!Drucken_Einnahmen" textlink="">
      <xdr:nvSpPr>
        <xdr:cNvPr id="24" name="Rechteck 23"/>
        <xdr:cNvSpPr/>
      </xdr:nvSpPr>
      <xdr:spPr>
        <a:xfrm>
          <a:off x="2189346" y="423721"/>
          <a:ext cx="1767600" cy="468000"/>
        </a:xfrm>
        <a:prstGeom prst="rect">
          <a:avLst/>
        </a:prstGeom>
        <a:solidFill>
          <a:srgbClr val="002060"/>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Drucken</a:t>
          </a:r>
        </a:p>
      </xdr:txBody>
    </xdr:sp>
    <xdr:clientData fPrintsWithSheet="0"/>
  </xdr:twoCellAnchor>
  <xdr:twoCellAnchor>
    <xdr:from>
      <xdr:col>8</xdr:col>
      <xdr:colOff>459442</xdr:colOff>
      <xdr:row>216</xdr:row>
      <xdr:rowOff>145676</xdr:rowOff>
    </xdr:from>
    <xdr:to>
      <xdr:col>9</xdr:col>
      <xdr:colOff>511395</xdr:colOff>
      <xdr:row>216</xdr:row>
      <xdr:rowOff>361676</xdr:rowOff>
    </xdr:to>
    <xdr:sp macro="[0]!Februar" textlink="">
      <xdr:nvSpPr>
        <xdr:cNvPr id="25" name="Monat-Februar"/>
        <xdr:cNvSpPr/>
      </xdr:nvSpPr>
      <xdr:spPr>
        <a:xfrm>
          <a:off x="6264089" y="45047647"/>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Februar</a:t>
          </a:r>
        </a:p>
      </xdr:txBody>
    </xdr:sp>
    <xdr:clientData fPrintsWithSheet="0"/>
  </xdr:twoCellAnchor>
  <xdr:twoCellAnchor>
    <xdr:from>
      <xdr:col>7</xdr:col>
      <xdr:colOff>336175</xdr:colOff>
      <xdr:row>216</xdr:row>
      <xdr:rowOff>145675</xdr:rowOff>
    </xdr:from>
    <xdr:to>
      <xdr:col>8</xdr:col>
      <xdr:colOff>388128</xdr:colOff>
      <xdr:row>216</xdr:row>
      <xdr:rowOff>361675</xdr:rowOff>
    </xdr:to>
    <xdr:sp macro="[0]!Januar" textlink="">
      <xdr:nvSpPr>
        <xdr:cNvPr id="26" name="Monat-Januar"/>
        <xdr:cNvSpPr/>
      </xdr:nvSpPr>
      <xdr:spPr>
        <a:xfrm>
          <a:off x="5289175" y="45047646"/>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Januar</a:t>
          </a:r>
        </a:p>
      </xdr:txBody>
    </xdr:sp>
    <xdr:clientData fPrintsWithSheet="0"/>
  </xdr:twoCellAnchor>
  <xdr:twoCellAnchor>
    <xdr:from>
      <xdr:col>10</xdr:col>
      <xdr:colOff>705973</xdr:colOff>
      <xdr:row>216</xdr:row>
      <xdr:rowOff>145676</xdr:rowOff>
    </xdr:from>
    <xdr:to>
      <xdr:col>11</xdr:col>
      <xdr:colOff>757926</xdr:colOff>
      <xdr:row>216</xdr:row>
      <xdr:rowOff>361676</xdr:rowOff>
    </xdr:to>
    <xdr:sp macro="[0]!April" textlink="">
      <xdr:nvSpPr>
        <xdr:cNvPr id="27" name="Monat-April"/>
        <xdr:cNvSpPr/>
      </xdr:nvSpPr>
      <xdr:spPr>
        <a:xfrm>
          <a:off x="8213914" y="45047647"/>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April</a:t>
          </a:r>
        </a:p>
      </xdr:txBody>
    </xdr:sp>
    <xdr:clientData fPrintsWithSheet="0"/>
  </xdr:twoCellAnchor>
  <xdr:twoCellAnchor>
    <xdr:from>
      <xdr:col>9</xdr:col>
      <xdr:colOff>582706</xdr:colOff>
      <xdr:row>216</xdr:row>
      <xdr:rowOff>145675</xdr:rowOff>
    </xdr:from>
    <xdr:to>
      <xdr:col>10</xdr:col>
      <xdr:colOff>634659</xdr:colOff>
      <xdr:row>216</xdr:row>
      <xdr:rowOff>361675</xdr:rowOff>
    </xdr:to>
    <xdr:sp macro="[0]!März" textlink="">
      <xdr:nvSpPr>
        <xdr:cNvPr id="28" name="Monat-März"/>
        <xdr:cNvSpPr/>
      </xdr:nvSpPr>
      <xdr:spPr>
        <a:xfrm>
          <a:off x="7239000" y="45047646"/>
          <a:ext cx="903600" cy="216000"/>
        </a:xfrm>
        <a:prstGeom prst="rect">
          <a:avLst/>
        </a:prstGeom>
        <a:solidFill>
          <a:srgbClr val="418CDC"/>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März</a:t>
          </a:r>
        </a:p>
      </xdr:txBody>
    </xdr:sp>
    <xdr:clientData fPrintsWithSheet="0"/>
  </xdr:twoCellAnchor>
  <xdr:twoCellAnchor>
    <xdr:from>
      <xdr:col>13</xdr:col>
      <xdr:colOff>100858</xdr:colOff>
      <xdr:row>216</xdr:row>
      <xdr:rowOff>145676</xdr:rowOff>
    </xdr:from>
    <xdr:to>
      <xdr:col>14</xdr:col>
      <xdr:colOff>152811</xdr:colOff>
      <xdr:row>216</xdr:row>
      <xdr:rowOff>361676</xdr:rowOff>
    </xdr:to>
    <xdr:sp macro="[0]!Juni" textlink="">
      <xdr:nvSpPr>
        <xdr:cNvPr id="29" name="Monat-Juni"/>
        <xdr:cNvSpPr/>
      </xdr:nvSpPr>
      <xdr:spPr>
        <a:xfrm>
          <a:off x="10163740" y="45047647"/>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Juni</a:t>
          </a:r>
        </a:p>
      </xdr:txBody>
    </xdr:sp>
    <xdr:clientData fPrintsWithSheet="0"/>
  </xdr:twoCellAnchor>
  <xdr:twoCellAnchor>
    <xdr:from>
      <xdr:col>11</xdr:col>
      <xdr:colOff>829238</xdr:colOff>
      <xdr:row>216</xdr:row>
      <xdr:rowOff>145675</xdr:rowOff>
    </xdr:from>
    <xdr:to>
      <xdr:col>13</xdr:col>
      <xdr:colOff>29544</xdr:colOff>
      <xdr:row>216</xdr:row>
      <xdr:rowOff>361675</xdr:rowOff>
    </xdr:to>
    <xdr:sp macro="[0]!Mai" textlink="">
      <xdr:nvSpPr>
        <xdr:cNvPr id="30" name="Monat-Mai"/>
        <xdr:cNvSpPr/>
      </xdr:nvSpPr>
      <xdr:spPr>
        <a:xfrm>
          <a:off x="9188826" y="45047646"/>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Mai</a:t>
          </a:r>
        </a:p>
      </xdr:txBody>
    </xdr:sp>
    <xdr:clientData fPrintsWithSheet="0"/>
  </xdr:twoCellAnchor>
  <xdr:twoCellAnchor>
    <xdr:from>
      <xdr:col>8</xdr:col>
      <xdr:colOff>459443</xdr:colOff>
      <xdr:row>216</xdr:row>
      <xdr:rowOff>448793</xdr:rowOff>
    </xdr:from>
    <xdr:to>
      <xdr:col>9</xdr:col>
      <xdr:colOff>511396</xdr:colOff>
      <xdr:row>217</xdr:row>
      <xdr:rowOff>171735</xdr:rowOff>
    </xdr:to>
    <xdr:sp macro="[0]!August" textlink="">
      <xdr:nvSpPr>
        <xdr:cNvPr id="31" name="Monat-August"/>
        <xdr:cNvSpPr/>
      </xdr:nvSpPr>
      <xdr:spPr>
        <a:xfrm>
          <a:off x="6264090" y="45350764"/>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August</a:t>
          </a:r>
        </a:p>
      </xdr:txBody>
    </xdr:sp>
    <xdr:clientData fPrintsWithSheet="0"/>
  </xdr:twoCellAnchor>
  <xdr:twoCellAnchor>
    <xdr:from>
      <xdr:col>7</xdr:col>
      <xdr:colOff>336176</xdr:colOff>
      <xdr:row>216</xdr:row>
      <xdr:rowOff>448792</xdr:rowOff>
    </xdr:from>
    <xdr:to>
      <xdr:col>8</xdr:col>
      <xdr:colOff>388129</xdr:colOff>
      <xdr:row>217</xdr:row>
      <xdr:rowOff>171734</xdr:rowOff>
    </xdr:to>
    <xdr:sp macro="[0]!Juli" textlink="">
      <xdr:nvSpPr>
        <xdr:cNvPr id="32" name="Monat-Juli"/>
        <xdr:cNvSpPr/>
      </xdr:nvSpPr>
      <xdr:spPr>
        <a:xfrm>
          <a:off x="5289176" y="45350763"/>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Juli</a:t>
          </a:r>
        </a:p>
      </xdr:txBody>
    </xdr:sp>
    <xdr:clientData fPrintsWithSheet="0"/>
  </xdr:twoCellAnchor>
  <xdr:twoCellAnchor>
    <xdr:from>
      <xdr:col>10</xdr:col>
      <xdr:colOff>705974</xdr:colOff>
      <xdr:row>216</xdr:row>
      <xdr:rowOff>448793</xdr:rowOff>
    </xdr:from>
    <xdr:to>
      <xdr:col>11</xdr:col>
      <xdr:colOff>757927</xdr:colOff>
      <xdr:row>217</xdr:row>
      <xdr:rowOff>171735</xdr:rowOff>
    </xdr:to>
    <xdr:sp macro="[0]!Oktober" textlink="">
      <xdr:nvSpPr>
        <xdr:cNvPr id="33" name="Monat-Oktober"/>
        <xdr:cNvSpPr/>
      </xdr:nvSpPr>
      <xdr:spPr>
        <a:xfrm>
          <a:off x="8213915" y="45350764"/>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Oktober</a:t>
          </a:r>
        </a:p>
      </xdr:txBody>
    </xdr:sp>
    <xdr:clientData fPrintsWithSheet="0"/>
  </xdr:twoCellAnchor>
  <xdr:twoCellAnchor>
    <xdr:from>
      <xdr:col>9</xdr:col>
      <xdr:colOff>582707</xdr:colOff>
      <xdr:row>216</xdr:row>
      <xdr:rowOff>448792</xdr:rowOff>
    </xdr:from>
    <xdr:to>
      <xdr:col>10</xdr:col>
      <xdr:colOff>634660</xdr:colOff>
      <xdr:row>217</xdr:row>
      <xdr:rowOff>171734</xdr:rowOff>
    </xdr:to>
    <xdr:sp macro="[0]!September" textlink="">
      <xdr:nvSpPr>
        <xdr:cNvPr id="34" name="Monat-September"/>
        <xdr:cNvSpPr/>
      </xdr:nvSpPr>
      <xdr:spPr>
        <a:xfrm>
          <a:off x="7239001" y="45350763"/>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September</a:t>
          </a:r>
        </a:p>
      </xdr:txBody>
    </xdr:sp>
    <xdr:clientData fPrintsWithSheet="0"/>
  </xdr:twoCellAnchor>
  <xdr:twoCellAnchor>
    <xdr:from>
      <xdr:col>13</xdr:col>
      <xdr:colOff>100859</xdr:colOff>
      <xdr:row>216</xdr:row>
      <xdr:rowOff>448793</xdr:rowOff>
    </xdr:from>
    <xdr:to>
      <xdr:col>14</xdr:col>
      <xdr:colOff>152812</xdr:colOff>
      <xdr:row>217</xdr:row>
      <xdr:rowOff>171735</xdr:rowOff>
    </xdr:to>
    <xdr:sp macro="[0]!Dezember" textlink="">
      <xdr:nvSpPr>
        <xdr:cNvPr id="35" name="Monat-Dezember"/>
        <xdr:cNvSpPr/>
      </xdr:nvSpPr>
      <xdr:spPr>
        <a:xfrm>
          <a:off x="10163741" y="45350764"/>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Dezember</a:t>
          </a:r>
        </a:p>
      </xdr:txBody>
    </xdr:sp>
    <xdr:clientData fPrintsWithSheet="0"/>
  </xdr:twoCellAnchor>
  <xdr:twoCellAnchor>
    <xdr:from>
      <xdr:col>11</xdr:col>
      <xdr:colOff>829239</xdr:colOff>
      <xdr:row>216</xdr:row>
      <xdr:rowOff>448792</xdr:rowOff>
    </xdr:from>
    <xdr:to>
      <xdr:col>13</xdr:col>
      <xdr:colOff>29545</xdr:colOff>
      <xdr:row>217</xdr:row>
      <xdr:rowOff>171734</xdr:rowOff>
    </xdr:to>
    <xdr:sp macro="[0]!November" textlink="">
      <xdr:nvSpPr>
        <xdr:cNvPr id="36" name="Monat-November"/>
        <xdr:cNvSpPr/>
      </xdr:nvSpPr>
      <xdr:spPr>
        <a:xfrm>
          <a:off x="9188827" y="45350763"/>
          <a:ext cx="903600" cy="216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November</a:t>
          </a:r>
        </a:p>
      </xdr:txBody>
    </xdr:sp>
    <xdr:clientData fPrintsWithSheet="0"/>
  </xdr:twoCellAnchor>
  <xdr:twoCellAnchor>
    <xdr:from>
      <xdr:col>14</xdr:col>
      <xdr:colOff>336177</xdr:colOff>
      <xdr:row>216</xdr:row>
      <xdr:rowOff>168085</xdr:rowOff>
    </xdr:from>
    <xdr:to>
      <xdr:col>15</xdr:col>
      <xdr:colOff>388130</xdr:colOff>
      <xdr:row>217</xdr:row>
      <xdr:rowOff>143027</xdr:rowOff>
    </xdr:to>
    <xdr:sp macro="[0]!Variable_Ausgaben" textlink="">
      <xdr:nvSpPr>
        <xdr:cNvPr id="37" name="Jahresübersicht"/>
        <xdr:cNvSpPr/>
      </xdr:nvSpPr>
      <xdr:spPr>
        <a:xfrm>
          <a:off x="11250706" y="45070056"/>
          <a:ext cx="903600" cy="468000"/>
        </a:xfrm>
        <a:prstGeom prst="rect">
          <a:avLst/>
        </a:prstGeom>
        <a:solidFill>
          <a:srgbClr val="00329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t>Jahresüber-sicht</a:t>
          </a:r>
        </a:p>
      </xdr:txBody>
    </xdr:sp>
    <xdr:clientData fPrintsWithSheet="0"/>
  </xdr:twoCellAnchor>
  <xdr:twoCellAnchor>
    <xdr:from>
      <xdr:col>3</xdr:col>
      <xdr:colOff>717176</xdr:colOff>
      <xdr:row>216</xdr:row>
      <xdr:rowOff>156885</xdr:rowOff>
    </xdr:from>
    <xdr:to>
      <xdr:col>5</xdr:col>
      <xdr:colOff>781482</xdr:colOff>
      <xdr:row>217</xdr:row>
      <xdr:rowOff>131827</xdr:rowOff>
    </xdr:to>
    <xdr:sp macro="[0]!Drucken_var_Ausgaben" textlink="">
      <xdr:nvSpPr>
        <xdr:cNvPr id="38" name="Monat-Juni"/>
        <xdr:cNvSpPr/>
      </xdr:nvSpPr>
      <xdr:spPr>
        <a:xfrm>
          <a:off x="2263588" y="45058856"/>
          <a:ext cx="1767600" cy="468000"/>
        </a:xfrm>
        <a:prstGeom prst="rect">
          <a:avLst/>
        </a:prstGeom>
        <a:solidFill>
          <a:srgbClr val="00004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t>Drucken</a:t>
          </a:r>
        </a:p>
      </xdr:txBody>
    </xdr:sp>
    <xdr:clientData fPrintsWithSheet="0"/>
  </xdr:twoCellAnchor>
  <xdr:twoCellAnchor>
    <xdr:from>
      <xdr:col>1</xdr:col>
      <xdr:colOff>78440</xdr:colOff>
      <xdr:row>216</xdr:row>
      <xdr:rowOff>156877</xdr:rowOff>
    </xdr:from>
    <xdr:to>
      <xdr:col>3</xdr:col>
      <xdr:colOff>478922</xdr:colOff>
      <xdr:row>217</xdr:row>
      <xdr:rowOff>131819</xdr:rowOff>
    </xdr:to>
    <xdr:sp macro="[0]!Rechteck1_Klicken" textlink="">
      <xdr:nvSpPr>
        <xdr:cNvPr id="39" name="Monat-Juni"/>
        <xdr:cNvSpPr/>
      </xdr:nvSpPr>
      <xdr:spPr>
        <a:xfrm>
          <a:off x="257734" y="45058848"/>
          <a:ext cx="1767600" cy="468000"/>
        </a:xfrm>
        <a:prstGeom prst="rect">
          <a:avLst/>
        </a:prstGeom>
        <a:solidFill>
          <a:srgbClr val="000046"/>
        </a:solidFill>
        <a:ln w="12700" cmpd="sng">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t>Überblick</a:t>
          </a:r>
        </a:p>
      </xdr:txBody>
    </xdr:sp>
    <xdr:clientData fPrintsWithSheet="0"/>
  </xdr:twoCellAnchor>
  <xdr:twoCellAnchor>
    <xdr:from>
      <xdr:col>14</xdr:col>
      <xdr:colOff>78459</xdr:colOff>
      <xdr:row>1</xdr:row>
      <xdr:rowOff>112058</xdr:rowOff>
    </xdr:from>
    <xdr:to>
      <xdr:col>15</xdr:col>
      <xdr:colOff>395796</xdr:colOff>
      <xdr:row>1</xdr:row>
      <xdr:rowOff>364058</xdr:rowOff>
    </xdr:to>
    <xdr:sp macro="[0]!Basisdaten" textlink="">
      <xdr:nvSpPr>
        <xdr:cNvPr id="51" name="Rechteck 50"/>
        <xdr:cNvSpPr/>
      </xdr:nvSpPr>
      <xdr:spPr>
        <a:xfrm>
          <a:off x="10992988" y="380999"/>
          <a:ext cx="1168984" cy="252000"/>
        </a:xfrm>
        <a:prstGeom prst="rect">
          <a:avLst/>
        </a:prstGeom>
        <a:solidFill>
          <a:schemeClr val="bg1">
            <a:lumMod val="85000"/>
          </a:schemeClr>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300">
              <a:solidFill>
                <a:srgbClr val="000046"/>
              </a:solidFill>
            </a:rPr>
            <a:t>Basisdaten</a:t>
          </a:r>
        </a:p>
      </xdr:txBody>
    </xdr:sp>
    <xdr:clientData fPrintsWithSheet="0"/>
  </xdr:twoCellAnchor>
  <xdr:twoCellAnchor>
    <xdr:from>
      <xdr:col>14</xdr:col>
      <xdr:colOff>78441</xdr:colOff>
      <xdr:row>1</xdr:row>
      <xdr:rowOff>447605</xdr:rowOff>
    </xdr:from>
    <xdr:to>
      <xdr:col>15</xdr:col>
      <xdr:colOff>395778</xdr:colOff>
      <xdr:row>2</xdr:row>
      <xdr:rowOff>178788</xdr:rowOff>
    </xdr:to>
    <xdr:sp macro="[0]!Anleitung" textlink="">
      <xdr:nvSpPr>
        <xdr:cNvPr id="52" name="Rechteck 51"/>
        <xdr:cNvSpPr/>
      </xdr:nvSpPr>
      <xdr:spPr>
        <a:xfrm>
          <a:off x="10936941" y="712188"/>
          <a:ext cx="1164004" cy="228600"/>
        </a:xfrm>
        <a:prstGeom prst="rect">
          <a:avLst/>
        </a:prstGeom>
        <a:solidFill>
          <a:schemeClr val="bg1">
            <a:lumMod val="85000"/>
          </a:schemeClr>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300">
              <a:solidFill>
                <a:srgbClr val="000046"/>
              </a:solidFill>
              <a:latin typeface="+mn-lt"/>
              <a:ea typeface="+mn-ea"/>
              <a:cs typeface="+mn-cs"/>
            </a:rPr>
            <a:t>Anleitung</a:t>
          </a:r>
        </a:p>
      </xdr:txBody>
    </xdr:sp>
    <xdr:clientData fPrintsWithSheet="0"/>
  </xdr:twoCellAnchor>
  <xdr:twoCellAnchor>
    <xdr:from>
      <xdr:col>1</xdr:col>
      <xdr:colOff>0</xdr:colOff>
      <xdr:row>1100</xdr:row>
      <xdr:rowOff>74087</xdr:rowOff>
    </xdr:from>
    <xdr:to>
      <xdr:col>16</xdr:col>
      <xdr:colOff>836083</xdr:colOff>
      <xdr:row>1102</xdr:row>
      <xdr:rowOff>2713</xdr:rowOff>
    </xdr:to>
    <xdr:sp macro="" textlink="">
      <xdr:nvSpPr>
        <xdr:cNvPr id="53" name="Rechteck 52"/>
        <xdr:cNvSpPr/>
      </xdr:nvSpPr>
      <xdr:spPr>
        <a:xfrm>
          <a:off x="179917" y="216132837"/>
          <a:ext cx="13207999" cy="722376"/>
        </a:xfrm>
        <a:prstGeom prst="rect">
          <a:avLst/>
        </a:prstGeom>
        <a:gradFill flip="none" rotWithShape="1">
          <a:gsLst>
            <a:gs pos="5000">
              <a:srgbClr val="30C268"/>
            </a:gs>
            <a:gs pos="100000">
              <a:srgbClr val="CAF2D9"/>
            </a:gs>
          </a:gsLst>
          <a:lin ang="54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de-DE" sz="1300" b="0">
            <a:solidFill>
              <a:schemeClr val="tx1"/>
            </a:solidFill>
            <a:latin typeface="+mn-lt"/>
            <a:ea typeface="+mn-ea"/>
            <a:cs typeface="+mn-cs"/>
          </a:endParaRPr>
        </a:p>
      </xdr:txBody>
    </xdr:sp>
    <xdr:clientData fPrintsWithSheet="0"/>
  </xdr:twoCellAnchor>
  <xdr:twoCellAnchor>
    <xdr:from>
      <xdr:col>1</xdr:col>
      <xdr:colOff>127001</xdr:colOff>
      <xdr:row>1100</xdr:row>
      <xdr:rowOff>169337</xdr:rowOff>
    </xdr:from>
    <xdr:to>
      <xdr:col>3</xdr:col>
      <xdr:colOff>525751</xdr:colOff>
      <xdr:row>1101</xdr:row>
      <xdr:rowOff>138264</xdr:rowOff>
    </xdr:to>
    <xdr:sp macro="[0]!Rechteck1_Klicken" textlink="">
      <xdr:nvSpPr>
        <xdr:cNvPr id="54" name="Rechteck 53"/>
        <xdr:cNvSpPr/>
      </xdr:nvSpPr>
      <xdr:spPr>
        <a:xfrm>
          <a:off x="306918" y="216228087"/>
          <a:ext cx="1764000" cy="466344"/>
        </a:xfrm>
        <a:prstGeom prst="rect">
          <a:avLst/>
        </a:prstGeom>
        <a:solidFill>
          <a:srgbClr val="000046"/>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300">
              <a:solidFill>
                <a:schemeClr val="bg1"/>
              </a:solidFill>
            </a:rPr>
            <a:t>Überblick</a:t>
          </a:r>
        </a:p>
      </xdr:txBody>
    </xdr:sp>
    <xdr:clientData fPrintsWithSheet="0"/>
  </xdr:twoCellAnchor>
  <xdr:twoCellAnchor>
    <xdr:from>
      <xdr:col>13</xdr:col>
      <xdr:colOff>709081</xdr:colOff>
      <xdr:row>3</xdr:row>
      <xdr:rowOff>25584</xdr:rowOff>
    </xdr:from>
    <xdr:to>
      <xdr:col>17</xdr:col>
      <xdr:colOff>7588</xdr:colOff>
      <xdr:row>3</xdr:row>
      <xdr:rowOff>157503</xdr:rowOff>
    </xdr:to>
    <xdr:sp macro="[0]!Basisdaten" textlink="">
      <xdr:nvSpPr>
        <xdr:cNvPr id="55" name="Button_Vollversion">
          <a:hlinkClick xmlns:r="http://schemas.openxmlformats.org/officeDocument/2006/relationships" r:id="rId3"/>
        </xdr:cNvPr>
        <xdr:cNvSpPr/>
      </xdr:nvSpPr>
      <xdr:spPr>
        <a:xfrm>
          <a:off x="10720914" y="1083917"/>
          <a:ext cx="2685174" cy="131919"/>
        </a:xfrm>
        <a:prstGeom prst="rect">
          <a:avLst/>
        </a:prstGeom>
        <a:solidFill>
          <a:schemeClr val="bg1"/>
        </a:solidFill>
        <a:ln w="1270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de-DE" sz="1200" b="1" u="sng">
              <a:solidFill>
                <a:srgbClr val="0070C0"/>
              </a:solidFill>
            </a:rPr>
            <a:t>Vollversion erwerben</a:t>
          </a:r>
        </a:p>
      </xdr:txBody>
    </xdr:sp>
    <xdr:clientData fPrintsWithSheet="0"/>
  </xdr:twoCellAnchor>
  <xdr:twoCellAnchor>
    <xdr:from>
      <xdr:col>3</xdr:col>
      <xdr:colOff>836085</xdr:colOff>
      <xdr:row>1222</xdr:row>
      <xdr:rowOff>108891</xdr:rowOff>
    </xdr:from>
    <xdr:to>
      <xdr:col>12</xdr:col>
      <xdr:colOff>0</xdr:colOff>
      <xdr:row>1225</xdr:row>
      <xdr:rowOff>74084</xdr:rowOff>
    </xdr:to>
    <xdr:sp macro="" textlink="">
      <xdr:nvSpPr>
        <xdr:cNvPr id="56" name="Rechteck 55"/>
        <xdr:cNvSpPr/>
      </xdr:nvSpPr>
      <xdr:spPr>
        <a:xfrm>
          <a:off x="2381252" y="239482724"/>
          <a:ext cx="6783915" cy="536693"/>
        </a:xfrm>
        <a:prstGeom prst="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de-DE" sz="1300" b="0">
            <a:solidFill>
              <a:schemeClr val="tx1"/>
            </a:solidFill>
          </a:endParaRPr>
        </a:p>
      </xdr:txBody>
    </xdr:sp>
    <xdr:clientData fPrintsWithSheet="0"/>
  </xdr:twoCellAnchor>
  <xdr:twoCellAnchor>
    <xdr:from>
      <xdr:col>6</xdr:col>
      <xdr:colOff>762003</xdr:colOff>
      <xdr:row>1222</xdr:row>
      <xdr:rowOff>173639</xdr:rowOff>
    </xdr:from>
    <xdr:to>
      <xdr:col>9</xdr:col>
      <xdr:colOff>127000</xdr:colOff>
      <xdr:row>1224</xdr:row>
      <xdr:rowOff>152639</xdr:rowOff>
    </xdr:to>
    <xdr:sp macro="[0]!Rechteck1_Klicken" textlink="">
      <xdr:nvSpPr>
        <xdr:cNvPr id="57" name="Rechteck 56"/>
        <xdr:cNvSpPr/>
      </xdr:nvSpPr>
      <xdr:spPr>
        <a:xfrm>
          <a:off x="4847170" y="239547472"/>
          <a:ext cx="1904997" cy="360000"/>
        </a:xfrm>
        <a:prstGeom prst="rect">
          <a:avLst/>
        </a:prstGeom>
        <a:solidFill>
          <a:schemeClr val="tx1">
            <a:lumMod val="75000"/>
            <a:lumOff val="25000"/>
          </a:schemeClr>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chemeClr val="bg1"/>
              </a:solidFill>
            </a:rPr>
            <a:t>Weiter zum Programm</a:t>
          </a:r>
        </a:p>
      </xdr:txBody>
    </xdr:sp>
    <xdr:clientData fPrintsWithSheet="0"/>
  </xdr:twoCellAnchor>
  <xdr:twoCellAnchor>
    <xdr:from>
      <xdr:col>4</xdr:col>
      <xdr:colOff>95250</xdr:colOff>
      <xdr:row>1212</xdr:row>
      <xdr:rowOff>169334</xdr:rowOff>
    </xdr:from>
    <xdr:to>
      <xdr:col>11</xdr:col>
      <xdr:colOff>751416</xdr:colOff>
      <xdr:row>1214</xdr:row>
      <xdr:rowOff>84668</xdr:rowOff>
    </xdr:to>
    <xdr:sp macro="" textlink="">
      <xdr:nvSpPr>
        <xdr:cNvPr id="58" name="Textfeld 57">
          <a:hlinkClick xmlns:r="http://schemas.openxmlformats.org/officeDocument/2006/relationships" r:id="rId3"/>
        </xdr:cNvPr>
        <xdr:cNvSpPr txBox="1"/>
      </xdr:nvSpPr>
      <xdr:spPr>
        <a:xfrm>
          <a:off x="2486025" y="10487025"/>
          <a:ext cx="659024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u="sng">
              <a:solidFill>
                <a:srgbClr val="0070C0"/>
              </a:solidFill>
            </a:rPr>
            <a:t>www.alle-meine-vorlagen.de</a:t>
          </a:r>
        </a:p>
      </xdr:txBody>
    </xdr:sp>
    <xdr:clientData/>
  </xdr:twoCellAnchor>
  <mc:AlternateContent xmlns:mc="http://schemas.openxmlformats.org/markup-compatibility/2006">
    <mc:Choice xmlns:a14="http://schemas.microsoft.com/office/drawing/2010/main" Requires="a14">
      <xdr:twoCellAnchor>
        <xdr:from>
          <xdr:col>0</xdr:col>
          <xdr:colOff>171450</xdr:colOff>
          <xdr:row>0</xdr:row>
          <xdr:rowOff>0</xdr:rowOff>
        </xdr:from>
        <xdr:to>
          <xdr:col>2</xdr:col>
          <xdr:colOff>0</xdr:colOff>
          <xdr:row>0</xdr:row>
          <xdr:rowOff>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rPr>
                <a:t>Schaltfläche 1058</a:t>
              </a:r>
            </a:p>
          </xdr:txBody>
        </xdr:sp>
        <xdr:clientData fPrintsWithSheet="0"/>
      </xdr:twoCellAnchor>
    </mc:Choice>
    <mc:Fallback/>
  </mc:AlternateContent>
  <xdr:twoCellAnchor>
    <xdr:from>
      <xdr:col>1</xdr:col>
      <xdr:colOff>0</xdr:colOff>
      <xdr:row>1300</xdr:row>
      <xdr:rowOff>84658</xdr:rowOff>
    </xdr:from>
    <xdr:to>
      <xdr:col>16</xdr:col>
      <xdr:colOff>836083</xdr:colOff>
      <xdr:row>1302</xdr:row>
      <xdr:rowOff>10908</xdr:rowOff>
    </xdr:to>
    <xdr:sp macro="" textlink="">
      <xdr:nvSpPr>
        <xdr:cNvPr id="60" name="Rechteck 59"/>
        <xdr:cNvSpPr/>
      </xdr:nvSpPr>
      <xdr:spPr>
        <a:xfrm>
          <a:off x="179917" y="255523991"/>
          <a:ext cx="13207999" cy="720000"/>
        </a:xfrm>
        <a:prstGeom prst="rect">
          <a:avLst/>
        </a:prstGeom>
        <a:gradFill flip="none" rotWithShape="1">
          <a:gsLst>
            <a:gs pos="5000">
              <a:srgbClr val="30C268"/>
            </a:gs>
            <a:gs pos="100000">
              <a:srgbClr val="CAF2D9"/>
            </a:gs>
          </a:gsLst>
          <a:lin ang="54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de-DE" sz="1300" b="0">
            <a:solidFill>
              <a:schemeClr val="tx1"/>
            </a:solidFill>
            <a:latin typeface="+mn-lt"/>
            <a:ea typeface="+mn-ea"/>
            <a:cs typeface="+mn-cs"/>
          </a:endParaRPr>
        </a:p>
      </xdr:txBody>
    </xdr:sp>
    <xdr:clientData fPrintsWithSheet="0"/>
  </xdr:twoCellAnchor>
  <xdr:twoCellAnchor>
    <xdr:from>
      <xdr:col>1</xdr:col>
      <xdr:colOff>127001</xdr:colOff>
      <xdr:row>1300</xdr:row>
      <xdr:rowOff>179908</xdr:rowOff>
    </xdr:from>
    <xdr:to>
      <xdr:col>3</xdr:col>
      <xdr:colOff>525751</xdr:colOff>
      <xdr:row>1301</xdr:row>
      <xdr:rowOff>150491</xdr:rowOff>
    </xdr:to>
    <xdr:sp macro="[0]!Rechteck1_Klicken" textlink="">
      <xdr:nvSpPr>
        <xdr:cNvPr id="61" name="Rechteck 60"/>
        <xdr:cNvSpPr/>
      </xdr:nvSpPr>
      <xdr:spPr>
        <a:xfrm>
          <a:off x="306918" y="255619241"/>
          <a:ext cx="1764000" cy="468000"/>
        </a:xfrm>
        <a:prstGeom prst="rect">
          <a:avLst/>
        </a:prstGeom>
        <a:solidFill>
          <a:srgbClr val="000046"/>
        </a:solidFill>
        <a:ln w="12700">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bg1"/>
              </a:solidFill>
            </a:rPr>
            <a:t>Überblick</a:t>
          </a:r>
        </a:p>
      </xdr:txBody>
    </xdr:sp>
    <xdr:clientData fPrintsWithSheet="0"/>
  </xdr:twoCellAnchor>
  <xdr:twoCellAnchor>
    <xdr:from>
      <xdr:col>1</xdr:col>
      <xdr:colOff>0</xdr:colOff>
      <xdr:row>41</xdr:row>
      <xdr:rowOff>10583</xdr:rowOff>
    </xdr:from>
    <xdr:to>
      <xdr:col>17</xdr:col>
      <xdr:colOff>10584</xdr:colOff>
      <xdr:row>45</xdr:row>
      <xdr:rowOff>169335</xdr:rowOff>
    </xdr:to>
    <xdr:sp macro="" textlink="" fLocksText="0">
      <xdr:nvSpPr>
        <xdr:cNvPr id="62" name="Textfeld 61"/>
        <xdr:cNvSpPr txBox="1"/>
      </xdr:nvSpPr>
      <xdr:spPr>
        <a:xfrm>
          <a:off x="180975" y="8973608"/>
          <a:ext cx="13240809" cy="920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		</a:t>
          </a:r>
        </a:p>
      </xdr:txBody>
    </xdr:sp>
    <xdr:clientData/>
  </xdr:twoCellAnchor>
  <xdr:twoCellAnchor>
    <xdr:from>
      <xdr:col>20</xdr:col>
      <xdr:colOff>370397</xdr:colOff>
      <xdr:row>120</xdr:row>
      <xdr:rowOff>31750</xdr:rowOff>
    </xdr:from>
    <xdr:to>
      <xdr:col>23</xdr:col>
      <xdr:colOff>814897</xdr:colOff>
      <xdr:row>121</xdr:row>
      <xdr:rowOff>21167</xdr:rowOff>
    </xdr:to>
    <xdr:sp macro="" textlink="">
      <xdr:nvSpPr>
        <xdr:cNvPr id="63" name="Rechteck 62">
          <a:hlinkClick xmlns:r="http://schemas.openxmlformats.org/officeDocument/2006/relationships" r:id="rId4"/>
        </xdr:cNvPr>
        <xdr:cNvSpPr/>
      </xdr:nvSpPr>
      <xdr:spPr>
        <a:xfrm>
          <a:off x="16308897" y="31750"/>
          <a:ext cx="2984500" cy="254000"/>
        </a:xfrm>
        <a:prstGeom prst="rect">
          <a:avLst/>
        </a:prstGeom>
        <a:noFill/>
        <a:ln w="12700" cmpd="sng">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de-DE" sz="1200">
              <a:solidFill>
                <a:srgbClr val="003296"/>
              </a:solidFill>
            </a:rPr>
            <a:t>www.alle-meine-vorlagen.de</a:t>
          </a:r>
        </a:p>
      </xdr:txBody>
    </xdr:sp>
    <xdr:clientData/>
  </xdr:twoCellAnchor>
  <xdr:twoCellAnchor>
    <xdr:from>
      <xdr:col>19</xdr:col>
      <xdr:colOff>158735</xdr:colOff>
      <xdr:row>215</xdr:row>
      <xdr:rowOff>63501</xdr:rowOff>
    </xdr:from>
    <xdr:to>
      <xdr:col>21</xdr:col>
      <xdr:colOff>825485</xdr:colOff>
      <xdr:row>216</xdr:row>
      <xdr:rowOff>21168</xdr:rowOff>
    </xdr:to>
    <xdr:sp macro="" textlink="">
      <xdr:nvSpPr>
        <xdr:cNvPr id="64" name="Rechteck 63">
          <a:hlinkClick xmlns:r="http://schemas.openxmlformats.org/officeDocument/2006/relationships" r:id="rId4"/>
        </xdr:cNvPr>
        <xdr:cNvSpPr/>
      </xdr:nvSpPr>
      <xdr:spPr>
        <a:xfrm>
          <a:off x="15250568" y="63501"/>
          <a:ext cx="2360084" cy="222250"/>
        </a:xfrm>
        <a:prstGeom prst="rect">
          <a:avLst/>
        </a:prstGeom>
        <a:noFill/>
        <a:ln w="12700" cmpd="sng">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de-DE" sz="1200">
              <a:solidFill>
                <a:srgbClr val="003296"/>
              </a:solidFill>
            </a:rPr>
            <a:t>www.alle-meine-vorlagen.de</a:t>
          </a:r>
        </a:p>
      </xdr:txBody>
    </xdr:sp>
    <xdr:clientData/>
  </xdr:twoCellAnchor>
  <xdr:twoCellAnchor>
    <xdr:from>
      <xdr:col>20</xdr:col>
      <xdr:colOff>338666</xdr:colOff>
      <xdr:row>49</xdr:row>
      <xdr:rowOff>42334</xdr:rowOff>
    </xdr:from>
    <xdr:to>
      <xdr:col>23</xdr:col>
      <xdr:colOff>63499</xdr:colOff>
      <xdr:row>50</xdr:row>
      <xdr:rowOff>10584</xdr:rowOff>
    </xdr:to>
    <xdr:sp macro="" textlink="">
      <xdr:nvSpPr>
        <xdr:cNvPr id="65" name="Rechteck 64">
          <a:hlinkClick xmlns:r="http://schemas.openxmlformats.org/officeDocument/2006/relationships" r:id="rId4"/>
        </xdr:cNvPr>
        <xdr:cNvSpPr/>
      </xdr:nvSpPr>
      <xdr:spPr>
        <a:xfrm>
          <a:off x="16277166" y="42334"/>
          <a:ext cx="2264833" cy="232833"/>
        </a:xfrm>
        <a:prstGeom prst="rect">
          <a:avLst/>
        </a:prstGeom>
        <a:noFill/>
        <a:ln w="12700" cmpd="sng">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de-DE" sz="1200">
              <a:solidFill>
                <a:srgbClr val="003296"/>
              </a:solidFill>
            </a:rPr>
            <a:t>www.alle-meine-vorlagen.de</a:t>
          </a:r>
        </a:p>
      </xdr:txBody>
    </xdr:sp>
    <xdr:clientData/>
  </xdr:twoCellAnchor>
  <xdr:twoCellAnchor>
    <xdr:from>
      <xdr:col>2</xdr:col>
      <xdr:colOff>127000</xdr:colOff>
      <xdr:row>1305</xdr:row>
      <xdr:rowOff>3</xdr:rowOff>
    </xdr:from>
    <xdr:to>
      <xdr:col>12</xdr:col>
      <xdr:colOff>190500</xdr:colOff>
      <xdr:row>1460</xdr:row>
      <xdr:rowOff>137583</xdr:rowOff>
    </xdr:to>
    <xdr:sp macro="" textlink="">
      <xdr:nvSpPr>
        <xdr:cNvPr id="66" name="Textfeld 65"/>
        <xdr:cNvSpPr txBox="1"/>
      </xdr:nvSpPr>
      <xdr:spPr>
        <a:xfrm>
          <a:off x="687917" y="255968503"/>
          <a:ext cx="8667750" cy="2966508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a:t>Anleitung</a:t>
          </a:r>
          <a:r>
            <a:rPr lang="de-CH" sz="1400" b="1" baseline="0"/>
            <a:t> Kostenkontrolle Haushaltsbuch  - Version 2.03</a:t>
          </a:r>
        </a:p>
        <a:p>
          <a:endParaRPr lang="de-CH" sz="1400" b="1" baseline="0"/>
        </a:p>
        <a:p>
          <a:endParaRPr lang="de-CH" sz="1200" b="1"/>
        </a:p>
        <a:p>
          <a:r>
            <a:rPr lang="de-CH" sz="1200"/>
            <a:t>Kostenkontrolle</a:t>
          </a:r>
          <a:r>
            <a:rPr lang="de-CH" sz="1200" baseline="0"/>
            <a:t> Haushaltsbuch ist ein einfaches, übersichtliches Excel Tool zur Kontrolle ihrer Haushaltskosten. Es soll Sie bei der Haushaltsführung unterstützen. Wenn Sie schon immer wissen wollten, was monatlich reinkommt und wohin ihr Geld wieder abfließt, sind sie hier richtig. Durch das Tool erkennen Sie einfacher wo unnötig Geld ausgegeben wird und sehen so Einsparpotentiale. </a:t>
          </a:r>
        </a:p>
        <a:p>
          <a:endParaRPr lang="de-CH" sz="1200" baseline="0"/>
        </a:p>
        <a:p>
          <a:r>
            <a:rPr lang="de-CH" sz="1200" baseline="0"/>
            <a:t>Bitte beachten Sie, dass beim ersten Start des Programms bereits Beispielwerte eingetragen sind. Diese können Sie einfach mit ihren Werten überschreiben.</a:t>
          </a:r>
        </a:p>
        <a:p>
          <a:endParaRPr lang="de-CH" sz="1200" baseline="0"/>
        </a:p>
        <a:p>
          <a:r>
            <a:rPr lang="de-CH" sz="1200" baseline="0"/>
            <a:t>Viel Spaß beim erstellen und pflegen ihres Haushaltsbuches.</a:t>
          </a: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tx1">
                  <a:lumMod val="50000"/>
                  <a:lumOff val="50000"/>
                </a:schemeClr>
              </a:solidFill>
              <a:effectLst/>
              <a:latin typeface="+mn-lt"/>
              <a:ea typeface="+mn-ea"/>
              <a:cs typeface="+mn-cs"/>
            </a:rPr>
            <a:t>_______________________________________________________________________________________________________________</a:t>
          </a:r>
          <a:endParaRPr lang="de-DE" sz="1200">
            <a:solidFill>
              <a:schemeClr val="tx1">
                <a:lumMod val="50000"/>
                <a:lumOff val="50000"/>
              </a:schemeClr>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sz="14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400" b="1" baseline="0">
              <a:solidFill>
                <a:schemeClr val="dk1"/>
              </a:solidFill>
              <a:effectLst/>
              <a:latin typeface="+mn-lt"/>
              <a:ea typeface="+mn-ea"/>
              <a:cs typeface="+mn-cs"/>
            </a:rPr>
            <a:t>Überblick:	</a:t>
          </a:r>
          <a:r>
            <a:rPr lang="de-CH"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dk1"/>
              </a:solidFill>
              <a:effectLst/>
              <a:latin typeface="+mn-lt"/>
              <a:ea typeface="+mn-ea"/>
              <a:cs typeface="+mn-cs"/>
            </a:rPr>
            <a:t>	</a:t>
          </a:r>
          <a:r>
            <a:rPr lang="de-CH" sz="1200" b="0" baseline="0">
              <a:solidFill>
                <a:schemeClr val="dk1"/>
              </a:solidFill>
              <a:effectLst/>
              <a:latin typeface="+mn-lt"/>
              <a:ea typeface="+mn-ea"/>
              <a:cs typeface="+mn-cs"/>
            </a:rPr>
            <a:t>Basis von Kostenkontrolle Haushaltsbuch bildet die Seite </a:t>
          </a:r>
          <a:r>
            <a:rPr lang="de-CH" sz="1200" b="1" baseline="0">
              <a:solidFill>
                <a:schemeClr val="dk1"/>
              </a:solidFill>
              <a:effectLst/>
              <a:latin typeface="+mn-lt"/>
              <a:ea typeface="+mn-ea"/>
              <a:cs typeface="+mn-cs"/>
            </a:rPr>
            <a:t>"Überblick</a:t>
          </a:r>
          <a:r>
            <a:rPr lang="de-CH"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dk1"/>
              </a:solidFill>
              <a:effectLst/>
              <a:latin typeface="+mn-lt"/>
              <a:ea typeface="+mn-ea"/>
              <a:cs typeface="+mn-cs"/>
            </a:rPr>
            <a:t>	Dieses Ansicht dient ausnahmslos dem Überblick ihrer Finanzsituation, d.h. hier können keine Eingaben gemacht 	werden. Sie sehen hier auf einen Blick (komplette Jahresübersicht) ihre monatlichen Einnahmen und Ausgaben und auch 	welches Budget Sie monatlich zur Verfügung haben. Das Balkendiagramm verdeutlicht dies zusätzlich in grafischer Form. 	</a:t>
          </a: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dk1"/>
              </a:solidFill>
              <a:effectLst/>
              <a:latin typeface="+mn-lt"/>
              <a:ea typeface="+mn-ea"/>
              <a:cs typeface="+mn-cs"/>
            </a:rPr>
            <a:t>	Weiterhin kommen Sie von diesem Modul aus zu den </a:t>
          </a:r>
          <a:r>
            <a:rPr lang="de-CH" sz="1200" b="1" baseline="0">
              <a:solidFill>
                <a:schemeClr val="dk1"/>
              </a:solidFill>
              <a:effectLst/>
              <a:latin typeface="+mn-lt"/>
              <a:ea typeface="+mn-ea"/>
              <a:cs typeface="+mn-cs"/>
            </a:rPr>
            <a:t>Basismodulen "</a:t>
          </a:r>
          <a:r>
            <a:rPr lang="de-CH" sz="1200" b="0" baseline="0">
              <a:solidFill>
                <a:schemeClr val="dk1"/>
              </a:solidFill>
              <a:effectLst/>
              <a:latin typeface="+mn-lt"/>
              <a:ea typeface="+mn-ea"/>
              <a:cs typeface="+mn-cs"/>
            </a:rPr>
            <a:t>Basisdaten", "Tabellenblatt kopieren</a:t>
          </a:r>
          <a:r>
            <a:rPr lang="de-CH" sz="1200" baseline="0">
              <a:solidFill>
                <a:schemeClr val="dk1"/>
              </a:solidFill>
              <a:effectLst/>
              <a:latin typeface="+mn-lt"/>
              <a:ea typeface="+mn-ea"/>
              <a:cs typeface="+mn-cs"/>
            </a:rPr>
            <a:t>", "Anleitung" 	sowie zu </a:t>
          </a:r>
          <a:r>
            <a:rPr lang="de-CH" sz="1200" b="0" baseline="0">
              <a:solidFill>
                <a:schemeClr val="dk1"/>
              </a:solidFill>
              <a:effectLst/>
              <a:latin typeface="+mn-lt"/>
              <a:ea typeface="+mn-ea"/>
              <a:cs typeface="+mn-cs"/>
            </a:rPr>
            <a:t>den </a:t>
          </a:r>
          <a:r>
            <a:rPr lang="de-CH" sz="1200" b="1" baseline="0">
              <a:solidFill>
                <a:schemeClr val="dk1"/>
              </a:solidFill>
              <a:effectLst/>
              <a:latin typeface="+mn-lt"/>
              <a:ea typeface="+mn-ea"/>
              <a:cs typeface="+mn-cs"/>
            </a:rPr>
            <a:t>5 Hauptmodulen</a:t>
          </a:r>
          <a:r>
            <a:rPr lang="de-CH" sz="1200" b="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CH" sz="1200" b="1" baseline="0">
              <a:solidFill>
                <a:schemeClr val="tx1">
                  <a:lumMod val="50000"/>
                  <a:lumOff val="50000"/>
                </a:schemeClr>
              </a:solidFill>
              <a:effectLst/>
              <a:latin typeface="+mn-lt"/>
              <a:ea typeface="+mn-ea"/>
              <a:cs typeface="+mn-cs"/>
            </a:rPr>
            <a:t>_______________________________________________________________________________________________________________</a:t>
          </a:r>
        </a:p>
        <a:p>
          <a:pPr marL="0" marR="0" indent="0" defTabSz="914400" eaLnBrk="1" fontAlgn="auto" latinLnBrk="0" hangingPunct="1">
            <a:lnSpc>
              <a:spcPct val="100000"/>
            </a:lnSpc>
            <a:spcBef>
              <a:spcPts val="0"/>
            </a:spcBef>
            <a:spcAft>
              <a:spcPts val="0"/>
            </a:spcAft>
            <a:buClrTx/>
            <a:buSzTx/>
            <a:buFontTx/>
            <a:buNone/>
            <a:tabLst/>
            <a:defRPr/>
          </a:pPr>
          <a:endParaRPr lang="de-CH"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400" b="1" baseline="0">
              <a:solidFill>
                <a:schemeClr val="dk1"/>
              </a:solidFill>
              <a:effectLst/>
              <a:latin typeface="+mn-lt"/>
              <a:ea typeface="+mn-ea"/>
              <a:cs typeface="+mn-cs"/>
            </a:rPr>
            <a:t>Basismodule:</a:t>
          </a:r>
          <a:br>
            <a:rPr lang="de-CH" sz="1200" baseline="0">
              <a:solidFill>
                <a:schemeClr val="dk1"/>
              </a:solidFill>
              <a:effectLst/>
              <a:latin typeface="+mn-lt"/>
              <a:ea typeface="+mn-ea"/>
              <a:cs typeface="+mn-cs"/>
            </a:rPr>
          </a:br>
          <a:r>
            <a:rPr lang="de-CH" sz="1200" baseline="0">
              <a:solidFill>
                <a:schemeClr val="dk1"/>
              </a:solidFill>
              <a:effectLst/>
              <a:latin typeface="+mn-lt"/>
              <a:ea typeface="+mn-ea"/>
              <a:cs typeface="+mn-cs"/>
            </a:rPr>
            <a:t>	In den Basismodulen werden allgemeine Einstellungen gemacht:</a:t>
          </a:r>
        </a:p>
        <a:p>
          <a:pPr marL="0" marR="0" indent="0" defTabSz="914400" eaLnBrk="1" fontAlgn="auto" latinLnBrk="0" hangingPunct="1">
            <a:lnSpc>
              <a:spcPct val="100000"/>
            </a:lnSpc>
            <a:spcBef>
              <a:spcPts val="0"/>
            </a:spcBef>
            <a:spcAft>
              <a:spcPts val="0"/>
            </a:spcAft>
            <a:buClrTx/>
            <a:buSzTx/>
            <a:buFontTx/>
            <a:buNone/>
            <a:tabLst/>
            <a:defRPr/>
          </a:pPr>
          <a:br>
            <a:rPr lang="de-CH" sz="1200" baseline="0">
              <a:solidFill>
                <a:schemeClr val="dk1"/>
              </a:solidFill>
              <a:effectLst/>
              <a:latin typeface="+mn-lt"/>
              <a:ea typeface="+mn-ea"/>
              <a:cs typeface="+mn-cs"/>
            </a:rPr>
          </a:br>
          <a:r>
            <a:rPr lang="de-CH" sz="1200" baseline="0">
              <a:solidFill>
                <a:schemeClr val="dk1"/>
              </a:solidFill>
              <a:effectLst/>
              <a:latin typeface="+mn-lt"/>
              <a:ea typeface="+mn-ea"/>
              <a:cs typeface="+mn-cs"/>
            </a:rPr>
            <a:t>	</a:t>
          </a:r>
          <a:r>
            <a:rPr lang="de-CH" sz="1200" b="1" baseline="0">
              <a:solidFill>
                <a:schemeClr val="dk1"/>
              </a:solidFill>
              <a:effectLst/>
              <a:latin typeface="+mn-lt"/>
              <a:ea typeface="+mn-ea"/>
              <a:cs typeface="+mn-cs"/>
            </a:rPr>
            <a:t>Basisdaten:</a:t>
          </a:r>
          <a:r>
            <a:rPr lang="de-CH" sz="1200" baseline="0">
              <a:solidFill>
                <a:schemeClr val="dk1"/>
              </a:solidFill>
              <a:effectLst/>
              <a:latin typeface="+mn-lt"/>
              <a:ea typeface="+mn-ea"/>
              <a:cs typeface="+mn-cs"/>
            </a:rPr>
            <a:t>			Im </a:t>
          </a:r>
          <a:r>
            <a:rPr lang="de-CH" sz="1200" b="1" baseline="0">
              <a:solidFill>
                <a:schemeClr val="dk1"/>
              </a:solidFill>
              <a:effectLst/>
              <a:latin typeface="+mn-lt"/>
              <a:ea typeface="+mn-ea"/>
              <a:cs typeface="+mn-cs"/>
            </a:rPr>
            <a:t>Modul "Basisdaten</a:t>
          </a:r>
          <a:r>
            <a:rPr lang="de-CH" sz="1200" baseline="0">
              <a:solidFill>
                <a:schemeClr val="dk1"/>
              </a:solidFill>
              <a:effectLst/>
              <a:latin typeface="+mn-lt"/>
              <a:ea typeface="+mn-ea"/>
              <a:cs typeface="+mn-cs"/>
            </a:rPr>
            <a:t>" definieren Sie ihre Hauptwährung sowie bei Bedarf 				eine Fremdwährung. Die Hauptwährung ist die Währung, in der alle Tabellen 				des Programms geführt werden. Fremdwährung ist für Grenzgänger, die 					Einnahmen in einer anderen Währung als die Hauptwährung es ist, haben 				(Beispiel: Sie arbeiten in der Schweiz, d.h. verdienen Schweizer Franken, 					wohnen aber in Deutschland, Österreich oder Frankreich, d.h. Haupt-					währung = Euro). Kommt für Sie Fremdwährung nicht in Betracht, setzen sie 				in dieses Feld einfach ein "N".</a:t>
          </a: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dk1"/>
              </a:solidFill>
              <a:effectLst/>
              <a:latin typeface="+mn-lt"/>
              <a:ea typeface="+mn-ea"/>
              <a:cs typeface="+mn-cs"/>
            </a:rPr>
            <a:t>				In den Basisdaten definieren Sie auch ihre Kostenarten (bis max. 20) für die 				Eingaben der variablen Ausgaben (Modul 4).</a:t>
          </a:r>
          <a:endParaRPr lang="de-DE"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dk1"/>
              </a:solidFill>
              <a:effectLst/>
              <a:latin typeface="+mn-lt"/>
              <a:ea typeface="+mn-ea"/>
              <a:cs typeface="+mn-cs"/>
            </a:rPr>
            <a:t>	</a:t>
          </a:r>
          <a:r>
            <a:rPr lang="de-CH" sz="1200" b="1" baseline="0">
              <a:solidFill>
                <a:schemeClr val="dk1"/>
              </a:solidFill>
              <a:effectLst/>
              <a:latin typeface="+mn-lt"/>
              <a:ea typeface="+mn-ea"/>
              <a:cs typeface="+mn-cs"/>
            </a:rPr>
            <a:t>Tabellenblatt kopieren:</a:t>
          </a:r>
          <a:r>
            <a:rPr lang="de-CH" sz="1200" baseline="0">
              <a:solidFill>
                <a:schemeClr val="dk1"/>
              </a:solidFill>
              <a:effectLst/>
              <a:latin typeface="+mn-lt"/>
              <a:ea typeface="+mn-ea"/>
              <a:cs typeface="+mn-cs"/>
            </a:rPr>
            <a:t>		Die Funktion</a:t>
          </a:r>
          <a:r>
            <a:rPr lang="de-CH" sz="1200" b="1" baseline="0">
              <a:solidFill>
                <a:schemeClr val="dk1"/>
              </a:solidFill>
              <a:effectLst/>
              <a:latin typeface="+mn-lt"/>
              <a:ea typeface="+mn-ea"/>
              <a:cs typeface="+mn-cs"/>
            </a:rPr>
            <a:t> "Tabellenblatt kopieren</a:t>
          </a:r>
          <a:r>
            <a:rPr lang="de-CH" sz="1200" baseline="0">
              <a:solidFill>
                <a:schemeClr val="dk1"/>
              </a:solidFill>
              <a:effectLst/>
              <a:latin typeface="+mn-lt"/>
              <a:ea typeface="+mn-ea"/>
              <a:cs typeface="+mn-cs"/>
            </a:rPr>
            <a:t>" ermöglicht ihnen beim Jahreswechsel 				den kompletten Inhalt des aktuellen Tabellenblattes in ein neues 					Tabellenblatt zu kopieren. Sie werden aufgefordert den Namen des neues 				Tabellenblattes einzugeben. Tipp: Verwenden Sie hierfür die Jahreszahl  (z.B. 				2017) . So haben Sie die Möglichkeit ihre Haushaltsübersicht einfach jährlich 				fortzuführen.</a:t>
          </a:r>
        </a:p>
        <a:p>
          <a:pPr marL="0" marR="0" indent="0" defTabSz="914400" eaLnBrk="1" fontAlgn="auto" latinLnBrk="0" hangingPunct="1">
            <a:lnSpc>
              <a:spcPct val="100000"/>
            </a:lnSpc>
            <a:spcBef>
              <a:spcPts val="0"/>
            </a:spcBef>
            <a:spcAft>
              <a:spcPts val="0"/>
            </a:spcAft>
            <a:buClrTx/>
            <a:buSzTx/>
            <a:buFontTx/>
            <a:buNone/>
            <a:tabLst/>
            <a:defRPr/>
          </a:pPr>
          <a:endParaRPr lang="de-CH"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dk1"/>
              </a:solidFill>
              <a:effectLst/>
              <a:latin typeface="+mn-lt"/>
              <a:ea typeface="+mn-ea"/>
              <a:cs typeface="+mn-cs"/>
            </a:rPr>
            <a:t>	</a:t>
          </a:r>
          <a:r>
            <a:rPr lang="de-CH" sz="1200" b="1" baseline="0">
              <a:solidFill>
                <a:schemeClr val="dk1"/>
              </a:solidFill>
              <a:effectLst/>
              <a:latin typeface="+mn-lt"/>
              <a:ea typeface="+mn-ea"/>
              <a:cs typeface="+mn-cs"/>
            </a:rPr>
            <a:t>Anleitung:</a:t>
          </a:r>
          <a:r>
            <a:rPr lang="de-CH" sz="1200" baseline="0">
              <a:solidFill>
                <a:schemeClr val="dk1"/>
              </a:solidFill>
              <a:effectLst/>
              <a:latin typeface="+mn-lt"/>
              <a:ea typeface="+mn-ea"/>
              <a:cs typeface="+mn-cs"/>
            </a:rPr>
            <a:t>			Zeigt diese Anleitung.</a:t>
          </a:r>
        </a:p>
        <a:p>
          <a:pPr marL="0" marR="0" indent="0" defTabSz="914400" eaLnBrk="1" fontAlgn="auto" latinLnBrk="0" hangingPunct="1">
            <a:lnSpc>
              <a:spcPct val="100000"/>
            </a:lnSpc>
            <a:spcBef>
              <a:spcPts val="0"/>
            </a:spcBef>
            <a:spcAft>
              <a:spcPts val="0"/>
            </a:spcAft>
            <a:buClrTx/>
            <a:buSzTx/>
            <a:buFontTx/>
            <a:buNone/>
            <a:tabLst/>
            <a:defRPr/>
          </a:pPr>
          <a:r>
            <a:rPr lang="de-CH" sz="1200" baseline="0">
              <a:solidFill>
                <a:schemeClr val="tx1">
                  <a:lumMod val="50000"/>
                  <a:lumOff val="50000"/>
                </a:schemeClr>
              </a:solidFill>
              <a:effectLst/>
              <a:latin typeface="+mn-lt"/>
              <a:ea typeface="+mn-ea"/>
              <a:cs typeface="+mn-cs"/>
            </a:rPr>
            <a:t>_______________________________________________________________________________________________________________</a:t>
          </a:r>
        </a:p>
        <a:p>
          <a:pPr marL="0" marR="0" indent="0" defTabSz="914400" eaLnBrk="1" fontAlgn="auto" latinLnBrk="0" hangingPunct="1">
            <a:lnSpc>
              <a:spcPct val="100000"/>
            </a:lnSpc>
            <a:spcBef>
              <a:spcPts val="0"/>
            </a:spcBef>
            <a:spcAft>
              <a:spcPts val="0"/>
            </a:spcAft>
            <a:buClrTx/>
            <a:buSzTx/>
            <a:buFontTx/>
            <a:buNone/>
            <a:tabLst/>
            <a:defRPr/>
          </a:pPr>
          <a:endParaRPr lang="de-CH"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400" b="1" baseline="0">
              <a:solidFill>
                <a:schemeClr val="dk1"/>
              </a:solidFill>
              <a:effectLst/>
              <a:latin typeface="+mn-lt"/>
              <a:ea typeface="+mn-ea"/>
              <a:cs typeface="+mn-cs"/>
            </a:rPr>
            <a:t>Hauptmodule: </a:t>
          </a:r>
        </a:p>
        <a:p>
          <a:pPr marL="0" marR="0" indent="0" defTabSz="914400" eaLnBrk="1" fontAlgn="auto" latinLnBrk="0" hangingPunct="1">
            <a:lnSpc>
              <a:spcPct val="100000"/>
            </a:lnSpc>
            <a:spcBef>
              <a:spcPts val="0"/>
            </a:spcBef>
            <a:spcAft>
              <a:spcPts val="0"/>
            </a:spcAft>
            <a:buClrTx/>
            <a:buSzTx/>
            <a:buFontTx/>
            <a:buNone/>
            <a:tabLst/>
            <a:defRPr/>
          </a:pPr>
          <a:r>
            <a:rPr lang="de-CH" sz="1200" b="1" baseline="0">
              <a:solidFill>
                <a:schemeClr val="dk1"/>
              </a:solidFill>
              <a:effectLst/>
              <a:latin typeface="+mn-lt"/>
              <a:ea typeface="+mn-ea"/>
              <a:cs typeface="+mn-cs"/>
            </a:rPr>
            <a:t>	</a:t>
          </a:r>
          <a:r>
            <a:rPr lang="de-CH" sz="1200" baseline="0">
              <a:solidFill>
                <a:schemeClr val="dk1"/>
              </a:solidFill>
              <a:effectLst/>
              <a:latin typeface="+mn-lt"/>
              <a:ea typeface="+mn-ea"/>
              <a:cs typeface="+mn-cs"/>
            </a:rPr>
            <a:t>In den Hauptmodulen erfassen Sie ihre Einnahmen und Ausgaben .</a:t>
          </a:r>
          <a:endParaRPr lang="de-CH" sz="1200" baseline="0"/>
        </a:p>
        <a:p>
          <a:br>
            <a:rPr lang="de-CH" sz="1200" baseline="0"/>
          </a:br>
          <a:r>
            <a:rPr lang="de-CH" sz="1200" baseline="0">
              <a:solidFill>
                <a:srgbClr val="008000"/>
              </a:solidFill>
            </a:rPr>
            <a:t>	</a:t>
          </a:r>
          <a:r>
            <a:rPr lang="de-CH" sz="1200" b="1" baseline="0">
              <a:solidFill>
                <a:srgbClr val="008000"/>
              </a:solidFill>
            </a:rPr>
            <a:t>Modul 1 = Einnahmen: </a:t>
          </a:r>
          <a:r>
            <a:rPr lang="de-CH" sz="1200" baseline="0">
              <a:solidFill>
                <a:schemeClr val="tx1"/>
              </a:solidFill>
            </a:rPr>
            <a:t>		Hier erfassen Sie ihre monatlichen Einnahmen aus  z.B. Lohn/Gehalt, 					Nebenverdienst, Kindergeld, Vermietungen etc. Es können bis zu 20 					Einnahmen erfasst werden.</a:t>
          </a:r>
        </a:p>
        <a:p>
          <a:endParaRPr lang="de-CH" sz="1200" baseline="0">
            <a:solidFill>
              <a:schemeClr val="tx1"/>
            </a:solidFill>
          </a:endParaRPr>
        </a:p>
        <a:p>
          <a:r>
            <a:rPr lang="de-CH" sz="1200" b="1" baseline="0">
              <a:solidFill>
                <a:schemeClr val="tx1"/>
              </a:solidFill>
            </a:rPr>
            <a:t>	</a:t>
          </a:r>
          <a:r>
            <a:rPr lang="de-CH" sz="1200" b="1" baseline="0">
              <a:solidFill>
                <a:srgbClr val="FF0000"/>
              </a:solidFill>
            </a:rPr>
            <a:t>Modul 2 = Fixe Ausgaben: 	</a:t>
          </a:r>
          <a:r>
            <a:rPr lang="de-CH" sz="1200" baseline="0">
              <a:solidFill>
                <a:schemeClr val="tx1"/>
              </a:solidFill>
            </a:rPr>
            <a:t>	Hier erfassen Sie ihre regelmäßig anfallenden Ausgaben wie z.B. Miete, 					Versicherungsbeiträge, Abschlagszahlungen etc. </a:t>
          </a:r>
          <a:r>
            <a:rPr lang="de-CH" sz="1200" u="none" baseline="0">
              <a:solidFill>
                <a:schemeClr val="tx1"/>
              </a:solidFill>
            </a:rPr>
            <a:t>Analysieren Sie dafür am 				besten ihre Kontoauszüge der letzten 12 Monate und stellen Sie so 					zusammen, welche Ausgaben an welchem Tag und in welchen Monaten 					anfallen. </a:t>
          </a:r>
        </a:p>
        <a:p>
          <a:endParaRPr lang="de-CH" sz="1000" i="1" baseline="0">
            <a:solidFill>
              <a:schemeClr val="tx1"/>
            </a:solidFill>
          </a:endParaRPr>
        </a:p>
        <a:p>
          <a:r>
            <a:rPr lang="de-CH" sz="1200" b="1" baseline="0">
              <a:solidFill>
                <a:schemeClr val="tx1"/>
              </a:solidFill>
            </a:rPr>
            <a:t>	Modul 3 = Saldo:</a:t>
          </a:r>
          <a:r>
            <a:rPr lang="de-CH" sz="1200" baseline="0">
              <a:solidFill>
                <a:schemeClr val="tx1"/>
              </a:solidFill>
            </a:rPr>
            <a:t>		Berechnung des Saldos (automatisch). Hier sehen Sie, was ihnen monatlich 				z.B. für Freizeit, Hobbys usw. übrig bleibt.</a:t>
          </a:r>
        </a:p>
        <a:p>
          <a:endParaRPr lang="de-CH" sz="1200" b="1" baseline="0">
            <a:solidFill>
              <a:schemeClr val="tx1"/>
            </a:solidFill>
          </a:endParaRPr>
        </a:p>
        <a:p>
          <a:r>
            <a:rPr lang="de-CH" sz="1200" b="1" baseline="0">
              <a:solidFill>
                <a:schemeClr val="tx1"/>
              </a:solidFill>
            </a:rPr>
            <a:t>	</a:t>
          </a:r>
          <a:r>
            <a:rPr lang="de-CH" sz="1200" b="1" baseline="0">
              <a:solidFill>
                <a:srgbClr val="C00000"/>
              </a:solidFill>
            </a:rPr>
            <a:t>Modul 4 = variable Ausgaben:</a:t>
          </a:r>
          <a:r>
            <a:rPr lang="de-CH" sz="1200" baseline="0">
              <a:solidFill>
                <a:schemeClr val="tx1"/>
              </a:solidFill>
            </a:rPr>
            <a:t>	Hier sehen Sie zunächst die </a:t>
          </a:r>
          <a:r>
            <a:rPr lang="de-CH" sz="1200" b="1" baseline="0">
              <a:solidFill>
                <a:schemeClr val="tx1"/>
              </a:solidFill>
            </a:rPr>
            <a:t>Jahresübericht </a:t>
          </a:r>
          <a:r>
            <a:rPr lang="de-CH" sz="1200" baseline="0">
              <a:solidFill>
                <a:schemeClr val="tx1"/>
              </a:solidFill>
            </a:rPr>
            <a:t>ihrer variablen Ausgaben. Das ist 				nichts anderes als der Zusammenzug aus ihren Eingaben die Sie unter den  				einzelnen Monaten (Januar bis Dezember) getätigt haben. </a:t>
          </a:r>
        </a:p>
        <a:p>
          <a:r>
            <a:rPr lang="de-CH" sz="1200" baseline="0">
              <a:solidFill>
                <a:schemeClr val="tx1"/>
              </a:solidFill>
            </a:rPr>
            <a:t>				Klicken Sie nun auf  den aktuellen Monat (hellblau hervorgehoben). Es öffnet 				sich eine Monatstabelle (immer 31 Tage) mit den Kostenarten die Sie unter 				den Basisdaten erfasst haben. Tragen Sie nun ihre täglichen Ausgaben in 					diese Tabelle ein. Am besten notieren Sie sich ihre täglichen Ausgaben   					(Belege sammeln) und tragen diese täglich oder  mindestens wöchentlich in 				die jeweilige Monatstabelle ein. Nach dem Sie dies einige Monate gemacht 				haben, erkennen Sie bereits ein Muster in ihren Ausgaben und sehen wo  					Einsparpotential liegt. </a:t>
          </a:r>
        </a:p>
        <a:p>
          <a:r>
            <a:rPr lang="de-CH" sz="1200" baseline="0">
              <a:solidFill>
                <a:schemeClr val="tx1"/>
              </a:solidFill>
            </a:rPr>
            <a:t>				Ab Version 2.03 können Sie auch einzelne Eingaben farblich markieren in 					dem Sie auf die zu markierende Zelle klicken und dann oben im Menübereich 				einfach die gewünschte Farbe anwählen (Rot, Grün oder Orange). So können 				Sie Ausgaben farblich hervorheben, von denen Sie denken, dass hier 					Einsparpotential vorhanden ist. </a:t>
          </a:r>
        </a:p>
        <a:p>
          <a:endParaRPr lang="de-CH" sz="1200" baseline="0">
            <a:solidFill>
              <a:schemeClr val="tx1"/>
            </a:solidFill>
          </a:endParaRPr>
        </a:p>
        <a:p>
          <a:pPr algn="l"/>
          <a:r>
            <a:rPr lang="de-CH" sz="1200" b="1" baseline="0">
              <a:solidFill>
                <a:schemeClr val="tx1"/>
              </a:solidFill>
            </a:rPr>
            <a:t>	Modul 5 = Budget:</a:t>
          </a:r>
          <a:r>
            <a:rPr lang="de-CH" sz="1200" baseline="0">
              <a:solidFill>
                <a:schemeClr val="tx1"/>
              </a:solidFill>
            </a:rPr>
            <a:t>	 	Berechnung des Budgets (automatisch). Hier sehen Sie, was ihnen am Ende 				eines Monats übrig bleibt. Hier sollte ein positiver Wert stehen, um 					Rücklagen für z.B. Reparaturen oder Neuanschaffungen bilden zu können.</a:t>
          </a:r>
        </a:p>
        <a:p>
          <a:pPr algn="l"/>
          <a:endParaRPr lang="de-CH" sz="1200" baseline="0">
            <a:solidFill>
              <a:schemeClr val="tx1"/>
            </a:solidFill>
          </a:endParaRPr>
        </a:p>
        <a:p>
          <a:pPr algn="l"/>
          <a:r>
            <a:rPr lang="de-CH" sz="1200" baseline="0">
              <a:solidFill>
                <a:schemeClr val="tx1"/>
              </a:solidFill>
            </a:rPr>
            <a:t>	Zusammengefasst:</a:t>
          </a:r>
        </a:p>
        <a:p>
          <a:pPr algn="l"/>
          <a:r>
            <a:rPr lang="de-CH" sz="1200" baseline="0">
              <a:solidFill>
                <a:schemeClr val="tx1"/>
              </a:solidFill>
            </a:rPr>
            <a:t>	</a:t>
          </a:r>
          <a:r>
            <a:rPr lang="de-CH" sz="1200" b="1" baseline="0">
              <a:solidFill>
                <a:srgbClr val="008000"/>
              </a:solidFill>
            </a:rPr>
            <a:t>Einnahmen</a:t>
          </a:r>
          <a:r>
            <a:rPr lang="de-CH" sz="1200" b="1" baseline="0">
              <a:solidFill>
                <a:schemeClr val="tx1"/>
              </a:solidFill>
            </a:rPr>
            <a:t>    </a:t>
          </a:r>
          <a:r>
            <a:rPr lang="de-CH" sz="1200" b="0" i="1" baseline="0">
              <a:solidFill>
                <a:schemeClr val="tx1"/>
              </a:solidFill>
            </a:rPr>
            <a:t>minus</a:t>
          </a:r>
          <a:r>
            <a:rPr lang="de-CH" sz="1200" b="1" baseline="0">
              <a:solidFill>
                <a:schemeClr val="tx1"/>
              </a:solidFill>
            </a:rPr>
            <a:t>    </a:t>
          </a:r>
          <a:r>
            <a:rPr lang="de-CH" sz="1200" b="1" baseline="0">
              <a:solidFill>
                <a:srgbClr val="FF0000"/>
              </a:solidFill>
            </a:rPr>
            <a:t>fixe Ausgabe    </a:t>
          </a:r>
          <a:r>
            <a:rPr lang="de-CH" sz="1200" b="1" baseline="0">
              <a:solidFill>
                <a:schemeClr val="tx1"/>
              </a:solidFill>
            </a:rPr>
            <a:t>=    Saldo    </a:t>
          </a:r>
          <a:r>
            <a:rPr lang="de-CH" sz="1200" b="0" i="1" baseline="0">
              <a:solidFill>
                <a:schemeClr val="tx1"/>
              </a:solidFill>
            </a:rPr>
            <a:t>minus </a:t>
          </a:r>
          <a:r>
            <a:rPr lang="de-CH" sz="1200" b="1" baseline="0">
              <a:solidFill>
                <a:schemeClr val="tx1"/>
              </a:solidFill>
            </a:rPr>
            <a:t>   </a:t>
          </a:r>
          <a:r>
            <a:rPr lang="de-CH" sz="1200" b="1" baseline="0">
              <a:solidFill>
                <a:srgbClr val="C00000"/>
              </a:solidFill>
            </a:rPr>
            <a:t>variable Ausgaben   </a:t>
          </a:r>
          <a:r>
            <a:rPr lang="de-CH" sz="1200" b="1" baseline="0">
              <a:solidFill>
                <a:schemeClr val="tx1"/>
              </a:solidFill>
            </a:rPr>
            <a:t> =    Budget</a:t>
          </a:r>
        </a:p>
        <a:p>
          <a:pPr algn="l"/>
          <a:endParaRPr lang="de-CH" sz="1200" baseline="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de-CH" sz="1200" baseline="0">
              <a:solidFill>
                <a:schemeClr val="tx1">
                  <a:lumMod val="50000"/>
                  <a:lumOff val="50000"/>
                </a:schemeClr>
              </a:solidFill>
              <a:effectLst/>
              <a:latin typeface="+mn-lt"/>
              <a:ea typeface="+mn-ea"/>
              <a:cs typeface="+mn-cs"/>
            </a:rPr>
            <a:t>_______________________________________________________________________________________________________________</a:t>
          </a:r>
          <a:endParaRPr lang="de-DE" sz="1200">
            <a:solidFill>
              <a:schemeClr val="tx1">
                <a:lumMod val="50000"/>
                <a:lumOff val="50000"/>
              </a:schemeClr>
            </a:solidFill>
            <a:effectLst/>
          </a:endParaRPr>
        </a:p>
        <a:p>
          <a:pPr algn="l"/>
          <a:endParaRPr lang="de-CH" sz="1200" baseline="0">
            <a:solidFill>
              <a:schemeClr val="tx1"/>
            </a:solidFill>
          </a:endParaRPr>
        </a:p>
        <a:p>
          <a:endParaRPr lang="de-CH" sz="1200" baseline="0"/>
        </a:p>
        <a:p>
          <a:r>
            <a:rPr lang="de-CH" sz="1400" b="1" baseline="0"/>
            <a:t>Allgemein:</a:t>
          </a:r>
        </a:p>
        <a:p>
          <a:r>
            <a:rPr lang="de-CH" sz="1200" baseline="0"/>
            <a:t>	</a:t>
          </a:r>
          <a:r>
            <a:rPr lang="de-CH" sz="1200" b="1" baseline="0"/>
            <a:t>Drucken:	</a:t>
          </a:r>
          <a:r>
            <a:rPr lang="de-CH" sz="1200" baseline="0"/>
            <a:t>		In jedem Modul gibt es den Button "Drucken". Nach Klick auf diesen Button 				öffnet sich die Druckvorschau und Sie können die aktuelle Ansicht 					ausdrucken. </a:t>
          </a:r>
        </a:p>
        <a:p>
          <a:r>
            <a:rPr lang="de-CH" sz="1200" baseline="0"/>
            <a:t>				Im Tabellenblatt "Überblick" gibt es zusätzlich den Button "Alles drucken". 				Nach Klick auf diesen Button werden alle Tabellenblätter der Reihe nach 					ausgedruckt (Druckvorschau öffnet sich). </a:t>
          </a:r>
        </a:p>
        <a:p>
          <a:endParaRPr lang="de-CH" sz="1200" baseline="0"/>
        </a:p>
        <a:p>
          <a:r>
            <a:rPr lang="de-CH" sz="1200" baseline="0"/>
            <a:t>	</a:t>
          </a:r>
          <a:r>
            <a:rPr lang="de-CH" sz="1200" b="1" baseline="0"/>
            <a:t>Speichern:	</a:t>
          </a:r>
          <a:r>
            <a:rPr lang="de-CH" sz="1200" baseline="0"/>
            <a:t>		Denken Sie daran,  ihre Eingaben regelmäßig zu speichern. Sie können die 				Exceltabelle unter einem beliebigen Namen speichern. Empfohlen wird hier, 				den Namen der Excel-Datei mit dem aktuellen Datum zu ergänzen, z.B. 					"Kostenkontrolle-Haushaltsbuch_V2.03_20160324". </a:t>
          </a:r>
        </a:p>
        <a:p>
          <a:endParaRPr lang="de-CH" sz="1200" baseline="0"/>
        </a:p>
        <a:p>
          <a:r>
            <a:rPr lang="de-CH" sz="1200" baseline="0"/>
            <a:t>	</a:t>
          </a:r>
          <a:r>
            <a:rPr lang="de-CH" sz="1200" b="1" baseline="0"/>
            <a:t>Hilfetexte im Programm:	</a:t>
          </a:r>
          <a:r>
            <a:rPr lang="de-CH" sz="1200" baseline="0"/>
            <a:t>	Diverse Zellen der Tabellenblätter zeigen ein kleines rotes Dreieck. Wenn Sie 				den Mauszeiger auf dieses Dreieck fahren (ohne darauf zu klicken), öffnet 				sich ein kurzer Hilfetext.</a:t>
          </a:r>
        </a:p>
        <a:p>
          <a:endParaRPr lang="de-CH" sz="1200" baseline="0"/>
        </a:p>
        <a:p>
          <a:pPr marL="0" marR="0" indent="0" algn="l" defTabSz="914400" eaLnBrk="1" fontAlgn="auto" latinLnBrk="0" hangingPunct="1">
            <a:lnSpc>
              <a:spcPct val="100000"/>
            </a:lnSpc>
            <a:spcBef>
              <a:spcPts val="0"/>
            </a:spcBef>
            <a:spcAft>
              <a:spcPts val="0"/>
            </a:spcAft>
            <a:buClrTx/>
            <a:buSzTx/>
            <a:buFontTx/>
            <a:buNone/>
            <a:tabLst/>
            <a:defRPr/>
          </a:pPr>
          <a:r>
            <a:rPr lang="de-CH" sz="1200" baseline="0">
              <a:solidFill>
                <a:schemeClr val="bg1">
                  <a:lumMod val="50000"/>
                </a:schemeClr>
              </a:solidFill>
              <a:effectLst/>
              <a:latin typeface="+mn-lt"/>
              <a:ea typeface="+mn-ea"/>
              <a:cs typeface="+mn-cs"/>
            </a:rPr>
            <a:t>_______________________________________________________________________________________________________________</a:t>
          </a:r>
          <a:endParaRPr lang="de-DE" sz="1200">
            <a:solidFill>
              <a:schemeClr val="bg1">
                <a:lumMod val="50000"/>
              </a:schemeClr>
            </a:solidFill>
            <a:effectLst/>
          </a:endParaRPr>
        </a:p>
        <a:p>
          <a:endParaRPr lang="de-CH" sz="1200" baseline="0"/>
        </a:p>
        <a:p>
          <a:endParaRPr lang="de-CH" sz="1200" baseline="0"/>
        </a:p>
        <a:p>
          <a:r>
            <a:rPr lang="de-CH" sz="1400" b="1" baseline="0"/>
            <a:t>Versionshistory:</a:t>
          </a:r>
        </a:p>
        <a:p>
          <a:r>
            <a:rPr lang="de-CH" sz="1200" baseline="0"/>
            <a:t>	</a:t>
          </a:r>
          <a:r>
            <a:rPr lang="de-CH" sz="1200" b="1" baseline="0"/>
            <a:t>Version 2.03   (24.03.2016)</a:t>
          </a:r>
          <a:r>
            <a:rPr lang="de-CH" sz="1200" baseline="0"/>
            <a:t>		</a:t>
          </a:r>
          <a:r>
            <a:rPr lang="de-CH" sz="1200" b="1" baseline="0"/>
            <a:t>Beseitigung eines Bugs:</a:t>
          </a:r>
        </a:p>
        <a:p>
          <a:r>
            <a:rPr lang="de-CH" sz="1200" baseline="0"/>
            <a:t>				Ein Zellwert wurde zur Berechnung der variablen Ausgaben im August 					(Kategorie Nr. 8) nicht angezogen. Falls ein Wert in diese Zelle eingegeben 				wurde, wurde dieser bei der Berechnung der variablen Kosten nicht 					berücksichtig.</a:t>
          </a:r>
        </a:p>
        <a:p>
          <a:r>
            <a:rPr lang="de-CH" sz="1200" baseline="0"/>
            <a:t>				</a:t>
          </a:r>
          <a:r>
            <a:rPr lang="de-CH" sz="1200" b="1" baseline="0"/>
            <a:t>Neu:</a:t>
          </a:r>
          <a:r>
            <a:rPr lang="de-CH" sz="1200" baseline="0"/>
            <a:t> Nun können 20 Einnahmen erfasst werden (bisher nur 10).</a:t>
          </a:r>
        </a:p>
        <a:p>
          <a:r>
            <a:rPr lang="de-CH" sz="1200" baseline="0"/>
            <a:t>				</a:t>
          </a:r>
          <a:r>
            <a:rPr lang="de-CH" sz="1200" b="1" baseline="0"/>
            <a:t>Neu: </a:t>
          </a:r>
          <a:r>
            <a:rPr lang="de-CH" sz="1200" baseline="0"/>
            <a:t>Nun können bis zu 20 Kategorien für die variablen Ausgaben erfasst 					werden (bisher nur 15).</a:t>
          </a:r>
        </a:p>
        <a:p>
          <a:r>
            <a:rPr lang="de-CH" sz="1200" baseline="0"/>
            <a:t>				</a:t>
          </a:r>
          <a:r>
            <a:rPr lang="de-CH" sz="1200" b="1" baseline="0"/>
            <a:t>Neu: </a:t>
          </a:r>
          <a:r>
            <a:rPr lang="de-CH" sz="1200" baseline="0"/>
            <a:t>Variable Ausgaben --&gt; Monats-Eingabeblätter: Hier können nun einzelne 				Zellen farblich markiert werden (Rot, Grün oder Orange). Dadurch können Sie 				direkt bei der Eingabe schon Ausgaben markieren, über die Sie denken, dass 				hier Einsparpotential vorhanden ist. Oder Sie machen am Ende des Monats 				eine Analyse der unnötigen Ausgaben und markieren diese, um so gezielter 				Einsparpotential zu erkennen.</a:t>
          </a:r>
        </a:p>
        <a:p>
          <a:r>
            <a:rPr lang="de-CH" sz="1200" baseline="0"/>
            <a:t>				</a:t>
          </a:r>
          <a:r>
            <a:rPr lang="de-CH" sz="1200" b="1" baseline="0"/>
            <a:t>Zusätzlich:</a:t>
          </a:r>
          <a:r>
            <a:rPr lang="de-CH" sz="1200" baseline="0"/>
            <a:t> Einige optische Anpassungen.</a:t>
          </a:r>
        </a:p>
        <a:p>
          <a:r>
            <a:rPr lang="de-CH" sz="1200" b="1" baseline="0"/>
            <a:t>	</a:t>
          </a:r>
          <a:r>
            <a:rPr lang="de-CH" sz="1200" b="1" baseline="0">
              <a:solidFill>
                <a:schemeClr val="dk1"/>
              </a:solidFill>
              <a:effectLst/>
              <a:latin typeface="+mn-lt"/>
              <a:ea typeface="+mn-ea"/>
              <a:cs typeface="+mn-cs"/>
            </a:rPr>
            <a:t>Version 2.02	(08.06.2015)</a:t>
          </a:r>
          <a:r>
            <a:rPr lang="de-CH" sz="1200" baseline="0">
              <a:solidFill>
                <a:schemeClr val="dk1"/>
              </a:solidFill>
              <a:effectLst/>
              <a:latin typeface="+mn-lt"/>
              <a:ea typeface="+mn-ea"/>
              <a:cs typeface="+mn-cs"/>
            </a:rPr>
            <a:t>		</a:t>
          </a:r>
          <a:r>
            <a:rPr lang="de-CH" sz="1200" b="1" baseline="0">
              <a:solidFill>
                <a:schemeClr val="dk1"/>
              </a:solidFill>
              <a:effectLst/>
              <a:latin typeface="+mn-lt"/>
              <a:ea typeface="+mn-ea"/>
              <a:cs typeface="+mn-cs"/>
            </a:rPr>
            <a:t>Beseitigung 2 kleinerer Bugs: </a:t>
          </a:r>
        </a:p>
        <a:p>
          <a:r>
            <a:rPr lang="de-CH" sz="1200" baseline="0">
              <a:solidFill>
                <a:schemeClr val="dk1"/>
              </a:solidFill>
              <a:effectLst/>
              <a:latin typeface="+mn-lt"/>
              <a:ea typeface="+mn-ea"/>
              <a:cs typeface="+mn-cs"/>
            </a:rPr>
            <a:t>				Bug 1: Im Balkendiagramm wurde das Budget im Monat  Juni mit den 					variablen Kosten aus Monat Mai berechnet. </a:t>
          </a:r>
        </a:p>
        <a:p>
          <a:r>
            <a:rPr lang="de-CH" sz="1200" baseline="0">
              <a:solidFill>
                <a:schemeClr val="dk1"/>
              </a:solidFill>
              <a:effectLst/>
              <a:latin typeface="+mn-lt"/>
              <a:ea typeface="+mn-ea"/>
              <a:cs typeface="+mn-cs"/>
            </a:rPr>
            <a:t>				Bug 2: Die Jahresübersicht </a:t>
          </a:r>
          <a:r>
            <a:rPr lang="de-CH" sz="1200" b="0" baseline="0">
              <a:solidFill>
                <a:schemeClr val="dk1"/>
              </a:solidFill>
              <a:effectLst/>
              <a:latin typeface="+mn-lt"/>
              <a:ea typeface="+mn-ea"/>
              <a:cs typeface="+mn-cs"/>
            </a:rPr>
            <a:t>der variablen Kosten zeigte bei Eingabe des 					Wertes 80,- diesen nicht an (alle anderen Werte wurden angezeigt).</a:t>
          </a:r>
        </a:p>
        <a:p>
          <a:r>
            <a:rPr lang="de-CH" sz="1200" b="0" baseline="0">
              <a:solidFill>
                <a:schemeClr val="dk1"/>
              </a:solidFill>
              <a:effectLst/>
              <a:latin typeface="+mn-lt"/>
              <a:ea typeface="+mn-ea"/>
              <a:cs typeface="+mn-cs"/>
            </a:rPr>
            <a:t>				</a:t>
          </a:r>
          <a:r>
            <a:rPr lang="de-CH" sz="1200" b="1" baseline="0">
              <a:solidFill>
                <a:schemeClr val="dk1"/>
              </a:solidFill>
              <a:effectLst/>
              <a:latin typeface="+mn-lt"/>
              <a:ea typeface="+mn-ea"/>
              <a:cs typeface="+mn-cs"/>
            </a:rPr>
            <a:t>Zusätzliche Verbesserungen:	</a:t>
          </a:r>
          <a:r>
            <a:rPr lang="de-CH" sz="1200" b="0" baseline="0">
              <a:solidFill>
                <a:schemeClr val="dk1"/>
              </a:solidFill>
              <a:effectLst/>
              <a:latin typeface="+mn-lt"/>
              <a:ea typeface="+mn-ea"/>
              <a:cs typeface="+mn-cs"/>
            </a:rPr>
            <a:t>			</a:t>
          </a:r>
        </a:p>
        <a:p>
          <a:r>
            <a:rPr lang="de-CH" sz="1200" b="0" baseline="0">
              <a:solidFill>
                <a:schemeClr val="dk1"/>
              </a:solidFill>
              <a:effectLst/>
              <a:latin typeface="+mn-lt"/>
              <a:ea typeface="+mn-ea"/>
              <a:cs typeface="+mn-cs"/>
            </a:rPr>
            <a:t>				1) Überblick: Verbesserte Darstellung der Angabe des monatlichen Budgets 				im Balkendiagramm (grauer Hintergrund mit schwarzem Text; bisher nur 					schwarzer Text).</a:t>
          </a:r>
        </a:p>
        <a:p>
          <a:r>
            <a:rPr lang="de-CH" sz="1200" b="0" baseline="0">
              <a:solidFill>
                <a:schemeClr val="dk1"/>
              </a:solidFill>
              <a:effectLst/>
              <a:latin typeface="+mn-lt"/>
              <a:ea typeface="+mn-ea"/>
              <a:cs typeface="+mn-cs"/>
            </a:rPr>
            <a:t>				2) Tabellenblätter allgemein:   Alle berechneten Werte  können nun mit der 				Maus (bei gedrückter linker Maustaste) überfahren werden. Die Summe der 				Werte wird dann in der unteren  Excel-Statusleiste angezeigt. Dardurch kann 				einfacher einer Zwischensumme über einen bestimmten Bereich angezeigt 				werden.</a:t>
          </a:r>
          <a:endParaRPr lang="de-CH" sz="1200" b="1" baseline="0"/>
        </a:p>
        <a:p>
          <a:r>
            <a:rPr lang="de-CH" sz="1200" b="1" baseline="0"/>
            <a:t>	Version 2.01	(02.02.2015)</a:t>
          </a:r>
          <a:r>
            <a:rPr lang="de-CH" sz="1200" baseline="0"/>
            <a:t>		Neuer Aufbau des Programms mit Integration des monatlichen 					Haushaltsbuches (variable Ausgaben). Insgesamt wurde das Bedienkonzept 				vereinfacht (1 Menüleiste am oberen Rand). Zusätzliche Funktionen: Drucken 				(mit Druckvorschau) eingefügt.</a:t>
          </a:r>
        </a:p>
        <a:p>
          <a:r>
            <a:rPr lang="de-CH" sz="1200" baseline="0"/>
            <a:t>	</a:t>
          </a:r>
          <a:r>
            <a:rPr lang="de-CH" sz="1200" b="1" baseline="0"/>
            <a:t>Version 1.6 	(30.01.2014)</a:t>
          </a:r>
          <a:r>
            <a:rPr lang="de-CH" sz="1200" baseline="0"/>
            <a:t>		Hierbei handelt  es sich um eine Exceltabelle, die "nur" das Erfassen von 					Einnahmen und Ausgaben zu gelassen hat.</a:t>
          </a:r>
        </a:p>
        <a:p>
          <a:endParaRPr lang="de-CH" sz="1200" baseline="0"/>
        </a:p>
        <a:p>
          <a:pPr marL="0" marR="0" indent="0" algn="l" defTabSz="914400" eaLnBrk="1" fontAlgn="auto" latinLnBrk="0" hangingPunct="1">
            <a:lnSpc>
              <a:spcPct val="100000"/>
            </a:lnSpc>
            <a:spcBef>
              <a:spcPts val="0"/>
            </a:spcBef>
            <a:spcAft>
              <a:spcPts val="0"/>
            </a:spcAft>
            <a:buClrTx/>
            <a:buSzTx/>
            <a:buFontTx/>
            <a:buNone/>
            <a:tabLst/>
            <a:defRPr/>
          </a:pPr>
          <a:r>
            <a:rPr lang="de-CH" sz="1200" baseline="0">
              <a:solidFill>
                <a:schemeClr val="bg1">
                  <a:lumMod val="50000"/>
                </a:schemeClr>
              </a:solidFill>
              <a:effectLst/>
              <a:latin typeface="+mn-lt"/>
              <a:ea typeface="+mn-ea"/>
              <a:cs typeface="+mn-cs"/>
            </a:rPr>
            <a:t>_______________________________________________________________________________________________________________</a:t>
          </a:r>
          <a:endParaRPr lang="de-DE" sz="1200">
            <a:solidFill>
              <a:schemeClr val="bg1">
                <a:lumMod val="50000"/>
              </a:schemeClr>
            </a:solidFill>
            <a:effectLst/>
          </a:endParaRPr>
        </a:p>
        <a:p>
          <a:endParaRPr lang="de-CH" sz="1200" baseline="0"/>
        </a:p>
        <a:p>
          <a:r>
            <a:rPr lang="de-CH" sz="1400" b="1" baseline="0"/>
            <a:t>Systemanforderungen:	</a:t>
          </a:r>
          <a:r>
            <a:rPr lang="de-CH" sz="1200" baseline="0"/>
            <a:t>		Microsoft Excel  Versionen 2007, 2010, 2013 oder 2016</a:t>
          </a:r>
        </a:p>
        <a:p>
          <a:endParaRPr lang="de-CH" sz="1200" baseline="0"/>
        </a:p>
        <a:p>
          <a:r>
            <a:rPr lang="de-CH" sz="1400" b="1" baseline="0"/>
            <a:t>Haftungsausschluss:</a:t>
          </a:r>
          <a:r>
            <a:rPr lang="de-CH" sz="1200" baseline="0"/>
            <a:t>			Ich übernehme keinerlei Haftung für Programmfehler oder (Fehl-) 					Entscheidungen, die durch die Nutzung des Programmes getroffen werden.</a:t>
          </a:r>
        </a:p>
        <a:p>
          <a:endParaRPr lang="de-CH" sz="1200" baseline="0"/>
        </a:p>
        <a:p>
          <a:pPr algn="ctr"/>
          <a:r>
            <a:rPr lang="de-CH" sz="1200" baseline="0"/>
            <a:t>Fragen, Anregungen, Änderungswünsche bitte per Mail an:</a:t>
          </a:r>
        </a:p>
      </xdr:txBody>
    </xdr:sp>
    <xdr:clientData/>
  </xdr:twoCellAnchor>
  <xdr:twoCellAnchor>
    <xdr:from>
      <xdr:col>9</xdr:col>
      <xdr:colOff>296193</xdr:colOff>
      <xdr:row>1457</xdr:row>
      <xdr:rowOff>45645</xdr:rowOff>
    </xdr:from>
    <xdr:to>
      <xdr:col>12</xdr:col>
      <xdr:colOff>10582</xdr:colOff>
      <xdr:row>1458</xdr:row>
      <xdr:rowOff>180110</xdr:rowOff>
    </xdr:to>
    <xdr:sp macro="" textlink="">
      <xdr:nvSpPr>
        <xdr:cNvPr id="14336" name="Textfeld 14335">
          <a:hlinkClick xmlns:r="http://schemas.openxmlformats.org/officeDocument/2006/relationships" r:id="rId5"/>
        </xdr:cNvPr>
        <xdr:cNvSpPr txBox="1"/>
      </xdr:nvSpPr>
      <xdr:spPr>
        <a:xfrm>
          <a:off x="6921360" y="284970145"/>
          <a:ext cx="2254389" cy="324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u="sng">
              <a:solidFill>
                <a:srgbClr val="003296"/>
              </a:solidFill>
            </a:rPr>
            <a:t>info@alle-meine-vorlagen.de</a:t>
          </a:r>
        </a:p>
      </xdr:txBody>
    </xdr:sp>
    <xdr:clientData/>
  </xdr:twoCellAnchor>
  <xdr:twoCellAnchor>
    <xdr:from>
      <xdr:col>2</xdr:col>
      <xdr:colOff>123262</xdr:colOff>
      <xdr:row>1470</xdr:row>
      <xdr:rowOff>82005</xdr:rowOff>
    </xdr:from>
    <xdr:to>
      <xdr:col>12</xdr:col>
      <xdr:colOff>190500</xdr:colOff>
      <xdr:row>1493</xdr:row>
      <xdr:rowOff>141536</xdr:rowOff>
    </xdr:to>
    <xdr:sp macro="" textlink="">
      <xdr:nvSpPr>
        <xdr:cNvPr id="14338" name="Textfeld 14337"/>
        <xdr:cNvSpPr txBox="1"/>
      </xdr:nvSpPr>
      <xdr:spPr>
        <a:xfrm>
          <a:off x="684179" y="287483005"/>
          <a:ext cx="8671488" cy="4441031"/>
        </a:xfrm>
        <a:prstGeom prst="rect">
          <a:avLst/>
        </a:prstGeom>
        <a:solidFill>
          <a:srgbClr val="FFFF99"/>
        </a:solidFill>
        <a:ln w="9525" cmpd="sng">
          <a:solidFill>
            <a:srgbClr val="0032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DE" sz="1800"/>
        </a:p>
        <a:p>
          <a:pPr algn="ctr"/>
          <a:r>
            <a:rPr lang="de-DE" sz="1400"/>
            <a:t>Vielen Dank, dass Sie sich für den Einsatz von </a:t>
          </a:r>
        </a:p>
        <a:p>
          <a:pPr algn="ctr"/>
          <a:r>
            <a:rPr lang="de-DE" sz="1400" b="1"/>
            <a:t>"Kostenkontrolle Haushaltsbuch 2.03" </a:t>
          </a:r>
        </a:p>
        <a:p>
          <a:pPr algn="ctr"/>
          <a:r>
            <a:rPr lang="de-DE" sz="1400"/>
            <a:t>entschieden haben.</a:t>
          </a:r>
        </a:p>
        <a:p>
          <a:endParaRPr lang="de-DE" sz="1400"/>
        </a:p>
        <a:p>
          <a:pPr algn="ctr"/>
          <a:r>
            <a:rPr lang="de-DE" sz="1400"/>
            <a:t>Dies ist die kostenlose Testversion. </a:t>
          </a:r>
        </a:p>
        <a:p>
          <a:pPr algn="ctr"/>
          <a:r>
            <a:rPr lang="de-DE" sz="1400"/>
            <a:t>Die Testversion ist voll funktionsfähig und hat keinerlei Einschränkungen. </a:t>
          </a:r>
        </a:p>
        <a:p>
          <a:pPr algn="ctr"/>
          <a:r>
            <a:rPr lang="de-DE" sz="1400"/>
            <a:t>Es erscheinen lediglich Hinweisfenster die hierauf hinweisen. </a:t>
          </a:r>
        </a:p>
        <a:p>
          <a:pPr algn="ctr"/>
          <a:endParaRPr lang="de-DE" sz="1400"/>
        </a:p>
        <a:p>
          <a:pPr algn="ctr"/>
          <a:r>
            <a:rPr lang="de-DE" sz="1400"/>
            <a:t>Für den Erwerb der Vollversion zum Preis von 5,00 Euro müssen </a:t>
          </a:r>
        </a:p>
        <a:p>
          <a:pPr algn="ctr"/>
          <a:r>
            <a:rPr lang="de-DE" sz="1400"/>
            <a:t>Sie nur Ihre Angaben eintragen unter:</a:t>
          </a:r>
        </a:p>
        <a:p>
          <a:pPr algn="ctr"/>
          <a:endParaRPr lang="de-DE" sz="1400"/>
        </a:p>
        <a:p>
          <a:pPr algn="ctr"/>
          <a:endParaRPr lang="de-DE" sz="1400"/>
        </a:p>
        <a:p>
          <a:pPr algn="ctr"/>
          <a:r>
            <a:rPr lang="de-DE" sz="1400" b="1"/>
            <a:t>Die Vollversion bietet folgende Vorteile:</a:t>
          </a:r>
        </a:p>
        <a:p>
          <a:pPr algn="ctr"/>
          <a:r>
            <a:rPr lang="de-DE" sz="1400"/>
            <a:t>- Keine Hinweisbildschirme wie diesen</a:t>
          </a:r>
        </a:p>
        <a:p>
          <a:pPr algn="ctr"/>
          <a:r>
            <a:rPr lang="de-DE" sz="1400"/>
            <a:t>- Sie erhalten die neuste Version</a:t>
          </a:r>
        </a:p>
        <a:p>
          <a:pPr algn="ctr"/>
          <a:r>
            <a:rPr lang="de-DE" sz="1400"/>
            <a:t>- Sie unterstützen die Pflege und Weiterentwicklung dieses Programms</a:t>
          </a:r>
        </a:p>
        <a:p>
          <a:pPr algn="ctr"/>
          <a:r>
            <a:rPr lang="de-DE" sz="1400"/>
            <a:t>- Alle zukünftigen Updates sind für Sie kostenlos</a:t>
          </a:r>
        </a:p>
      </xdr:txBody>
    </xdr:sp>
    <xdr:clientData/>
  </xdr:twoCellAnchor>
  <xdr:twoCellAnchor>
    <xdr:from>
      <xdr:col>5</xdr:col>
      <xdr:colOff>235335</xdr:colOff>
      <xdr:row>1483</xdr:row>
      <xdr:rowOff>104854</xdr:rowOff>
    </xdr:from>
    <xdr:to>
      <xdr:col>8</xdr:col>
      <xdr:colOff>819589</xdr:colOff>
      <xdr:row>1485</xdr:row>
      <xdr:rowOff>78976</xdr:rowOff>
    </xdr:to>
    <xdr:sp macro="" textlink="">
      <xdr:nvSpPr>
        <xdr:cNvPr id="71" name="Textfeld 70">
          <a:hlinkClick xmlns:r="http://schemas.openxmlformats.org/officeDocument/2006/relationships" r:id="rId3"/>
        </xdr:cNvPr>
        <xdr:cNvSpPr txBox="1"/>
      </xdr:nvSpPr>
      <xdr:spPr>
        <a:xfrm>
          <a:off x="3473835" y="289982354"/>
          <a:ext cx="3124254" cy="355122"/>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300" b="1" u="sng">
              <a:solidFill>
                <a:srgbClr val="003296"/>
              </a:solidFill>
            </a:rPr>
            <a:t>www.alle-meine-vorlagen.de</a:t>
          </a:r>
        </a:p>
      </xdr:txBody>
    </xdr:sp>
    <xdr:clientData/>
  </xdr:twoCellAnchor>
  <xdr:twoCellAnchor>
    <xdr:from>
      <xdr:col>8</xdr:col>
      <xdr:colOff>201703</xdr:colOff>
      <xdr:row>219</xdr:row>
      <xdr:rowOff>33619</xdr:rowOff>
    </xdr:from>
    <xdr:to>
      <xdr:col>9</xdr:col>
      <xdr:colOff>574056</xdr:colOff>
      <xdr:row>219</xdr:row>
      <xdr:rowOff>249619</xdr:rowOff>
    </xdr:to>
    <xdr:sp macro="[0]!Button_Einfaerben" textlink="">
      <xdr:nvSpPr>
        <xdr:cNvPr id="14339" name="roterknopf"/>
        <xdr:cNvSpPr txBox="1"/>
      </xdr:nvSpPr>
      <xdr:spPr>
        <a:xfrm>
          <a:off x="6006350" y="1288678"/>
          <a:ext cx="1224000" cy="216000"/>
        </a:xfrm>
        <a:prstGeom prst="rect">
          <a:avLst/>
        </a:prstGeom>
        <a:solidFill>
          <a:srgbClr val="FF0000"/>
        </a:solidFill>
        <a:ln>
          <a:solidFill>
            <a:schemeClr val="bg1"/>
          </a:solidFill>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e-DE" sz="1100"/>
            <a:t>Rot einfärben</a:t>
          </a:r>
        </a:p>
      </xdr:txBody>
    </xdr:sp>
    <xdr:clientData/>
  </xdr:twoCellAnchor>
  <xdr:twoCellAnchor>
    <xdr:from>
      <xdr:col>9</xdr:col>
      <xdr:colOff>605117</xdr:colOff>
      <xdr:row>219</xdr:row>
      <xdr:rowOff>33617</xdr:rowOff>
    </xdr:from>
    <xdr:to>
      <xdr:col>11</xdr:col>
      <xdr:colOff>125823</xdr:colOff>
      <xdr:row>219</xdr:row>
      <xdr:rowOff>249617</xdr:rowOff>
    </xdr:to>
    <xdr:sp macro="[0]!Button_Einfaerben_Gruen" textlink="">
      <xdr:nvSpPr>
        <xdr:cNvPr id="72" name="gruenerknopf"/>
        <xdr:cNvSpPr txBox="1"/>
      </xdr:nvSpPr>
      <xdr:spPr>
        <a:xfrm>
          <a:off x="7261411" y="1288676"/>
          <a:ext cx="1224000" cy="216000"/>
        </a:xfrm>
        <a:prstGeom prst="rect">
          <a:avLst/>
        </a:prstGeom>
        <a:solidFill>
          <a:srgbClr val="00B050"/>
        </a:solidFill>
        <a:ln>
          <a:solidFill>
            <a:schemeClr val="bg1"/>
          </a:solidFill>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e-DE" sz="1100"/>
            <a:t>Grün einfärben</a:t>
          </a:r>
        </a:p>
      </xdr:txBody>
    </xdr:sp>
    <xdr:clientData/>
  </xdr:twoCellAnchor>
  <xdr:twoCellAnchor>
    <xdr:from>
      <xdr:col>11</xdr:col>
      <xdr:colOff>156883</xdr:colOff>
      <xdr:row>219</xdr:row>
      <xdr:rowOff>33619</xdr:rowOff>
    </xdr:from>
    <xdr:to>
      <xdr:col>12</xdr:col>
      <xdr:colOff>529236</xdr:colOff>
      <xdr:row>219</xdr:row>
      <xdr:rowOff>249619</xdr:rowOff>
    </xdr:to>
    <xdr:sp macro="[0]!Button_Einfaerben" textlink="">
      <xdr:nvSpPr>
        <xdr:cNvPr id="73" name="orangenerknopf"/>
        <xdr:cNvSpPr txBox="1"/>
      </xdr:nvSpPr>
      <xdr:spPr>
        <a:xfrm>
          <a:off x="8516471" y="1288678"/>
          <a:ext cx="1224000" cy="216000"/>
        </a:xfrm>
        <a:prstGeom prst="rect">
          <a:avLst/>
        </a:prstGeom>
        <a:solidFill>
          <a:srgbClr val="FFC000"/>
        </a:solidFill>
        <a:ln>
          <a:solidFill>
            <a:schemeClr val="bg1"/>
          </a:solidFill>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e-DE" sz="1100"/>
            <a:t>Orange einfärben</a:t>
          </a:r>
        </a:p>
      </xdr:txBody>
    </xdr:sp>
    <xdr:clientData/>
  </xdr:twoCellAnchor>
  <xdr:twoCellAnchor>
    <xdr:from>
      <xdr:col>12</xdr:col>
      <xdr:colOff>840444</xdr:colOff>
      <xdr:row>219</xdr:row>
      <xdr:rowOff>44824</xdr:rowOff>
    </xdr:from>
    <xdr:to>
      <xdr:col>13</xdr:col>
      <xdr:colOff>816797</xdr:colOff>
      <xdr:row>219</xdr:row>
      <xdr:rowOff>260824</xdr:rowOff>
    </xdr:to>
    <xdr:sp macro="[0]!Button_Einfaerben" textlink="">
      <xdr:nvSpPr>
        <xdr:cNvPr id="75" name="weisserknopf"/>
        <xdr:cNvSpPr txBox="1"/>
      </xdr:nvSpPr>
      <xdr:spPr>
        <a:xfrm>
          <a:off x="10051679" y="1299883"/>
          <a:ext cx="828000" cy="216000"/>
        </a:xfrm>
        <a:prstGeom prst="rect">
          <a:avLst/>
        </a:prstGeom>
        <a:solidFill>
          <a:schemeClr val="bg1"/>
        </a:solidFill>
        <a:ln>
          <a:solidFill>
            <a:schemeClr val="bg1">
              <a:lumMod val="75000"/>
            </a:schemeClr>
          </a:solidFill>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e-DE" sz="1100">
              <a:solidFill>
                <a:schemeClr val="tx1"/>
              </a:solidFill>
            </a:rPr>
            <a:t>Weiß</a:t>
          </a:r>
        </a:p>
      </xdr:txBody>
    </xdr:sp>
    <xdr:clientData/>
  </xdr:twoCellAnchor>
  <xdr:twoCellAnchor>
    <xdr:from>
      <xdr:col>14</xdr:col>
      <xdr:colOff>11207</xdr:colOff>
      <xdr:row>219</xdr:row>
      <xdr:rowOff>33617</xdr:rowOff>
    </xdr:from>
    <xdr:to>
      <xdr:col>14</xdr:col>
      <xdr:colOff>839207</xdr:colOff>
      <xdr:row>219</xdr:row>
      <xdr:rowOff>249617</xdr:rowOff>
    </xdr:to>
    <xdr:sp macro="[0]!Button_Einfaerben" textlink="">
      <xdr:nvSpPr>
        <xdr:cNvPr id="76" name="grauerknopf"/>
        <xdr:cNvSpPr txBox="1"/>
      </xdr:nvSpPr>
      <xdr:spPr>
        <a:xfrm>
          <a:off x="10925736" y="1288676"/>
          <a:ext cx="828000" cy="216000"/>
        </a:xfrm>
        <a:prstGeom prst="rect">
          <a:avLst/>
        </a:prstGeom>
        <a:solidFill>
          <a:srgbClr val="CCCCFF"/>
        </a:solidFill>
        <a:ln>
          <a:solidFill>
            <a:schemeClr val="bg1"/>
          </a:solidFill>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e-DE" sz="1100">
              <a:solidFill>
                <a:schemeClr val="tx1"/>
              </a:solidFill>
            </a:rPr>
            <a:t>Grau</a:t>
          </a:r>
        </a:p>
      </xdr:txBody>
    </xdr:sp>
    <xdr:clientData/>
  </xdr:twoCellAnchor>
  <xdr:twoCellAnchor>
    <xdr:from>
      <xdr:col>8</xdr:col>
      <xdr:colOff>134471</xdr:colOff>
      <xdr:row>218</xdr:row>
      <xdr:rowOff>44823</xdr:rowOff>
    </xdr:from>
    <xdr:to>
      <xdr:col>15</xdr:col>
      <xdr:colOff>257736</xdr:colOff>
      <xdr:row>219</xdr:row>
      <xdr:rowOff>313765</xdr:rowOff>
    </xdr:to>
    <xdr:sp macro="" textlink="">
      <xdr:nvSpPr>
        <xdr:cNvPr id="14341" name="Rechteck 14340" hidden="1"/>
        <xdr:cNvSpPr/>
      </xdr:nvSpPr>
      <xdr:spPr>
        <a:xfrm>
          <a:off x="5939118" y="1098176"/>
          <a:ext cx="6084794" cy="470648"/>
        </a:xfrm>
        <a:prstGeom prst="rect">
          <a:avLst/>
        </a:prstGeom>
        <a:solidFill>
          <a:schemeClr val="bg1"/>
        </a:solidFill>
        <a:ln w="12700" cmpd="sng">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200"/>
        </a:p>
      </xdr:txBody>
    </xdr:sp>
    <xdr:clientData/>
  </xdr:twoCellAnchor>
  <xdr:twoCellAnchor>
    <xdr:from>
      <xdr:col>12</xdr:col>
      <xdr:colOff>42259</xdr:colOff>
      <xdr:row>38</xdr:row>
      <xdr:rowOff>33559</xdr:rowOff>
    </xdr:from>
    <xdr:to>
      <xdr:col>12</xdr:col>
      <xdr:colOff>132259</xdr:colOff>
      <xdr:row>38</xdr:row>
      <xdr:rowOff>123559</xdr:rowOff>
    </xdr:to>
    <xdr:sp macro="" textlink="">
      <xdr:nvSpPr>
        <xdr:cNvPr id="78" name="Rechteck 77"/>
        <xdr:cNvSpPr/>
      </xdr:nvSpPr>
      <xdr:spPr>
        <a:xfrm>
          <a:off x="9207426" y="8373226"/>
          <a:ext cx="90000" cy="90000"/>
        </a:xfrm>
        <a:prstGeom prst="rect">
          <a:avLst/>
        </a:prstGeom>
        <a:solidFill>
          <a:srgbClr val="0070C0"/>
        </a:solidFill>
        <a:ln w="12700" cmpd="sng">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de-DE" sz="1200"/>
        </a:p>
      </xdr:txBody>
    </xdr:sp>
    <xdr:clientData/>
  </xdr:twoCellAnchor>
  <xdr:twoCellAnchor>
    <xdr:from>
      <xdr:col>8</xdr:col>
      <xdr:colOff>137583</xdr:colOff>
      <xdr:row>218</xdr:row>
      <xdr:rowOff>52917</xdr:rowOff>
    </xdr:from>
    <xdr:to>
      <xdr:col>15</xdr:col>
      <xdr:colOff>148166</xdr:colOff>
      <xdr:row>219</xdr:row>
      <xdr:rowOff>317500</xdr:rowOff>
    </xdr:to>
    <xdr:sp macro="" textlink="">
      <xdr:nvSpPr>
        <xdr:cNvPr id="14342" name="FarbenAbdecken" hidden="1"/>
        <xdr:cNvSpPr/>
      </xdr:nvSpPr>
      <xdr:spPr>
        <a:xfrm>
          <a:off x="5916083" y="1111250"/>
          <a:ext cx="5937250" cy="465667"/>
        </a:xfrm>
        <a:prstGeom prst="rect">
          <a:avLst/>
        </a:prstGeom>
        <a:solidFill>
          <a:schemeClr val="bg1"/>
        </a:solidFill>
        <a:ln w="12700" cmpd="sng">
          <a:solidFill>
            <a:schemeClr val="bg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2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0.6504</cdr:x>
      <cdr:y>0.90955</cdr:y>
    </cdr:from>
    <cdr:to>
      <cdr:x>0.74314</cdr:x>
      <cdr:y>0.9691</cdr:y>
    </cdr:to>
    <cdr:sp macro="" textlink="">
      <cdr:nvSpPr>
        <cdr:cNvPr id="3" name="Textfeld 40"/>
        <cdr:cNvSpPr txBox="1"/>
      </cdr:nvSpPr>
      <cdr:spPr>
        <a:xfrm xmlns:a="http://schemas.openxmlformats.org/drawingml/2006/main">
          <a:off x="8602131" y="3426882"/>
          <a:ext cx="1226609" cy="22436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300" b="0">
              <a:solidFill>
                <a:schemeClr val="tx1">
                  <a:lumMod val="75000"/>
                  <a:lumOff val="25000"/>
                </a:schemeClr>
              </a:solidFill>
            </a:rPr>
            <a:t>            Saldo - </a:t>
          </a:r>
        </a:p>
      </cdr:txBody>
    </cdr:sp>
  </cdr:relSizeAnchor>
</c:userShapes>
</file>

<file path=xl/theme/theme1.xml><?xml version="1.0" encoding="utf-8"?>
<a:theme xmlns:a="http://schemas.openxmlformats.org/drawingml/2006/main" name="Larissa">
  <a:themeElements>
    <a:clrScheme name="Galathea">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imos">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296"/>
        </a:solidFill>
        <a:ln w="12700" cmpd="sng">
          <a:solidFill>
            <a:schemeClr val="bg1">
              <a:lumMod val="95000"/>
            </a:schemeClr>
          </a:solidFill>
        </a:ln>
        <a:effectLst>
          <a:outerShdw blurRad="50800" dist="38100" dir="2700000" algn="tl" rotWithShape="0">
            <a:prstClr val="black">
              <a:alpha val="40000"/>
            </a:prstClr>
          </a:outerShdw>
        </a:effectLst>
      </a:spPr>
      <a:bodyPr vertOverflow="clip" horzOverflow="clip" rtlCol="0" anchor="ctr"/>
      <a:lstStyle>
        <a:defPPr algn="ctr">
          <a:defRPr sz="1200"/>
        </a:defPPr>
      </a:lstStyle>
      <a:style>
        <a:lnRef idx="2">
          <a:schemeClr val="accent1">
            <a:shade val="50000"/>
          </a:schemeClr>
        </a:lnRef>
        <a:fillRef idx="1">
          <a:schemeClr val="accent1"/>
        </a:fillRef>
        <a:effectRef idx="0">
          <a:schemeClr val="accent1"/>
        </a:effectRef>
        <a:fontRef idx="minor">
          <a:schemeClr val="lt1"/>
        </a:fontRef>
      </a:style>
    </a:spDef>
    <a:lnDef>
      <a:spPr>
        <a:ln w="19050">
          <a:solidFill>
            <a:schemeClr val="tx2">
              <a:lumMod val="75000"/>
            </a:schemeClr>
          </a:solidFill>
        </a:ln>
        <a:effectLst/>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ED2018"/>
  <sheetViews>
    <sheetView showGridLines="0" tabSelected="1" zoomScale="90" zoomScaleNormal="90" workbookViewId="0">
      <selection activeCell="A5" sqref="A5"/>
    </sheetView>
  </sheetViews>
  <sheetFormatPr baseColWidth="10" defaultColWidth="11.42578125" defaultRowHeight="15" x14ac:dyDescent="0.25"/>
  <cols>
    <col min="1" max="1" width="2.7109375" style="11" customWidth="1"/>
    <col min="2" max="2" width="5.7109375" customWidth="1"/>
    <col min="3" max="3" width="14.7109375" style="209" customWidth="1"/>
    <col min="4" max="26" width="12.7109375" customWidth="1"/>
    <col min="27" max="28" width="11.42578125" customWidth="1"/>
    <col min="29" max="29" width="4.7109375" customWidth="1"/>
    <col min="37" max="37" width="2.7109375" customWidth="1"/>
    <col min="41" max="41" width="2.7109375" customWidth="1"/>
    <col min="45" max="45" width="2.7109375" customWidth="1"/>
    <col min="49" max="49" width="2.7109375" customWidth="1"/>
    <col min="53" max="53" width="2.7109375" customWidth="1"/>
    <col min="57" max="57" width="2.7109375" customWidth="1"/>
    <col min="61" max="61" width="2.7109375" customWidth="1"/>
    <col min="65" max="65" width="2.7109375" customWidth="1"/>
    <col min="69" max="69" width="2.7109375" customWidth="1"/>
    <col min="73" max="73" width="2.7109375" customWidth="1"/>
    <col min="77" max="77" width="2.7109375" customWidth="1"/>
  </cols>
  <sheetData>
    <row r="1" spans="1:134" ht="21" x14ac:dyDescent="0.35">
      <c r="A1" s="201" t="str">
        <f ca="1">CELL("dateiname")</f>
        <v>D:\Mutter-Software\Kostenkontrolle Haushaltsbuch\Version 2.03\Originaldatei KKHB 2.03\[Kostenkontrolle-Haushaltsbuch_V2.03.xlsm]2016</v>
      </c>
      <c r="B1" s="375" t="s">
        <v>105</v>
      </c>
      <c r="C1" s="374"/>
      <c r="D1" s="374"/>
      <c r="E1" s="374"/>
      <c r="F1" s="374"/>
      <c r="G1" s="374"/>
      <c r="H1" s="376">
        <f ca="1">TODAY()</f>
        <v>42461</v>
      </c>
      <c r="I1" s="81"/>
      <c r="J1" s="191"/>
      <c r="K1" s="81"/>
      <c r="L1" s="224">
        <v>0</v>
      </c>
      <c r="M1" s="81"/>
      <c r="N1" s="81"/>
      <c r="O1" s="81"/>
      <c r="P1" s="80" t="s">
        <v>56</v>
      </c>
      <c r="Q1" s="82" t="str">
        <f>IF(Q2=1,Q3,"Testversion")</f>
        <v>Testversion</v>
      </c>
    </row>
    <row r="2" spans="1:134" ht="39" customHeight="1" x14ac:dyDescent="0.25">
      <c r="B2" s="11"/>
      <c r="C2" s="462"/>
      <c r="D2" s="463"/>
      <c r="E2" s="463"/>
      <c r="F2" s="463"/>
      <c r="G2" s="463"/>
      <c r="H2" s="463"/>
      <c r="I2" s="463"/>
      <c r="J2" s="463"/>
      <c r="K2" s="463"/>
      <c r="L2" s="463"/>
      <c r="M2" s="463"/>
      <c r="N2" s="463"/>
      <c r="O2" s="463"/>
      <c r="P2" s="463"/>
      <c r="Q2" s="223">
        <f>IF(F1140=TRUE,1,0)</f>
        <v>0</v>
      </c>
      <c r="R2" s="201"/>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row>
    <row r="3" spans="1:134" ht="23.25" customHeight="1" x14ac:dyDescent="0.25">
      <c r="B3" s="11"/>
      <c r="C3" s="229"/>
      <c r="D3" s="263"/>
      <c r="E3" s="263"/>
      <c r="F3" s="263"/>
      <c r="G3" s="263"/>
      <c r="H3" s="263"/>
      <c r="I3" s="263"/>
      <c r="J3" s="263"/>
      <c r="K3" s="263"/>
      <c r="L3" s="263"/>
      <c r="M3" s="263"/>
      <c r="N3" s="263"/>
      <c r="O3" s="263"/>
      <c r="P3" s="263"/>
      <c r="Q3" s="201">
        <f>F1139</f>
        <v>0</v>
      </c>
      <c r="R3" s="201"/>
      <c r="S3" s="273"/>
      <c r="T3" s="273"/>
      <c r="U3" s="273"/>
      <c r="V3" s="273"/>
      <c r="W3" s="273"/>
      <c r="X3" s="273"/>
      <c r="Y3" s="401"/>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row>
    <row r="4" spans="1:134" ht="15.75" customHeight="1" x14ac:dyDescent="0.25">
      <c r="B4" s="11"/>
      <c r="C4" s="229"/>
      <c r="D4" s="263"/>
      <c r="E4" s="263"/>
      <c r="F4" s="263"/>
      <c r="G4" s="263"/>
      <c r="H4" s="263"/>
      <c r="I4" s="263"/>
      <c r="J4" s="263"/>
      <c r="K4" s="263"/>
      <c r="L4" s="263"/>
      <c r="M4" s="263"/>
      <c r="N4" s="263"/>
      <c r="O4" s="263"/>
      <c r="P4" s="263"/>
      <c r="Q4" s="208"/>
      <c r="R4" s="11"/>
      <c r="S4" s="273"/>
      <c r="T4" s="273"/>
      <c r="U4" s="273"/>
      <c r="V4" s="273"/>
      <c r="W4" s="394"/>
      <c r="X4" s="394"/>
      <c r="Y4" s="303" t="str">
        <f>F1109</f>
        <v>N</v>
      </c>
      <c r="Z4" s="394"/>
      <c r="AA4" s="275" t="s">
        <v>49</v>
      </c>
      <c r="AB4" s="275"/>
      <c r="AC4" s="275"/>
      <c r="AD4" s="303" t="str">
        <f>F1109</f>
        <v>N</v>
      </c>
      <c r="AE4" s="275"/>
      <c r="AF4" s="275"/>
      <c r="AG4" s="275"/>
      <c r="AH4" s="275" t="s">
        <v>21</v>
      </c>
      <c r="AI4" s="275" t="s">
        <v>41</v>
      </c>
      <c r="AJ4" s="275" t="s">
        <v>59</v>
      </c>
      <c r="AK4" s="275"/>
      <c r="AL4" s="275" t="s">
        <v>58</v>
      </c>
      <c r="AM4" s="275"/>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row>
    <row r="5" spans="1:134" s="107" customFormat="1" ht="23.25" x14ac:dyDescent="0.35">
      <c r="A5" s="175"/>
      <c r="B5" s="131" t="s">
        <v>51</v>
      </c>
      <c r="C5" s="230"/>
      <c r="D5" s="200" t="str">
        <f ca="1">RIGHT(CELL("dateiname",A1),LEN(A1)-FIND("]",A1))</f>
        <v>2016</v>
      </c>
      <c r="E5" s="132"/>
      <c r="F5" s="133"/>
      <c r="G5" s="134"/>
      <c r="H5" s="134"/>
      <c r="I5" s="135"/>
      <c r="J5" s="135"/>
      <c r="K5" s="135"/>
      <c r="L5" s="135"/>
      <c r="M5" s="135"/>
      <c r="N5" s="135"/>
      <c r="O5" s="135"/>
      <c r="P5" s="136"/>
      <c r="Q5" s="137"/>
      <c r="R5" s="106"/>
      <c r="S5" s="304"/>
      <c r="T5" s="304"/>
      <c r="U5" s="304"/>
      <c r="V5" s="304"/>
      <c r="W5" s="304"/>
      <c r="X5" s="304"/>
      <c r="Y5" s="304"/>
      <c r="Z5" s="305"/>
      <c r="AA5" s="305" t="s">
        <v>50</v>
      </c>
      <c r="AB5" s="305"/>
      <c r="AC5" s="305"/>
      <c r="AD5" s="306">
        <f>F1110</f>
        <v>0</v>
      </c>
      <c r="AE5" s="305"/>
      <c r="AF5" s="305"/>
      <c r="AG5" s="305" t="s">
        <v>2</v>
      </c>
      <c r="AH5" s="307">
        <f>D8</f>
        <v>2480.71</v>
      </c>
      <c r="AI5" s="307">
        <f>D10</f>
        <v>1293.5</v>
      </c>
      <c r="AJ5" s="307">
        <f>D14</f>
        <v>680.39</v>
      </c>
      <c r="AK5" s="307"/>
      <c r="AL5" s="307">
        <f>AH5-AI5-AJ5</f>
        <v>506.82000000000005</v>
      </c>
      <c r="AM5" s="305"/>
      <c r="AN5" s="305"/>
      <c r="AO5" s="30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9"/>
      <c r="CE5" s="419"/>
      <c r="CF5" s="419"/>
      <c r="CG5" s="419"/>
      <c r="CH5" s="419"/>
      <c r="CI5" s="419"/>
      <c r="CJ5" s="419"/>
      <c r="CK5" s="419"/>
      <c r="CL5" s="419"/>
      <c r="CM5" s="419"/>
      <c r="CN5" s="419"/>
      <c r="CO5" s="419"/>
    </row>
    <row r="6" spans="1:134" ht="15.75" x14ac:dyDescent="0.25">
      <c r="B6" s="138"/>
      <c r="C6" s="231"/>
      <c r="D6" s="139" t="s">
        <v>2</v>
      </c>
      <c r="E6" s="139" t="s">
        <v>8</v>
      </c>
      <c r="F6" s="139" t="s">
        <v>9</v>
      </c>
      <c r="G6" s="139" t="s">
        <v>10</v>
      </c>
      <c r="H6" s="139" t="s">
        <v>11</v>
      </c>
      <c r="I6" s="139" t="s">
        <v>12</v>
      </c>
      <c r="J6" s="139" t="s">
        <v>13</v>
      </c>
      <c r="K6" s="139" t="s">
        <v>14</v>
      </c>
      <c r="L6" s="139" t="s">
        <v>15</v>
      </c>
      <c r="M6" s="139" t="s">
        <v>16</v>
      </c>
      <c r="N6" s="139" t="s">
        <v>18</v>
      </c>
      <c r="O6" s="139" t="s">
        <v>17</v>
      </c>
      <c r="P6" s="139" t="s">
        <v>19</v>
      </c>
      <c r="Q6" s="140"/>
      <c r="S6" s="273"/>
      <c r="T6" s="273"/>
      <c r="U6" s="273"/>
      <c r="V6" s="273"/>
      <c r="W6" s="273"/>
      <c r="X6" s="273"/>
      <c r="Y6" s="273"/>
      <c r="Z6" s="275"/>
      <c r="AA6" s="275" t="s">
        <v>33</v>
      </c>
      <c r="AB6" s="275"/>
      <c r="AC6" s="275"/>
      <c r="AD6" s="303" t="str">
        <f>F1108</f>
        <v>€</v>
      </c>
      <c r="AE6" s="275"/>
      <c r="AF6" s="275"/>
      <c r="AG6" s="275" t="s">
        <v>8</v>
      </c>
      <c r="AH6" s="308">
        <f>E8</f>
        <v>2330.71</v>
      </c>
      <c r="AI6" s="307">
        <f>E10</f>
        <v>993.5</v>
      </c>
      <c r="AJ6" s="308">
        <f>E14</f>
        <v>2302.6</v>
      </c>
      <c r="AK6" s="308"/>
      <c r="AL6" s="307">
        <f t="shared" ref="AL6:AL16" si="0">AH6-AI6-AJ6</f>
        <v>-965.38999999999987</v>
      </c>
      <c r="AM6" s="275"/>
      <c r="AN6" s="275"/>
      <c r="AO6" s="275"/>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400"/>
      <c r="CE6" s="400"/>
      <c r="CF6" s="400"/>
      <c r="CG6" s="400"/>
      <c r="CH6" s="400"/>
      <c r="CI6" s="400"/>
      <c r="CJ6" s="400"/>
      <c r="CK6" s="400"/>
      <c r="CL6" s="400"/>
      <c r="CM6" s="400"/>
      <c r="CN6" s="400"/>
      <c r="CO6" s="400"/>
    </row>
    <row r="7" spans="1:134" ht="17.25" x14ac:dyDescent="0.25">
      <c r="B7" s="141"/>
      <c r="C7" s="232"/>
      <c r="D7" s="67"/>
      <c r="E7" s="67"/>
      <c r="F7" s="67"/>
      <c r="G7" s="67"/>
      <c r="H7" s="67"/>
      <c r="I7" s="67"/>
      <c r="J7" s="67"/>
      <c r="K7" s="67"/>
      <c r="L7" s="67"/>
      <c r="M7" s="67"/>
      <c r="N7" s="67"/>
      <c r="O7" s="67"/>
      <c r="P7" s="68"/>
      <c r="Q7" s="142"/>
      <c r="S7" s="273"/>
      <c r="T7" s="273"/>
      <c r="U7" s="273"/>
      <c r="V7" s="273"/>
      <c r="W7" s="273"/>
      <c r="X7" s="273"/>
      <c r="Y7" s="273"/>
      <c r="Z7" s="275"/>
      <c r="AA7" s="275"/>
      <c r="AB7" s="275"/>
      <c r="AC7" s="275"/>
      <c r="AD7" s="275"/>
      <c r="AE7" s="275"/>
      <c r="AF7" s="275"/>
      <c r="AG7" s="275" t="s">
        <v>9</v>
      </c>
      <c r="AH7" s="308">
        <f>F8</f>
        <v>2330.71</v>
      </c>
      <c r="AI7" s="308">
        <f>F10</f>
        <v>1257.5</v>
      </c>
      <c r="AJ7" s="308">
        <f>F14</f>
        <v>959.3900000000001</v>
      </c>
      <c r="AK7" s="308"/>
      <c r="AL7" s="307">
        <f t="shared" si="0"/>
        <v>113.81999999999994</v>
      </c>
      <c r="AM7" s="275"/>
      <c r="AN7" s="275"/>
      <c r="AO7" s="275"/>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400"/>
      <c r="CE7" s="400"/>
      <c r="CF7" s="400"/>
      <c r="CG7" s="400"/>
      <c r="CH7" s="400"/>
      <c r="CI7" s="400"/>
      <c r="CJ7" s="400"/>
      <c r="CK7" s="400"/>
      <c r="CL7" s="400"/>
      <c r="CM7" s="400"/>
      <c r="CN7" s="400"/>
      <c r="CO7" s="400"/>
    </row>
    <row r="8" spans="1:134" ht="17.25" x14ac:dyDescent="0.25">
      <c r="B8" s="380" t="s">
        <v>57</v>
      </c>
      <c r="C8" s="178"/>
      <c r="D8" s="316">
        <f>F99</f>
        <v>2480.71</v>
      </c>
      <c r="E8" s="317">
        <f>G99</f>
        <v>2330.71</v>
      </c>
      <c r="F8" s="317">
        <f t="shared" ref="F8:O8" si="1">H99</f>
        <v>2330.71</v>
      </c>
      <c r="G8" s="317">
        <f t="shared" si="1"/>
        <v>2480.71</v>
      </c>
      <c r="H8" s="317">
        <f t="shared" si="1"/>
        <v>2330.71</v>
      </c>
      <c r="I8" s="317">
        <f t="shared" si="1"/>
        <v>2330.71</v>
      </c>
      <c r="J8" s="317">
        <f t="shared" si="1"/>
        <v>2480.71</v>
      </c>
      <c r="K8" s="317">
        <f t="shared" si="1"/>
        <v>2330.71</v>
      </c>
      <c r="L8" s="317">
        <f t="shared" si="1"/>
        <v>2330.71</v>
      </c>
      <c r="M8" s="317">
        <f t="shared" si="1"/>
        <v>2480.71</v>
      </c>
      <c r="N8" s="317">
        <f t="shared" si="1"/>
        <v>2330.71</v>
      </c>
      <c r="O8" s="318">
        <f t="shared" si="1"/>
        <v>2330.71</v>
      </c>
      <c r="P8" s="317">
        <f>SUM(D8:O8)</f>
        <v>28568.519999999993</v>
      </c>
      <c r="Q8" s="142" t="str">
        <f>F1108</f>
        <v>€</v>
      </c>
      <c r="S8" s="273"/>
      <c r="T8" s="273"/>
      <c r="U8" s="273"/>
      <c r="V8" s="273"/>
      <c r="W8" s="273"/>
      <c r="X8" s="347"/>
      <c r="Y8" s="275">
        <f>IF(F1140=TRUE,1,0)</f>
        <v>0</v>
      </c>
      <c r="Z8" s="275"/>
      <c r="AA8" s="275"/>
      <c r="AB8" s="275"/>
      <c r="AC8" s="275"/>
      <c r="AD8" s="309">
        <f>IF(F1140=TRUE,1,0)</f>
        <v>0</v>
      </c>
      <c r="AE8" s="275"/>
      <c r="AF8" s="275"/>
      <c r="AG8" s="310" t="s">
        <v>10</v>
      </c>
      <c r="AH8" s="311">
        <f>G8</f>
        <v>2480.71</v>
      </c>
      <c r="AI8" s="311">
        <f>G10</f>
        <v>1088.5</v>
      </c>
      <c r="AJ8" s="311">
        <f>G14</f>
        <v>0</v>
      </c>
      <c r="AK8" s="311"/>
      <c r="AL8" s="312">
        <f t="shared" si="0"/>
        <v>1392.21</v>
      </c>
      <c r="AM8" s="310"/>
      <c r="AN8" s="310"/>
      <c r="AO8" s="310"/>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9"/>
      <c r="CE8" s="400"/>
      <c r="CF8" s="400"/>
      <c r="CG8" s="400"/>
      <c r="CH8" s="400"/>
      <c r="CI8" s="400"/>
      <c r="CJ8" s="400"/>
      <c r="CK8" s="400"/>
      <c r="CL8" s="400"/>
      <c r="CM8" s="400"/>
      <c r="CN8" s="400"/>
      <c r="CO8" s="400"/>
    </row>
    <row r="9" spans="1:134" ht="17.25" x14ac:dyDescent="0.25">
      <c r="B9" s="464"/>
      <c r="C9" s="465"/>
      <c r="D9" s="34"/>
      <c r="E9" s="34"/>
      <c r="F9" s="34"/>
      <c r="G9" s="34"/>
      <c r="H9" s="34"/>
      <c r="I9" s="34"/>
      <c r="J9" s="34"/>
      <c r="K9" s="34"/>
      <c r="L9" s="34"/>
      <c r="M9" s="34"/>
      <c r="N9" s="34"/>
      <c r="O9" s="34"/>
      <c r="P9" s="37"/>
      <c r="Q9" s="143"/>
      <c r="S9" s="273"/>
      <c r="T9" s="273"/>
      <c r="U9" s="273"/>
      <c r="V9" s="273"/>
      <c r="W9" s="273"/>
      <c r="X9" s="273"/>
      <c r="Y9" s="273"/>
      <c r="Z9" s="275"/>
      <c r="AA9" s="275"/>
      <c r="AB9" s="275"/>
      <c r="AC9" s="275"/>
      <c r="AD9" s="310"/>
      <c r="AE9" s="275"/>
      <c r="AF9" s="275"/>
      <c r="AG9" s="310" t="s">
        <v>11</v>
      </c>
      <c r="AH9" s="311">
        <f>H8</f>
        <v>2330.71</v>
      </c>
      <c r="AI9" s="311">
        <f>H10</f>
        <v>988.5</v>
      </c>
      <c r="AJ9" s="311">
        <f>H14</f>
        <v>0</v>
      </c>
      <c r="AK9" s="311"/>
      <c r="AL9" s="312">
        <f t="shared" si="0"/>
        <v>1342.21</v>
      </c>
      <c r="AM9" s="310"/>
      <c r="AN9" s="310"/>
      <c r="AO9" s="310"/>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9"/>
      <c r="CE9" s="400"/>
      <c r="CF9" s="400"/>
      <c r="CG9" s="400"/>
      <c r="CH9" s="400"/>
      <c r="CI9" s="400"/>
      <c r="CJ9" s="400"/>
      <c r="CK9" s="400"/>
      <c r="CL9" s="400"/>
      <c r="CM9" s="400"/>
      <c r="CN9" s="400"/>
      <c r="CO9" s="400"/>
    </row>
    <row r="10" spans="1:134" ht="17.25" x14ac:dyDescent="0.25">
      <c r="B10" s="381" t="s">
        <v>126</v>
      </c>
      <c r="C10" s="179"/>
      <c r="D10" s="319">
        <f>SUM(G127:G186)</f>
        <v>1293.5</v>
      </c>
      <c r="E10" s="319">
        <f>SUM(H127:H186)</f>
        <v>993.5</v>
      </c>
      <c r="F10" s="319">
        <f t="shared" ref="F10:P10" si="2">SUM(I127:I186)</f>
        <v>1257.5</v>
      </c>
      <c r="G10" s="319">
        <f t="shared" si="2"/>
        <v>1088.5</v>
      </c>
      <c r="H10" s="319">
        <f t="shared" si="2"/>
        <v>988.5</v>
      </c>
      <c r="I10" s="319">
        <f t="shared" si="2"/>
        <v>1002.5</v>
      </c>
      <c r="J10" s="319">
        <f t="shared" si="2"/>
        <v>1003.5</v>
      </c>
      <c r="K10" s="319">
        <f t="shared" si="2"/>
        <v>993.5</v>
      </c>
      <c r="L10" s="319">
        <f t="shared" si="2"/>
        <v>997.5</v>
      </c>
      <c r="M10" s="319">
        <f t="shared" si="2"/>
        <v>1008.5</v>
      </c>
      <c r="N10" s="319">
        <f t="shared" si="2"/>
        <v>1158.5</v>
      </c>
      <c r="O10" s="319">
        <f t="shared" si="2"/>
        <v>1002.5</v>
      </c>
      <c r="P10" s="319">
        <f t="shared" si="2"/>
        <v>12788</v>
      </c>
      <c r="Q10" s="142" t="str">
        <f>F1108</f>
        <v>€</v>
      </c>
      <c r="S10" s="273"/>
      <c r="T10" s="273"/>
      <c r="U10" s="273"/>
      <c r="V10" s="273"/>
      <c r="W10" s="273"/>
      <c r="X10" s="273"/>
      <c r="Y10" s="273"/>
      <c r="Z10" s="275"/>
      <c r="AA10" s="275"/>
      <c r="AB10" s="275"/>
      <c r="AC10" s="275"/>
      <c r="AD10" s="275"/>
      <c r="AE10" s="275"/>
      <c r="AF10" s="275"/>
      <c r="AG10" s="310" t="s">
        <v>12</v>
      </c>
      <c r="AH10" s="311">
        <f>I8</f>
        <v>2330.71</v>
      </c>
      <c r="AI10" s="311">
        <f>I10</f>
        <v>1002.5</v>
      </c>
      <c r="AJ10" s="311">
        <f>I14</f>
        <v>0</v>
      </c>
      <c r="AK10" s="311"/>
      <c r="AL10" s="312">
        <f t="shared" si="0"/>
        <v>1328.21</v>
      </c>
      <c r="AM10" s="310"/>
      <c r="AN10" s="310"/>
      <c r="AO10" s="310"/>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9"/>
      <c r="CE10" s="400"/>
      <c r="CF10" s="400"/>
      <c r="CG10" s="400"/>
      <c r="CH10" s="400"/>
      <c r="CI10" s="400"/>
      <c r="CJ10" s="400"/>
      <c r="CK10" s="400"/>
      <c r="CL10" s="400"/>
      <c r="CM10" s="400"/>
      <c r="CN10" s="400"/>
      <c r="CO10" s="400"/>
    </row>
    <row r="11" spans="1:134" ht="17.25" x14ac:dyDescent="0.25">
      <c r="B11" s="464"/>
      <c r="C11" s="465"/>
      <c r="D11" s="35"/>
      <c r="E11" s="35"/>
      <c r="F11" s="35"/>
      <c r="G11" s="35"/>
      <c r="H11" s="35"/>
      <c r="I11" s="35"/>
      <c r="J11" s="35"/>
      <c r="K11" s="35"/>
      <c r="L11" s="35"/>
      <c r="M11" s="35"/>
      <c r="N11" s="35"/>
      <c r="O11" s="35"/>
      <c r="P11" s="37"/>
      <c r="Q11" s="142"/>
      <c r="R11" t="s">
        <v>64</v>
      </c>
      <c r="S11" s="273"/>
      <c r="T11" s="273"/>
      <c r="U11" s="273"/>
      <c r="V11" s="273"/>
      <c r="W11" s="273"/>
      <c r="X11" s="273"/>
      <c r="Y11" s="273"/>
      <c r="Z11" s="275"/>
      <c r="AA11" s="275"/>
      <c r="AB11" s="275"/>
      <c r="AC11" s="275"/>
      <c r="AD11" s="275"/>
      <c r="AE11" s="275"/>
      <c r="AF11" s="275"/>
      <c r="AG11" s="310" t="s">
        <v>13</v>
      </c>
      <c r="AH11" s="311">
        <f>J8</f>
        <v>2480.71</v>
      </c>
      <c r="AI11" s="311">
        <f>J10</f>
        <v>1003.5</v>
      </c>
      <c r="AJ11" s="311">
        <f>J14</f>
        <v>0</v>
      </c>
      <c r="AK11" s="311"/>
      <c r="AL11" s="312">
        <f t="shared" si="0"/>
        <v>1477.21</v>
      </c>
      <c r="AM11" s="310"/>
      <c r="AN11" s="310"/>
      <c r="AO11" s="310"/>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9"/>
      <c r="CE11" s="400"/>
      <c r="CF11" s="400"/>
      <c r="CG11" s="400"/>
      <c r="CH11" s="400"/>
      <c r="CI11" s="400"/>
      <c r="CJ11" s="400"/>
      <c r="CK11" s="400"/>
      <c r="CL11" s="400"/>
      <c r="CM11" s="400"/>
      <c r="CN11" s="400"/>
      <c r="CO11" s="400"/>
    </row>
    <row r="12" spans="1:134" ht="17.25" x14ac:dyDescent="0.25">
      <c r="B12" s="371" t="s">
        <v>75</v>
      </c>
      <c r="C12" s="182"/>
      <c r="D12" s="320">
        <f>D8-D10</f>
        <v>1187.21</v>
      </c>
      <c r="E12" s="320">
        <f t="shared" ref="E12:O12" si="3">E8-E10</f>
        <v>1337.21</v>
      </c>
      <c r="F12" s="320">
        <f t="shared" si="3"/>
        <v>1073.21</v>
      </c>
      <c r="G12" s="320">
        <f t="shared" si="3"/>
        <v>1392.21</v>
      </c>
      <c r="H12" s="320">
        <f t="shared" si="3"/>
        <v>1342.21</v>
      </c>
      <c r="I12" s="320">
        <f t="shared" si="3"/>
        <v>1328.21</v>
      </c>
      <c r="J12" s="320">
        <f t="shared" si="3"/>
        <v>1477.21</v>
      </c>
      <c r="K12" s="320">
        <f t="shared" si="3"/>
        <v>1337.21</v>
      </c>
      <c r="L12" s="320">
        <f t="shared" si="3"/>
        <v>1333.21</v>
      </c>
      <c r="M12" s="320">
        <f t="shared" si="3"/>
        <v>1472.21</v>
      </c>
      <c r="N12" s="320">
        <f t="shared" si="3"/>
        <v>1172.21</v>
      </c>
      <c r="O12" s="320">
        <f t="shared" si="3"/>
        <v>1328.21</v>
      </c>
      <c r="P12" s="320">
        <f>P8-P10</f>
        <v>15780.519999999993</v>
      </c>
      <c r="Q12" s="142" t="str">
        <f>F1108</f>
        <v>€</v>
      </c>
      <c r="S12" s="273"/>
      <c r="T12" s="273"/>
      <c r="U12" s="273"/>
      <c r="V12" s="273"/>
      <c r="W12" s="273"/>
      <c r="X12" s="273"/>
      <c r="Y12" s="273"/>
      <c r="Z12" s="275"/>
      <c r="AA12" s="275"/>
      <c r="AB12" s="275"/>
      <c r="AC12" s="275"/>
      <c r="AD12" s="275"/>
      <c r="AE12" s="275"/>
      <c r="AF12" s="275"/>
      <c r="AG12" s="310" t="s">
        <v>14</v>
      </c>
      <c r="AH12" s="311">
        <f>K8</f>
        <v>2330.71</v>
      </c>
      <c r="AI12" s="311">
        <f>K10</f>
        <v>993.5</v>
      </c>
      <c r="AJ12" s="311">
        <f>K14</f>
        <v>0</v>
      </c>
      <c r="AK12" s="311"/>
      <c r="AL12" s="312">
        <f t="shared" si="0"/>
        <v>1337.21</v>
      </c>
      <c r="AM12" s="310"/>
      <c r="AN12" s="310"/>
      <c r="AO12" s="310"/>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9"/>
      <c r="CE12" s="400"/>
      <c r="CF12" s="400"/>
      <c r="CG12" s="400"/>
      <c r="CH12" s="400"/>
      <c r="CI12" s="400"/>
      <c r="CJ12" s="400"/>
      <c r="CK12" s="400"/>
      <c r="CL12" s="400"/>
      <c r="CM12" s="400"/>
      <c r="CN12" s="400"/>
      <c r="CO12" s="400"/>
    </row>
    <row r="13" spans="1:134" ht="17.25" x14ac:dyDescent="0.25">
      <c r="B13" s="464"/>
      <c r="C13" s="466"/>
      <c r="D13" s="36"/>
      <c r="E13" s="36"/>
      <c r="F13" s="36"/>
      <c r="G13" s="36"/>
      <c r="H13" s="36"/>
      <c r="I13" s="36"/>
      <c r="J13" s="36"/>
      <c r="K13" s="36"/>
      <c r="L13" s="36"/>
      <c r="M13" s="36"/>
      <c r="N13" s="36"/>
      <c r="O13" s="36"/>
      <c r="P13" s="38"/>
      <c r="Q13" s="142"/>
      <c r="S13" s="273"/>
      <c r="T13" s="273"/>
      <c r="U13" s="273"/>
      <c r="V13" s="273"/>
      <c r="W13" s="273"/>
      <c r="X13" s="273"/>
      <c r="Y13" s="273"/>
      <c r="Z13" s="275"/>
      <c r="AA13" s="275"/>
      <c r="AB13" s="275"/>
      <c r="AC13" s="275"/>
      <c r="AD13" s="275"/>
      <c r="AE13" s="275"/>
      <c r="AF13" s="275"/>
      <c r="AG13" s="310" t="s">
        <v>15</v>
      </c>
      <c r="AH13" s="311">
        <f>L8</f>
        <v>2330.71</v>
      </c>
      <c r="AI13" s="311">
        <f>L10</f>
        <v>997.5</v>
      </c>
      <c r="AJ13" s="311">
        <f>L14</f>
        <v>0</v>
      </c>
      <c r="AK13" s="311"/>
      <c r="AL13" s="313">
        <f t="shared" si="0"/>
        <v>1333.21</v>
      </c>
      <c r="AM13" s="310"/>
      <c r="AN13" s="310"/>
      <c r="AO13" s="310"/>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9"/>
      <c r="CE13" s="400"/>
      <c r="CF13" s="400"/>
      <c r="CG13" s="400"/>
      <c r="CH13" s="400"/>
      <c r="CI13" s="400"/>
      <c r="CJ13" s="400"/>
      <c r="CK13" s="400"/>
      <c r="CL13" s="400"/>
      <c r="CM13" s="400"/>
      <c r="CN13" s="400"/>
      <c r="CO13" s="400"/>
    </row>
    <row r="14" spans="1:134" ht="17.25" x14ac:dyDescent="0.25">
      <c r="B14" s="372" t="s">
        <v>127</v>
      </c>
      <c r="C14" s="180"/>
      <c r="D14" s="321">
        <f>E242</f>
        <v>680.39</v>
      </c>
      <c r="E14" s="322">
        <f>F242</f>
        <v>2302.6</v>
      </c>
      <c r="F14" s="322">
        <f t="shared" ref="F14:O14" si="4">G242</f>
        <v>959.3900000000001</v>
      </c>
      <c r="G14" s="322">
        <f t="shared" si="4"/>
        <v>0</v>
      </c>
      <c r="H14" s="322">
        <f t="shared" si="4"/>
        <v>0</v>
      </c>
      <c r="I14" s="322">
        <f t="shared" si="4"/>
        <v>0</v>
      </c>
      <c r="J14" s="322">
        <f t="shared" si="4"/>
        <v>0</v>
      </c>
      <c r="K14" s="322">
        <f t="shared" si="4"/>
        <v>0</v>
      </c>
      <c r="L14" s="322">
        <f t="shared" si="4"/>
        <v>0</v>
      </c>
      <c r="M14" s="322">
        <f t="shared" si="4"/>
        <v>0</v>
      </c>
      <c r="N14" s="322">
        <f t="shared" si="4"/>
        <v>0</v>
      </c>
      <c r="O14" s="323">
        <f t="shared" si="4"/>
        <v>0</v>
      </c>
      <c r="P14" s="324">
        <f t="shared" ref="P14" si="5">SUM(D14:O14)</f>
        <v>3942.38</v>
      </c>
      <c r="Q14" s="142" t="str">
        <f>F1108</f>
        <v>€</v>
      </c>
      <c r="S14" s="273"/>
      <c r="T14" s="273"/>
      <c r="U14" s="273"/>
      <c r="V14" s="273"/>
      <c r="W14" s="273"/>
      <c r="X14" s="273"/>
      <c r="Y14" s="273"/>
      <c r="Z14" s="275"/>
      <c r="AA14" s="275"/>
      <c r="AB14" s="275"/>
      <c r="AC14" s="275"/>
      <c r="AD14" s="275"/>
      <c r="AE14" s="275"/>
      <c r="AF14" s="275"/>
      <c r="AG14" s="314" t="s">
        <v>16</v>
      </c>
      <c r="AH14" s="313">
        <f>M8</f>
        <v>2480.71</v>
      </c>
      <c r="AI14" s="313">
        <f>M10</f>
        <v>1008.5</v>
      </c>
      <c r="AJ14" s="313">
        <f>M14</f>
        <v>0</v>
      </c>
      <c r="AK14" s="313"/>
      <c r="AL14" s="313">
        <f t="shared" si="0"/>
        <v>1472.21</v>
      </c>
      <c r="AM14" s="314"/>
      <c r="AN14" s="314"/>
      <c r="AO14" s="314"/>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9"/>
      <c r="CE14" s="400"/>
      <c r="CF14" s="400"/>
      <c r="CG14" s="400"/>
      <c r="CH14" s="400"/>
      <c r="CI14" s="400"/>
      <c r="CJ14" s="400"/>
      <c r="CK14" s="400"/>
      <c r="CL14" s="400"/>
      <c r="CM14" s="400"/>
      <c r="CN14" s="400"/>
      <c r="CO14" s="400"/>
    </row>
    <row r="15" spans="1:134" ht="17.25" x14ac:dyDescent="0.25">
      <c r="B15" s="464"/>
      <c r="C15" s="466"/>
      <c r="D15" s="33"/>
      <c r="E15" s="33"/>
      <c r="F15" s="33"/>
      <c r="G15" s="33"/>
      <c r="H15" s="33"/>
      <c r="I15" s="33"/>
      <c r="J15" s="33"/>
      <c r="K15" s="33"/>
      <c r="L15" s="33"/>
      <c r="M15" s="33"/>
      <c r="N15" s="33"/>
      <c r="O15" s="33"/>
      <c r="P15" s="38"/>
      <c r="Q15" s="142"/>
      <c r="S15" s="273"/>
      <c r="T15" s="273"/>
      <c r="U15" s="273"/>
      <c r="V15" s="273"/>
      <c r="W15" s="273"/>
      <c r="X15" s="273"/>
      <c r="Y15" s="273"/>
      <c r="Z15" s="275"/>
      <c r="AA15" s="275"/>
      <c r="AB15" s="275"/>
      <c r="AC15" s="275"/>
      <c r="AD15" s="275"/>
      <c r="AE15" s="275"/>
      <c r="AF15" s="275"/>
      <c r="AG15" s="314" t="s">
        <v>18</v>
      </c>
      <c r="AH15" s="313">
        <f>N8</f>
        <v>2330.71</v>
      </c>
      <c r="AI15" s="313">
        <f>N10</f>
        <v>1158.5</v>
      </c>
      <c r="AJ15" s="313">
        <f>N14</f>
        <v>0</v>
      </c>
      <c r="AK15" s="313"/>
      <c r="AL15" s="313">
        <f t="shared" si="0"/>
        <v>1172.21</v>
      </c>
      <c r="AM15" s="314"/>
      <c r="AN15" s="314"/>
      <c r="AO15" s="314"/>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9"/>
      <c r="CE15" s="400"/>
      <c r="CF15" s="400"/>
      <c r="CG15" s="400"/>
      <c r="CH15" s="400"/>
      <c r="CI15" s="400"/>
      <c r="CJ15" s="400"/>
      <c r="CK15" s="400"/>
      <c r="CL15" s="400"/>
      <c r="CM15" s="400"/>
      <c r="CN15" s="400"/>
      <c r="CO15" s="400"/>
    </row>
    <row r="16" spans="1:134" ht="28.5" x14ac:dyDescent="0.25">
      <c r="B16" s="464"/>
      <c r="C16" s="466"/>
      <c r="D16" s="69"/>
      <c r="E16" s="70"/>
      <c r="F16" s="70"/>
      <c r="G16" s="70"/>
      <c r="H16" s="70"/>
      <c r="I16" s="70"/>
      <c r="J16" s="70"/>
      <c r="K16" s="70"/>
      <c r="L16" s="70"/>
      <c r="M16" s="70"/>
      <c r="N16" s="70"/>
      <c r="O16" s="70"/>
      <c r="P16" s="71"/>
      <c r="Q16" s="142"/>
      <c r="S16" s="273"/>
      <c r="T16" s="273"/>
      <c r="U16" s="273"/>
      <c r="V16" s="273"/>
      <c r="W16" s="273"/>
      <c r="X16" s="273"/>
      <c r="Y16" s="273"/>
      <c r="Z16" s="275"/>
      <c r="AA16" s="275"/>
      <c r="AB16" s="275"/>
      <c r="AC16" s="275"/>
      <c r="AD16" s="275"/>
      <c r="AE16" s="275"/>
      <c r="AF16" s="275"/>
      <c r="AG16" s="314" t="s">
        <v>17</v>
      </c>
      <c r="AH16" s="313">
        <f>O8</f>
        <v>2330.71</v>
      </c>
      <c r="AI16" s="313">
        <f>O10</f>
        <v>1002.5</v>
      </c>
      <c r="AJ16" s="313">
        <f>O14</f>
        <v>0</v>
      </c>
      <c r="AK16" s="313"/>
      <c r="AL16" s="313">
        <f t="shared" si="0"/>
        <v>1328.21</v>
      </c>
      <c r="AM16" s="314"/>
      <c r="AN16" s="314"/>
      <c r="AO16" s="314"/>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9"/>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row>
    <row r="17" spans="2:134" ht="17.25" x14ac:dyDescent="0.25">
      <c r="B17" s="373" t="s">
        <v>102</v>
      </c>
      <c r="C17" s="181"/>
      <c r="D17" s="325">
        <f>D8-D10-D14</f>
        <v>506.82000000000005</v>
      </c>
      <c r="E17" s="325">
        <f t="shared" ref="E17:P17" si="6">E8-E10-E14</f>
        <v>-965.38999999999987</v>
      </c>
      <c r="F17" s="325">
        <f t="shared" si="6"/>
        <v>113.81999999999994</v>
      </c>
      <c r="G17" s="325">
        <f t="shared" si="6"/>
        <v>1392.21</v>
      </c>
      <c r="H17" s="325">
        <f t="shared" si="6"/>
        <v>1342.21</v>
      </c>
      <c r="I17" s="325">
        <f t="shared" si="6"/>
        <v>1328.21</v>
      </c>
      <c r="J17" s="325">
        <f t="shared" si="6"/>
        <v>1477.21</v>
      </c>
      <c r="K17" s="325">
        <f t="shared" si="6"/>
        <v>1337.21</v>
      </c>
      <c r="L17" s="325">
        <f t="shared" si="6"/>
        <v>1333.21</v>
      </c>
      <c r="M17" s="325">
        <f t="shared" si="6"/>
        <v>1472.21</v>
      </c>
      <c r="N17" s="325">
        <f t="shared" si="6"/>
        <v>1172.21</v>
      </c>
      <c r="O17" s="325">
        <f t="shared" si="6"/>
        <v>1328.21</v>
      </c>
      <c r="P17" s="325">
        <f t="shared" si="6"/>
        <v>11838.139999999992</v>
      </c>
      <c r="Q17" s="142" t="str">
        <f>F1108</f>
        <v>€</v>
      </c>
      <c r="S17" s="273"/>
      <c r="T17" s="273"/>
      <c r="U17" s="273"/>
      <c r="V17" s="273"/>
      <c r="W17" s="273"/>
      <c r="X17" s="273"/>
      <c r="Y17" s="273"/>
      <c r="Z17" s="275"/>
      <c r="AA17" s="275"/>
      <c r="AB17" s="275"/>
      <c r="AC17" s="275"/>
      <c r="AD17" s="275"/>
      <c r="AE17" s="275"/>
      <c r="AF17" s="275"/>
      <c r="AG17" s="314"/>
      <c r="AH17" s="421" t="s">
        <v>2</v>
      </c>
      <c r="AI17" s="421"/>
      <c r="AJ17" s="421"/>
      <c r="AK17" s="421"/>
      <c r="AL17" s="421" t="s">
        <v>8</v>
      </c>
      <c r="AM17" s="421"/>
      <c r="AN17" s="421"/>
      <c r="AO17" s="421"/>
      <c r="AP17" s="421" t="s">
        <v>9</v>
      </c>
      <c r="AQ17" s="421"/>
      <c r="AR17" s="421"/>
      <c r="AS17" s="421"/>
      <c r="AT17" s="421" t="s">
        <v>10</v>
      </c>
      <c r="AU17" s="421"/>
      <c r="AV17" s="421"/>
      <c r="AW17" s="421"/>
      <c r="AX17" s="421" t="s">
        <v>11</v>
      </c>
      <c r="AY17" s="421"/>
      <c r="AZ17" s="421"/>
      <c r="BA17" s="421"/>
      <c r="BB17" s="421" t="s">
        <v>12</v>
      </c>
      <c r="BC17" s="421"/>
      <c r="BD17" s="421"/>
      <c r="BE17" s="421"/>
      <c r="BF17" s="421" t="s">
        <v>13</v>
      </c>
      <c r="BG17" s="421"/>
      <c r="BH17" s="421"/>
      <c r="BI17" s="421"/>
      <c r="BJ17" s="421" t="s">
        <v>14</v>
      </c>
      <c r="BK17" s="421"/>
      <c r="BL17" s="421"/>
      <c r="BM17" s="421"/>
      <c r="BN17" s="421" t="s">
        <v>15</v>
      </c>
      <c r="BO17" s="421"/>
      <c r="BP17" s="421"/>
      <c r="BQ17" s="421"/>
      <c r="BR17" s="421" t="s">
        <v>16</v>
      </c>
      <c r="BS17" s="421"/>
      <c r="BT17" s="421"/>
      <c r="BU17" s="421"/>
      <c r="BV17" s="421" t="s">
        <v>18</v>
      </c>
      <c r="BW17" s="421"/>
      <c r="BX17" s="421"/>
      <c r="BY17" s="421"/>
      <c r="BZ17" s="421" t="s">
        <v>17</v>
      </c>
      <c r="CA17" s="421"/>
      <c r="CB17" s="421"/>
      <c r="CC17" s="421"/>
      <c r="CD17" s="416"/>
      <c r="CE17" s="222"/>
      <c r="CF17" s="222"/>
      <c r="CG17" s="222"/>
      <c r="CH17" s="222"/>
      <c r="CI17" s="222"/>
      <c r="CJ17" s="222"/>
      <c r="CK17" s="222"/>
      <c r="CL17" s="222"/>
      <c r="CM17" s="222"/>
      <c r="CN17" s="222"/>
      <c r="CO17" s="222"/>
      <c r="CP17" s="222"/>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row>
    <row r="18" spans="2:134" x14ac:dyDescent="0.25">
      <c r="B18" s="144"/>
      <c r="C18" s="233"/>
      <c r="D18" s="183"/>
      <c r="E18" s="145"/>
      <c r="F18" s="145"/>
      <c r="G18" s="145"/>
      <c r="H18" s="145"/>
      <c r="I18" s="145"/>
      <c r="J18" s="145"/>
      <c r="K18" s="145"/>
      <c r="L18" s="145"/>
      <c r="M18" s="145"/>
      <c r="N18" s="145"/>
      <c r="O18" s="145"/>
      <c r="P18" s="145"/>
      <c r="Q18" s="146"/>
      <c r="S18" s="273"/>
      <c r="T18" s="273"/>
      <c r="U18" s="273"/>
      <c r="V18" s="273"/>
      <c r="W18" s="273"/>
      <c r="X18" s="273"/>
      <c r="Y18" s="273"/>
      <c r="Z18" s="275"/>
      <c r="AA18" s="275"/>
      <c r="AB18" s="275"/>
      <c r="AC18" s="275"/>
      <c r="AD18" s="275"/>
      <c r="AE18" s="275"/>
      <c r="AF18" s="275"/>
      <c r="AG18" s="314"/>
      <c r="AH18" s="314" t="s">
        <v>21</v>
      </c>
      <c r="AI18" s="314" t="s">
        <v>62</v>
      </c>
      <c r="AJ18" s="314" t="s">
        <v>58</v>
      </c>
      <c r="AK18" s="314"/>
      <c r="AL18" s="314" t="s">
        <v>21</v>
      </c>
      <c r="AM18" s="314" t="s">
        <v>62</v>
      </c>
      <c r="AN18" s="314" t="s">
        <v>58</v>
      </c>
      <c r="AO18" s="314"/>
      <c r="AP18" s="314" t="s">
        <v>21</v>
      </c>
      <c r="AQ18" s="314" t="s">
        <v>62</v>
      </c>
      <c r="AR18" s="314" t="s">
        <v>58</v>
      </c>
      <c r="AS18" s="314"/>
      <c r="AT18" s="314" t="s">
        <v>21</v>
      </c>
      <c r="AU18" s="314" t="s">
        <v>62</v>
      </c>
      <c r="AV18" s="314" t="s">
        <v>58</v>
      </c>
      <c r="AW18" s="314"/>
      <c r="AX18" s="314" t="s">
        <v>21</v>
      </c>
      <c r="AY18" s="314" t="s">
        <v>62</v>
      </c>
      <c r="AZ18" s="314" t="s">
        <v>58</v>
      </c>
      <c r="BA18" s="314"/>
      <c r="BB18" s="314" t="s">
        <v>21</v>
      </c>
      <c r="BC18" s="314" t="s">
        <v>62</v>
      </c>
      <c r="BD18" s="314" t="s">
        <v>58</v>
      </c>
      <c r="BE18" s="314"/>
      <c r="BF18" s="314" t="s">
        <v>21</v>
      </c>
      <c r="BG18" s="314" t="s">
        <v>62</v>
      </c>
      <c r="BH18" s="314" t="s">
        <v>58</v>
      </c>
      <c r="BI18" s="314"/>
      <c r="BJ18" s="314" t="s">
        <v>21</v>
      </c>
      <c r="BK18" s="314" t="s">
        <v>62</v>
      </c>
      <c r="BL18" s="314" t="s">
        <v>58</v>
      </c>
      <c r="BM18" s="314"/>
      <c r="BN18" s="314" t="s">
        <v>21</v>
      </c>
      <c r="BO18" s="314" t="s">
        <v>62</v>
      </c>
      <c r="BP18" s="314" t="s">
        <v>58</v>
      </c>
      <c r="BQ18" s="314"/>
      <c r="BR18" s="314" t="s">
        <v>21</v>
      </c>
      <c r="BS18" s="314" t="s">
        <v>62</v>
      </c>
      <c r="BT18" s="314" t="s">
        <v>58</v>
      </c>
      <c r="BU18" s="314"/>
      <c r="BV18" s="314" t="s">
        <v>21</v>
      </c>
      <c r="BW18" s="314" t="s">
        <v>62</v>
      </c>
      <c r="BX18" s="314" t="s">
        <v>58</v>
      </c>
      <c r="BY18" s="314"/>
      <c r="BZ18" s="314" t="s">
        <v>21</v>
      </c>
      <c r="CA18" s="314" t="s">
        <v>62</v>
      </c>
      <c r="CB18" s="314" t="s">
        <v>58</v>
      </c>
      <c r="CC18" s="314"/>
      <c r="CD18" s="416"/>
      <c r="CE18" s="222"/>
      <c r="CF18" s="222"/>
      <c r="CG18" s="222"/>
      <c r="CH18" s="222"/>
      <c r="CI18" s="222"/>
      <c r="CJ18" s="222"/>
      <c r="CK18" s="222"/>
      <c r="CL18" s="222"/>
      <c r="CM18" s="222"/>
      <c r="CN18" s="222"/>
      <c r="CO18" s="222"/>
      <c r="CP18" s="222"/>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row>
    <row r="19" spans="2:134" x14ac:dyDescent="0.25">
      <c r="D19" s="19"/>
      <c r="E19" s="19"/>
      <c r="F19" s="19"/>
      <c r="G19" s="19"/>
      <c r="H19" s="19"/>
      <c r="I19" s="19"/>
      <c r="J19" s="19"/>
      <c r="K19" s="19"/>
      <c r="L19" s="19"/>
      <c r="M19" s="19"/>
      <c r="N19" s="19"/>
      <c r="O19" s="19"/>
      <c r="S19" s="273"/>
      <c r="T19" s="273"/>
      <c r="U19" s="273"/>
      <c r="V19" s="273"/>
      <c r="W19" s="273"/>
      <c r="X19" s="273"/>
      <c r="Y19" s="273"/>
      <c r="Z19" s="275"/>
      <c r="AA19" s="275"/>
      <c r="AB19" s="275"/>
      <c r="AC19" s="275"/>
      <c r="AD19" s="275"/>
      <c r="AE19" s="275"/>
      <c r="AF19" s="275"/>
      <c r="AG19" s="314" t="s">
        <v>21</v>
      </c>
      <c r="AH19" s="313">
        <f>AH5</f>
        <v>2480.71</v>
      </c>
      <c r="AI19" s="313"/>
      <c r="AJ19" s="314"/>
      <c r="AK19" s="314"/>
      <c r="AL19" s="313">
        <f>AH6</f>
        <v>2330.71</v>
      </c>
      <c r="AM19" s="314"/>
      <c r="AN19" s="314"/>
      <c r="AO19" s="314"/>
      <c r="AP19" s="313">
        <f>AH7</f>
        <v>2330.71</v>
      </c>
      <c r="AQ19" s="314"/>
      <c r="AR19" s="314"/>
      <c r="AS19" s="314"/>
      <c r="AT19" s="313">
        <f>AH8</f>
        <v>2480.71</v>
      </c>
      <c r="AU19" s="314"/>
      <c r="AV19" s="314"/>
      <c r="AW19" s="314"/>
      <c r="AX19" s="313">
        <f>AH9</f>
        <v>2330.71</v>
      </c>
      <c r="AY19" s="314"/>
      <c r="AZ19" s="314"/>
      <c r="BA19" s="314"/>
      <c r="BB19" s="313">
        <f>AH10</f>
        <v>2330.71</v>
      </c>
      <c r="BC19" s="314"/>
      <c r="BD19" s="314"/>
      <c r="BE19" s="314"/>
      <c r="BF19" s="313">
        <f>AH11</f>
        <v>2480.71</v>
      </c>
      <c r="BG19" s="314"/>
      <c r="BH19" s="314"/>
      <c r="BI19" s="314"/>
      <c r="BJ19" s="313">
        <f>AH12</f>
        <v>2330.71</v>
      </c>
      <c r="BK19" s="314"/>
      <c r="BL19" s="314"/>
      <c r="BM19" s="314"/>
      <c r="BN19" s="313">
        <f>AH13</f>
        <v>2330.71</v>
      </c>
      <c r="BO19" s="314"/>
      <c r="BP19" s="314"/>
      <c r="BQ19" s="314"/>
      <c r="BR19" s="313">
        <f>AH14</f>
        <v>2480.71</v>
      </c>
      <c r="BS19" s="314"/>
      <c r="BT19" s="314"/>
      <c r="BU19" s="314"/>
      <c r="BV19" s="313">
        <f>AH15</f>
        <v>2330.71</v>
      </c>
      <c r="BW19" s="314"/>
      <c r="BX19" s="314"/>
      <c r="BY19" s="314"/>
      <c r="BZ19" s="313">
        <f>AH16</f>
        <v>2330.71</v>
      </c>
      <c r="CA19" s="314"/>
      <c r="CB19" s="314"/>
      <c r="CC19" s="314"/>
      <c r="CD19" s="416"/>
      <c r="CE19" s="222"/>
      <c r="CF19" s="222"/>
      <c r="CG19" s="222"/>
      <c r="CH19" s="222"/>
      <c r="CI19" s="222"/>
      <c r="CJ19" s="222"/>
      <c r="CK19" s="222"/>
      <c r="CL19" s="222"/>
      <c r="CM19" s="222"/>
      <c r="CN19" s="222"/>
      <c r="CO19" s="222"/>
      <c r="CP19" s="222"/>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row>
    <row r="20" spans="2:134" x14ac:dyDescent="0.25">
      <c r="D20" s="20"/>
      <c r="E20" s="20"/>
      <c r="F20" s="20"/>
      <c r="G20" s="20"/>
      <c r="H20" s="20"/>
      <c r="I20" s="20"/>
      <c r="J20" s="20"/>
      <c r="K20" s="20"/>
      <c r="L20" s="20"/>
      <c r="M20" s="20"/>
      <c r="N20" s="20"/>
      <c r="O20" s="20"/>
      <c r="S20" s="273"/>
      <c r="T20" s="273"/>
      <c r="U20" s="273"/>
      <c r="V20" s="273"/>
      <c r="W20" s="273"/>
      <c r="X20" s="273"/>
      <c r="Y20" s="273"/>
      <c r="Z20" s="275"/>
      <c r="AA20" s="275"/>
      <c r="AB20" s="275"/>
      <c r="AC20" s="275"/>
      <c r="AD20" s="275"/>
      <c r="AE20" s="275"/>
      <c r="AF20" s="275"/>
      <c r="AG20" s="314" t="s">
        <v>61</v>
      </c>
      <c r="AH20" s="313"/>
      <c r="AI20" s="313">
        <f>AI5</f>
        <v>1293.5</v>
      </c>
      <c r="AJ20" s="313"/>
      <c r="AK20" s="313"/>
      <c r="AL20" s="314"/>
      <c r="AM20" s="313">
        <f>AI6</f>
        <v>993.5</v>
      </c>
      <c r="AN20" s="314"/>
      <c r="AO20" s="314"/>
      <c r="AP20" s="314"/>
      <c r="AQ20" s="313">
        <f>AI7</f>
        <v>1257.5</v>
      </c>
      <c r="AR20" s="314"/>
      <c r="AS20" s="314"/>
      <c r="AT20" s="314"/>
      <c r="AU20" s="313">
        <f>AI8</f>
        <v>1088.5</v>
      </c>
      <c r="AV20" s="314"/>
      <c r="AW20" s="314"/>
      <c r="AX20" s="314"/>
      <c r="AY20" s="313">
        <f>AI9</f>
        <v>988.5</v>
      </c>
      <c r="AZ20" s="314"/>
      <c r="BA20" s="314"/>
      <c r="BB20" s="314"/>
      <c r="BC20" s="313">
        <f>AI10</f>
        <v>1002.5</v>
      </c>
      <c r="BD20" s="314"/>
      <c r="BE20" s="314"/>
      <c r="BF20" s="314"/>
      <c r="BG20" s="313">
        <f>AI11</f>
        <v>1003.5</v>
      </c>
      <c r="BH20" s="314"/>
      <c r="BI20" s="314"/>
      <c r="BJ20" s="314"/>
      <c r="BK20" s="313">
        <f>AI12</f>
        <v>993.5</v>
      </c>
      <c r="BL20" s="314"/>
      <c r="BM20" s="314"/>
      <c r="BN20" s="314"/>
      <c r="BO20" s="313">
        <f>AI13</f>
        <v>997.5</v>
      </c>
      <c r="BP20" s="314"/>
      <c r="BQ20" s="314"/>
      <c r="BR20" s="314"/>
      <c r="BS20" s="313">
        <f>AI14</f>
        <v>1008.5</v>
      </c>
      <c r="BT20" s="314"/>
      <c r="BU20" s="314"/>
      <c r="BV20" s="314"/>
      <c r="BW20" s="313">
        <f>AI15</f>
        <v>1158.5</v>
      </c>
      <c r="BX20" s="314"/>
      <c r="BY20" s="314"/>
      <c r="BZ20" s="314"/>
      <c r="CA20" s="313">
        <f>AI16</f>
        <v>1002.5</v>
      </c>
      <c r="CB20" s="314"/>
      <c r="CC20" s="314"/>
      <c r="CD20" s="416"/>
      <c r="CE20" s="222"/>
      <c r="CF20" s="222"/>
      <c r="CG20" s="222"/>
      <c r="CH20" s="222"/>
      <c r="CI20" s="222"/>
      <c r="CJ20" s="222"/>
      <c r="CK20" s="222"/>
      <c r="CL20" s="222"/>
      <c r="CM20" s="222"/>
      <c r="CN20" s="222"/>
      <c r="CO20" s="222"/>
      <c r="CP20" s="222"/>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row>
    <row r="21" spans="2:134" x14ac:dyDescent="0.25">
      <c r="D21" s="21"/>
      <c r="E21" s="21"/>
      <c r="F21" s="21"/>
      <c r="G21" s="21"/>
      <c r="H21" s="21"/>
      <c r="I21" s="21"/>
      <c r="J21" s="21"/>
      <c r="K21" s="21"/>
      <c r="L21" s="21"/>
      <c r="M21" s="21"/>
      <c r="N21" s="21"/>
      <c r="O21" s="21"/>
      <c r="Q21" s="15"/>
      <c r="S21" s="273"/>
      <c r="T21" s="273"/>
      <c r="U21" s="273"/>
      <c r="V21" s="273"/>
      <c r="W21" s="273"/>
      <c r="X21" s="273"/>
      <c r="Y21" s="273"/>
      <c r="Z21" s="275"/>
      <c r="AA21" s="275"/>
      <c r="AB21" s="275"/>
      <c r="AC21" s="275"/>
      <c r="AD21" s="275"/>
      <c r="AE21" s="275"/>
      <c r="AF21" s="275"/>
      <c r="AG21" s="314" t="s">
        <v>60</v>
      </c>
      <c r="AH21" s="313"/>
      <c r="AI21" s="313">
        <f>AJ5</f>
        <v>680.39</v>
      </c>
      <c r="AJ21" s="313"/>
      <c r="AK21" s="313"/>
      <c r="AL21" s="313"/>
      <c r="AM21" s="313">
        <f>AJ6</f>
        <v>2302.6</v>
      </c>
      <c r="AN21" s="314"/>
      <c r="AO21" s="314"/>
      <c r="AP21" s="313"/>
      <c r="AQ21" s="313">
        <f>AJ7</f>
        <v>959.3900000000001</v>
      </c>
      <c r="AR21" s="314"/>
      <c r="AS21" s="314"/>
      <c r="AT21" s="313"/>
      <c r="AU21" s="313">
        <f>AJ8</f>
        <v>0</v>
      </c>
      <c r="AV21" s="314"/>
      <c r="AW21" s="314"/>
      <c r="AX21" s="313"/>
      <c r="AY21" s="313">
        <f>AJ9</f>
        <v>0</v>
      </c>
      <c r="AZ21" s="314"/>
      <c r="BA21" s="314"/>
      <c r="BB21" s="313"/>
      <c r="BC21" s="313">
        <f>AJ10</f>
        <v>0</v>
      </c>
      <c r="BD21" s="314"/>
      <c r="BE21" s="314"/>
      <c r="BF21" s="313"/>
      <c r="BG21" s="313">
        <f>AJ11</f>
        <v>0</v>
      </c>
      <c r="BH21" s="314"/>
      <c r="BI21" s="314"/>
      <c r="BJ21" s="313"/>
      <c r="BK21" s="313">
        <f>AJ12</f>
        <v>0</v>
      </c>
      <c r="BL21" s="314"/>
      <c r="BM21" s="314"/>
      <c r="BN21" s="313"/>
      <c r="BO21" s="313">
        <f>AJ13</f>
        <v>0</v>
      </c>
      <c r="BP21" s="314"/>
      <c r="BQ21" s="314"/>
      <c r="BR21" s="313"/>
      <c r="BS21" s="313">
        <f>AJ14</f>
        <v>0</v>
      </c>
      <c r="BT21" s="314"/>
      <c r="BU21" s="314"/>
      <c r="BV21" s="313"/>
      <c r="BW21" s="313">
        <f>AJ15</f>
        <v>0</v>
      </c>
      <c r="BX21" s="314"/>
      <c r="BY21" s="314"/>
      <c r="BZ21" s="313"/>
      <c r="CA21" s="313">
        <f>AJ16</f>
        <v>0</v>
      </c>
      <c r="CB21" s="314"/>
      <c r="CC21" s="314"/>
      <c r="CD21" s="416"/>
      <c r="CE21" s="222"/>
      <c r="CF21" s="222"/>
      <c r="CG21" s="222"/>
      <c r="CH21" s="222"/>
      <c r="CI21" s="222"/>
      <c r="CJ21" s="222"/>
      <c r="CK21" s="222"/>
      <c r="CL21" s="222"/>
      <c r="CM21" s="222"/>
      <c r="CN21" s="222"/>
      <c r="CO21" s="222"/>
      <c r="CP21" s="222"/>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row>
    <row r="22" spans="2:134" x14ac:dyDescent="0.25">
      <c r="D22" s="21"/>
      <c r="E22" s="21"/>
      <c r="F22" s="21"/>
      <c r="G22" s="21"/>
      <c r="H22" s="21"/>
      <c r="I22" s="21"/>
      <c r="J22" s="21"/>
      <c r="K22" s="21"/>
      <c r="L22" s="21"/>
      <c r="M22" s="21"/>
      <c r="N22" s="21"/>
      <c r="O22" s="21"/>
      <c r="S22" s="273"/>
      <c r="T22" s="273"/>
      <c r="U22" s="273"/>
      <c r="V22" s="273"/>
      <c r="W22" s="273"/>
      <c r="X22" s="273"/>
      <c r="Y22" s="273"/>
      <c r="Z22" s="275"/>
      <c r="AA22" s="275"/>
      <c r="AB22" s="275"/>
      <c r="AC22" s="275"/>
      <c r="AD22" s="275"/>
      <c r="AE22" s="275"/>
      <c r="AF22" s="275"/>
      <c r="AG22" s="314" t="s">
        <v>113</v>
      </c>
      <c r="AH22" s="313"/>
      <c r="AI22" s="314"/>
      <c r="AJ22" s="313">
        <f>AL5</f>
        <v>506.82000000000005</v>
      </c>
      <c r="AK22" s="313"/>
      <c r="AL22" s="313"/>
      <c r="AM22" s="314"/>
      <c r="AN22" s="313">
        <f>AL6</f>
        <v>-965.38999999999987</v>
      </c>
      <c r="AO22" s="313"/>
      <c r="AP22" s="313"/>
      <c r="AQ22" s="314"/>
      <c r="AR22" s="313">
        <f>AL7</f>
        <v>113.81999999999994</v>
      </c>
      <c r="AS22" s="313"/>
      <c r="AT22" s="313"/>
      <c r="AU22" s="314"/>
      <c r="AV22" s="313">
        <f>AL8</f>
        <v>1392.21</v>
      </c>
      <c r="AW22" s="313"/>
      <c r="AX22" s="313"/>
      <c r="AY22" s="314"/>
      <c r="AZ22" s="313">
        <f>AL9</f>
        <v>1342.21</v>
      </c>
      <c r="BA22" s="313"/>
      <c r="BB22" s="313"/>
      <c r="BC22" s="314"/>
      <c r="BD22" s="313">
        <f>AL10</f>
        <v>1328.21</v>
      </c>
      <c r="BE22" s="313"/>
      <c r="BF22" s="313"/>
      <c r="BG22" s="314"/>
      <c r="BH22" s="313">
        <f>AL11</f>
        <v>1477.21</v>
      </c>
      <c r="BI22" s="313"/>
      <c r="BJ22" s="313"/>
      <c r="BK22" s="314"/>
      <c r="BL22" s="313">
        <f>AL12</f>
        <v>1337.21</v>
      </c>
      <c r="BM22" s="313"/>
      <c r="BN22" s="313"/>
      <c r="BO22" s="314"/>
      <c r="BP22" s="313">
        <f>AL13</f>
        <v>1333.21</v>
      </c>
      <c r="BQ22" s="313"/>
      <c r="BR22" s="313"/>
      <c r="BS22" s="314"/>
      <c r="BT22" s="313">
        <f>AL14</f>
        <v>1472.21</v>
      </c>
      <c r="BU22" s="313"/>
      <c r="BV22" s="313"/>
      <c r="BW22" s="314"/>
      <c r="BX22" s="313">
        <f>AL15</f>
        <v>1172.21</v>
      </c>
      <c r="BY22" s="313"/>
      <c r="BZ22" s="313"/>
      <c r="CA22" s="314"/>
      <c r="CB22" s="313">
        <f>AL16</f>
        <v>1328.21</v>
      </c>
      <c r="CC22" s="314"/>
      <c r="CD22" s="416"/>
      <c r="CE22" s="222"/>
      <c r="CF22" s="222"/>
      <c r="CG22" s="222"/>
      <c r="CH22" s="222"/>
      <c r="CI22" s="222"/>
      <c r="CJ22" s="222"/>
      <c r="CK22" s="222"/>
      <c r="CL22" s="222"/>
      <c r="CM22" s="222"/>
      <c r="CN22" s="222"/>
      <c r="CO22" s="222"/>
      <c r="CP22" s="222"/>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row>
    <row r="23" spans="2:134" x14ac:dyDescent="0.25">
      <c r="D23" s="21"/>
      <c r="E23" s="21"/>
      <c r="F23" s="21"/>
      <c r="G23" s="21"/>
      <c r="H23" s="21"/>
      <c r="I23" s="21"/>
      <c r="J23" s="21"/>
      <c r="K23" s="21"/>
      <c r="L23" s="21"/>
      <c r="M23" s="21"/>
      <c r="N23" s="21"/>
      <c r="O23" s="21"/>
      <c r="S23" s="273"/>
      <c r="T23" s="273"/>
      <c r="U23" s="273"/>
      <c r="V23" s="273"/>
      <c r="W23" s="273"/>
      <c r="X23" s="273"/>
      <c r="Y23" s="273"/>
      <c r="Z23" s="275"/>
      <c r="AA23" s="275"/>
      <c r="AB23" s="275"/>
      <c r="AC23" s="275"/>
      <c r="AD23" s="275"/>
      <c r="AE23" s="275"/>
      <c r="AF23" s="275"/>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416"/>
      <c r="CE23" s="222"/>
      <c r="CF23" s="222"/>
      <c r="CG23" s="222"/>
      <c r="CH23" s="222"/>
      <c r="CI23" s="222"/>
      <c r="CJ23" s="222"/>
      <c r="CK23" s="222"/>
      <c r="CL23" s="222"/>
      <c r="CM23" s="222"/>
      <c r="CN23" s="222"/>
      <c r="CO23" s="222"/>
      <c r="CP23" s="222"/>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row>
    <row r="24" spans="2:134" x14ac:dyDescent="0.25">
      <c r="D24" s="21"/>
      <c r="E24" s="21"/>
      <c r="F24" s="21"/>
      <c r="G24" s="21"/>
      <c r="H24" s="21"/>
      <c r="I24" s="21"/>
      <c r="J24" s="21"/>
      <c r="K24" s="21"/>
      <c r="L24" s="21"/>
      <c r="M24" s="21"/>
      <c r="N24" s="21"/>
      <c r="O24" s="21"/>
      <c r="S24" s="273"/>
      <c r="T24" s="273"/>
      <c r="U24" s="273"/>
      <c r="V24" s="273"/>
      <c r="W24" s="273"/>
      <c r="X24" s="273"/>
      <c r="Y24" s="273"/>
      <c r="Z24" s="394"/>
      <c r="AA24" s="394"/>
      <c r="AB24" s="394"/>
      <c r="AC24" s="394"/>
      <c r="AD24" s="394"/>
      <c r="AE24" s="394"/>
      <c r="AF24" s="394"/>
      <c r="AG24" s="395"/>
      <c r="AH24" s="395"/>
      <c r="AI24" s="395"/>
      <c r="AJ24" s="395"/>
      <c r="AK24" s="395"/>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416"/>
      <c r="CE24" s="222"/>
      <c r="CF24" s="222"/>
      <c r="CG24" s="222"/>
      <c r="CH24" s="222"/>
      <c r="CI24" s="222"/>
      <c r="CJ24" s="222"/>
      <c r="CK24" s="222"/>
      <c r="CL24" s="222"/>
      <c r="CM24" s="222"/>
      <c r="CN24" s="222"/>
      <c r="CO24" s="222"/>
      <c r="CP24" s="222"/>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row>
    <row r="25" spans="2:134" x14ac:dyDescent="0.25">
      <c r="D25" s="21"/>
      <c r="E25" s="21"/>
      <c r="F25" s="21"/>
      <c r="G25" s="21"/>
      <c r="H25" s="21"/>
      <c r="I25" s="21"/>
      <c r="J25" s="21"/>
      <c r="K25" s="21"/>
      <c r="L25" s="21"/>
      <c r="M25" s="21"/>
      <c r="N25" s="21"/>
      <c r="O25" s="21"/>
      <c r="S25" s="273"/>
      <c r="T25" s="273"/>
      <c r="U25" s="273"/>
      <c r="V25" s="273"/>
      <c r="W25" s="273"/>
      <c r="X25" s="273"/>
      <c r="Y25" s="273"/>
      <c r="Z25" s="394"/>
      <c r="AA25" s="394"/>
      <c r="AB25" s="394"/>
      <c r="AC25" s="394"/>
      <c r="AD25" s="394"/>
      <c r="AE25" s="394"/>
      <c r="AF25" s="394"/>
      <c r="AG25" s="395"/>
      <c r="AH25" s="417"/>
      <c r="AI25" s="417"/>
      <c r="AJ25" s="395"/>
      <c r="AK25" s="395"/>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416"/>
      <c r="CE25" s="222"/>
      <c r="CF25" s="222"/>
      <c r="CG25" s="222"/>
      <c r="CH25" s="222"/>
      <c r="CI25" s="222"/>
      <c r="CJ25" s="222"/>
      <c r="CK25" s="222"/>
      <c r="CL25" s="222"/>
      <c r="CM25" s="222"/>
      <c r="CN25" s="222"/>
      <c r="CO25" s="222"/>
      <c r="CP25" s="222"/>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row>
    <row r="26" spans="2:134" x14ac:dyDescent="0.25">
      <c r="D26" s="21"/>
      <c r="E26" s="21"/>
      <c r="F26" s="21"/>
      <c r="G26" s="21"/>
      <c r="H26" s="21"/>
      <c r="I26" s="21"/>
      <c r="J26" s="21"/>
      <c r="K26" s="21"/>
      <c r="L26" s="21"/>
      <c r="M26" s="21"/>
      <c r="N26" s="21"/>
      <c r="O26" s="21"/>
      <c r="S26" s="273"/>
      <c r="T26" s="273"/>
      <c r="U26" s="273"/>
      <c r="V26" s="273"/>
      <c r="W26" s="273"/>
      <c r="X26" s="273"/>
      <c r="Y26" s="273"/>
      <c r="Z26" s="273"/>
      <c r="AA26" s="394"/>
      <c r="AB26" s="394"/>
      <c r="AC26" s="394"/>
      <c r="AD26" s="394"/>
      <c r="AE26" s="394"/>
      <c r="AF26" s="394"/>
      <c r="AG26" s="396"/>
      <c r="AH26" s="397"/>
      <c r="AI26" s="397"/>
      <c r="AJ26" s="397"/>
      <c r="AK26" s="397"/>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15"/>
      <c r="CA26" s="315"/>
      <c r="CB26" s="315"/>
      <c r="CC26" s="315"/>
      <c r="CD26" s="277"/>
    </row>
    <row r="27" spans="2:134" x14ac:dyDescent="0.25">
      <c r="D27" s="21"/>
      <c r="E27" s="21"/>
      <c r="F27" s="21"/>
      <c r="G27" s="21"/>
      <c r="H27" s="21"/>
      <c r="I27" s="21"/>
      <c r="J27" s="21"/>
      <c r="K27" s="21"/>
      <c r="L27" s="21"/>
      <c r="M27" s="21"/>
      <c r="N27" s="21"/>
      <c r="O27" s="21"/>
      <c r="S27" s="273"/>
      <c r="T27" s="273"/>
      <c r="U27" s="273"/>
      <c r="V27" s="273"/>
      <c r="W27" s="273"/>
      <c r="X27" s="273"/>
      <c r="Y27" s="273"/>
      <c r="Z27" s="273"/>
      <c r="AA27" s="394"/>
      <c r="AB27" s="394"/>
      <c r="AC27" s="394"/>
      <c r="AD27" s="394"/>
      <c r="AE27" s="394"/>
      <c r="AF27" s="394"/>
      <c r="AG27" s="394"/>
      <c r="AH27" s="398"/>
      <c r="AI27" s="398"/>
      <c r="AJ27" s="398"/>
      <c r="AK27" s="398"/>
      <c r="AL27" s="394"/>
      <c r="AM27" s="394"/>
      <c r="AN27" s="394"/>
      <c r="AO27" s="394"/>
      <c r="AP27" s="394"/>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row>
    <row r="28" spans="2:134" x14ac:dyDescent="0.25">
      <c r="D28" s="21"/>
      <c r="E28" s="21"/>
      <c r="F28" s="21"/>
      <c r="G28" s="21"/>
      <c r="H28" s="21"/>
      <c r="I28" s="21"/>
      <c r="J28" s="21"/>
      <c r="K28" s="21"/>
      <c r="L28" s="21"/>
      <c r="M28" s="21"/>
      <c r="N28" s="21"/>
      <c r="O28" s="21"/>
      <c r="S28" s="273"/>
      <c r="T28" s="273"/>
      <c r="U28" s="273"/>
      <c r="V28" s="273"/>
      <c r="W28" s="273"/>
      <c r="X28" s="273"/>
      <c r="Y28" s="273"/>
      <c r="Z28" s="273"/>
      <c r="AA28" s="394"/>
      <c r="AB28" s="394"/>
      <c r="AC28" s="394"/>
      <c r="AD28" s="394"/>
      <c r="AE28" s="394"/>
      <c r="AF28" s="394"/>
      <c r="AG28" s="394"/>
      <c r="AH28" s="398"/>
      <c r="AI28" s="394"/>
      <c r="AJ28" s="398"/>
      <c r="AK28" s="398"/>
      <c r="AL28" s="394"/>
      <c r="AM28" s="394"/>
      <c r="AN28" s="394"/>
      <c r="AO28" s="394"/>
      <c r="AP28" s="394"/>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row>
    <row r="29" spans="2:134" x14ac:dyDescent="0.25">
      <c r="D29" s="21"/>
      <c r="E29" s="21"/>
      <c r="F29" s="21"/>
      <c r="G29" s="21"/>
      <c r="H29" s="21"/>
      <c r="I29" s="21"/>
      <c r="J29" s="21"/>
      <c r="K29" s="21"/>
      <c r="L29" s="21"/>
      <c r="M29" s="21"/>
      <c r="N29" s="21"/>
      <c r="O29" s="21"/>
      <c r="S29" s="273"/>
      <c r="T29" s="273"/>
      <c r="U29" s="273"/>
      <c r="V29" s="273"/>
      <c r="W29" s="273"/>
      <c r="X29" s="273"/>
      <c r="Y29" s="273"/>
      <c r="Z29" s="273"/>
      <c r="AA29" s="273"/>
      <c r="AB29" s="273"/>
      <c r="AC29" s="273"/>
      <c r="AD29" s="394"/>
      <c r="AE29" s="394"/>
      <c r="AF29" s="394"/>
      <c r="AG29" s="394"/>
      <c r="AH29" s="394"/>
      <c r="AI29" s="394"/>
      <c r="AJ29" s="394"/>
      <c r="AK29" s="394"/>
      <c r="AL29" s="394"/>
      <c r="AM29" s="394"/>
      <c r="AN29" s="394"/>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row>
    <row r="30" spans="2:134" x14ac:dyDescent="0.25">
      <c r="D30" s="21"/>
      <c r="E30" s="21"/>
      <c r="F30" s="21"/>
      <c r="G30" s="21"/>
      <c r="H30" s="21"/>
      <c r="I30" s="21"/>
      <c r="J30" s="21"/>
      <c r="K30" s="21"/>
      <c r="L30" s="21"/>
      <c r="M30" s="21"/>
      <c r="N30" s="21"/>
      <c r="O30" s="21"/>
      <c r="S30" s="273"/>
      <c r="T30" s="273"/>
      <c r="U30" s="273"/>
      <c r="V30" s="273"/>
      <c r="W30" s="273"/>
      <c r="X30" s="273"/>
      <c r="Y30" s="273"/>
      <c r="Z30" s="273"/>
      <c r="AA30" s="273"/>
      <c r="AB30" s="273"/>
      <c r="AC30" s="273"/>
      <c r="AD30" s="394"/>
      <c r="AE30" s="394"/>
      <c r="AF30" s="394"/>
      <c r="AG30" s="394"/>
      <c r="AH30" s="394"/>
      <c r="AI30" s="394"/>
      <c r="AJ30" s="394"/>
      <c r="AK30" s="394"/>
      <c r="AL30" s="394"/>
      <c r="AM30" s="394"/>
      <c r="AN30" s="394"/>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row>
    <row r="31" spans="2:134" x14ac:dyDescent="0.25">
      <c r="D31" s="21"/>
      <c r="E31" s="21"/>
      <c r="F31" s="21"/>
      <c r="G31" s="21"/>
      <c r="H31" s="21"/>
      <c r="I31" s="21"/>
      <c r="J31" s="21"/>
      <c r="K31" s="21"/>
      <c r="L31" s="21"/>
      <c r="M31" s="21"/>
      <c r="N31" s="21"/>
      <c r="O31" s="21"/>
      <c r="S31" s="273"/>
      <c r="T31" s="273"/>
      <c r="U31" s="273"/>
      <c r="V31" s="273"/>
      <c r="W31" s="273"/>
      <c r="X31" s="273"/>
      <c r="Y31" s="273"/>
      <c r="Z31" s="273"/>
      <c r="AA31" s="273"/>
      <c r="AB31" s="273"/>
      <c r="AC31" s="273"/>
      <c r="AD31" s="394"/>
      <c r="AE31" s="394"/>
      <c r="AF31" s="394"/>
      <c r="AG31" s="394"/>
      <c r="AH31" s="398"/>
      <c r="AI31" s="398"/>
      <c r="AJ31" s="394"/>
      <c r="AK31" s="394"/>
      <c r="AL31" s="394"/>
      <c r="AM31" s="394"/>
      <c r="AN31" s="394"/>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row>
    <row r="32" spans="2:134" x14ac:dyDescent="0.25">
      <c r="S32" s="273"/>
      <c r="T32" s="273"/>
      <c r="U32" s="273"/>
      <c r="V32" s="273"/>
      <c r="W32" s="273"/>
      <c r="X32" s="273"/>
      <c r="Y32" s="273"/>
      <c r="Z32" s="273"/>
      <c r="AA32" s="273"/>
      <c r="AB32" s="273"/>
      <c r="AC32" s="273"/>
      <c r="AD32" s="394"/>
      <c r="AE32" s="394"/>
      <c r="AF32" s="394"/>
      <c r="AG32" s="394"/>
      <c r="AH32" s="398"/>
      <c r="AI32" s="398"/>
      <c r="AJ32" s="398"/>
      <c r="AK32" s="398"/>
      <c r="AL32" s="394"/>
      <c r="AM32" s="394"/>
      <c r="AN32" s="394"/>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row>
    <row r="33" spans="2:40" x14ac:dyDescent="0.25">
      <c r="F33" s="18"/>
      <c r="AD33" s="400"/>
      <c r="AE33" s="400"/>
      <c r="AF33" s="400"/>
      <c r="AG33" s="400"/>
      <c r="AH33" s="418"/>
      <c r="AI33" s="418"/>
      <c r="AJ33" s="418"/>
      <c r="AK33" s="418"/>
      <c r="AL33" s="400"/>
      <c r="AM33" s="400"/>
      <c r="AN33" s="400"/>
    </row>
    <row r="34" spans="2:40" x14ac:dyDescent="0.25">
      <c r="AD34" s="400"/>
      <c r="AE34" s="400"/>
      <c r="AF34" s="400"/>
      <c r="AG34" s="400"/>
      <c r="AH34" s="418"/>
      <c r="AI34" s="400"/>
      <c r="AJ34" s="418"/>
      <c r="AK34" s="418"/>
      <c r="AL34" s="400"/>
      <c r="AM34" s="400"/>
      <c r="AN34" s="400"/>
    </row>
    <row r="35" spans="2:40" x14ac:dyDescent="0.25">
      <c r="AD35" s="400"/>
      <c r="AE35" s="400"/>
      <c r="AF35" s="400"/>
      <c r="AG35" s="400"/>
      <c r="AH35" s="400"/>
      <c r="AI35" s="400"/>
      <c r="AJ35" s="400"/>
      <c r="AK35" s="400"/>
      <c r="AL35" s="400"/>
      <c r="AM35" s="400"/>
      <c r="AN35" s="400"/>
    </row>
    <row r="36" spans="2:40" x14ac:dyDescent="0.25">
      <c r="AD36" s="400"/>
      <c r="AE36" s="400"/>
      <c r="AF36" s="400"/>
      <c r="AG36" s="400"/>
      <c r="AH36" s="400"/>
      <c r="AI36" s="400"/>
      <c r="AJ36" s="400"/>
      <c r="AK36" s="400"/>
      <c r="AL36" s="400"/>
      <c r="AM36" s="400"/>
      <c r="AN36" s="400"/>
    </row>
    <row r="37" spans="2:40" x14ac:dyDescent="0.25">
      <c r="Q37" s="18" t="s">
        <v>63</v>
      </c>
      <c r="AD37" s="400"/>
      <c r="AE37" s="400"/>
      <c r="AF37" s="400"/>
      <c r="AG37" s="400"/>
      <c r="AH37" s="400"/>
      <c r="AI37" s="400"/>
      <c r="AJ37" s="400"/>
      <c r="AK37" s="400"/>
      <c r="AL37" s="400"/>
      <c r="AM37" s="400"/>
      <c r="AN37" s="400"/>
    </row>
    <row r="38" spans="2:40" x14ac:dyDescent="0.25">
      <c r="AD38" s="400"/>
      <c r="AE38" s="400"/>
      <c r="AF38" s="400"/>
      <c r="AG38" s="400"/>
      <c r="AH38" s="400"/>
      <c r="AI38" s="400"/>
      <c r="AJ38" s="400"/>
      <c r="AK38" s="400"/>
      <c r="AL38" s="400"/>
      <c r="AM38" s="400"/>
      <c r="AN38" s="400"/>
    </row>
    <row r="39" spans="2:40" x14ac:dyDescent="0.25">
      <c r="AD39" s="400"/>
      <c r="AE39" s="400"/>
      <c r="AF39" s="400"/>
      <c r="AG39" s="400"/>
      <c r="AH39" s="400"/>
      <c r="AI39" s="400"/>
      <c r="AJ39" s="400"/>
      <c r="AK39" s="400"/>
      <c r="AL39" s="400"/>
      <c r="AM39" s="400"/>
      <c r="AN39" s="400"/>
    </row>
    <row r="40" spans="2:40" x14ac:dyDescent="0.25">
      <c r="Q40" s="186"/>
      <c r="AD40" s="400"/>
      <c r="AE40" s="400"/>
      <c r="AF40" s="400"/>
      <c r="AG40" s="400"/>
      <c r="AH40" s="400"/>
      <c r="AI40" s="400"/>
      <c r="AJ40" s="400"/>
      <c r="AK40" s="400"/>
      <c r="AL40" s="400"/>
      <c r="AM40" s="400"/>
      <c r="AN40" s="400"/>
    </row>
    <row r="41" spans="2:40" x14ac:dyDescent="0.25">
      <c r="B41" s="467" t="s">
        <v>70</v>
      </c>
      <c r="C41" s="468"/>
      <c r="Q41" s="370"/>
      <c r="AD41" s="400"/>
      <c r="AE41" s="400"/>
      <c r="AF41" s="400"/>
      <c r="AG41" s="400"/>
      <c r="AH41" s="400"/>
      <c r="AI41" s="400"/>
      <c r="AJ41" s="400"/>
      <c r="AK41" s="400"/>
      <c r="AL41" s="400"/>
      <c r="AM41" s="400"/>
      <c r="AN41" s="400"/>
    </row>
    <row r="42" spans="2:40" x14ac:dyDescent="0.25">
      <c r="AD42" s="400"/>
      <c r="AE42" s="400"/>
      <c r="AF42" s="400"/>
      <c r="AG42" s="400"/>
      <c r="AH42" s="400"/>
      <c r="AI42" s="400"/>
      <c r="AJ42" s="400"/>
      <c r="AK42" s="400"/>
      <c r="AL42" s="400"/>
      <c r="AM42" s="400"/>
      <c r="AN42" s="400"/>
    </row>
    <row r="43" spans="2:40" x14ac:dyDescent="0.25">
      <c r="AD43" s="400"/>
      <c r="AE43" s="400"/>
      <c r="AF43" s="400"/>
      <c r="AG43" s="400"/>
      <c r="AH43" s="400"/>
      <c r="AI43" s="400"/>
      <c r="AJ43" s="400"/>
      <c r="AK43" s="400"/>
      <c r="AL43" s="400"/>
      <c r="AM43" s="400"/>
      <c r="AN43" s="400"/>
    </row>
    <row r="47" spans="2:40" x14ac:dyDescent="0.25">
      <c r="P47" s="18"/>
      <c r="Q47" s="18" t="s">
        <v>111</v>
      </c>
    </row>
    <row r="50" spans="1:27" ht="21" hidden="1" x14ac:dyDescent="0.3">
      <c r="A50" s="169"/>
      <c r="B50" s="377" t="s">
        <v>105</v>
      </c>
      <c r="C50" s="378"/>
      <c r="D50" s="378"/>
      <c r="E50" s="378"/>
      <c r="F50" s="378"/>
      <c r="G50" s="378"/>
      <c r="H50" s="379">
        <f ca="1">TODAY()</f>
        <v>42461</v>
      </c>
      <c r="I50" s="11"/>
      <c r="J50" s="192"/>
      <c r="K50" s="11"/>
      <c r="L50" s="11"/>
      <c r="M50" s="192"/>
      <c r="N50" s="11"/>
      <c r="O50" s="11"/>
      <c r="P50" s="11"/>
      <c r="Q50" s="11"/>
      <c r="R50" s="11"/>
      <c r="S50" s="11"/>
      <c r="T50" s="11"/>
      <c r="U50" s="11"/>
      <c r="V50" s="11"/>
      <c r="W50" s="11"/>
      <c r="X50" s="11"/>
      <c r="Y50" s="11"/>
      <c r="Z50" s="11"/>
    </row>
    <row r="51" spans="1:27" ht="39" hidden="1" x14ac:dyDescent="0.6">
      <c r="B51" s="84"/>
      <c r="C51" s="85"/>
      <c r="D51" s="11"/>
      <c r="E51" s="11"/>
      <c r="F51" s="11"/>
      <c r="G51" s="11"/>
      <c r="H51" s="11"/>
      <c r="I51" s="11"/>
      <c r="J51" s="11"/>
      <c r="K51" s="11"/>
      <c r="L51" s="11"/>
      <c r="M51" s="11"/>
      <c r="N51" s="11"/>
      <c r="O51" s="11"/>
      <c r="P51" s="11"/>
      <c r="Q51" s="11"/>
      <c r="R51" s="11"/>
      <c r="S51" s="11"/>
      <c r="T51" s="11"/>
      <c r="U51" s="11"/>
      <c r="V51" s="11"/>
      <c r="W51" s="11"/>
      <c r="X51" s="11"/>
      <c r="Y51" s="11"/>
      <c r="Z51" s="11"/>
    </row>
    <row r="52" spans="1:27" ht="23.25" hidden="1" x14ac:dyDescent="0.35">
      <c r="B52" s="86"/>
      <c r="C52" s="198"/>
      <c r="D52" s="11"/>
      <c r="E52" s="11"/>
      <c r="F52" s="11"/>
      <c r="G52" s="11"/>
      <c r="H52" s="11"/>
      <c r="I52" s="87"/>
      <c r="J52" s="11"/>
      <c r="K52" s="11"/>
      <c r="L52" s="11"/>
      <c r="M52" s="11"/>
      <c r="N52" s="11"/>
      <c r="O52" s="11"/>
      <c r="P52" s="11"/>
      <c r="Q52" s="11"/>
      <c r="R52" s="11"/>
      <c r="S52" s="11"/>
      <c r="T52" s="11"/>
      <c r="U52" s="11"/>
      <c r="V52" s="11"/>
      <c r="W52" s="11"/>
      <c r="X52" s="11"/>
      <c r="Y52" s="11"/>
      <c r="Z52" s="11"/>
    </row>
    <row r="53" spans="1:27" ht="16.5" hidden="1" thickBot="1" x14ac:dyDescent="0.3">
      <c r="B53" s="11"/>
      <c r="C53" s="198"/>
      <c r="D53" s="11"/>
      <c r="E53" s="11"/>
      <c r="F53" s="11"/>
      <c r="G53" s="11"/>
      <c r="H53" s="11"/>
      <c r="I53" s="88"/>
      <c r="J53" s="11"/>
      <c r="K53" s="11"/>
      <c r="L53" s="11"/>
      <c r="M53" s="11"/>
      <c r="N53" s="11"/>
      <c r="O53" s="11"/>
      <c r="P53" s="11"/>
      <c r="Q53" s="226" t="str">
        <f>IF(AD8=1,"","Testversion")</f>
        <v>Testversion</v>
      </c>
      <c r="R53" s="11"/>
      <c r="S53" s="11"/>
      <c r="T53" s="11"/>
      <c r="U53" s="11"/>
      <c r="V53" s="11"/>
      <c r="W53" s="11"/>
      <c r="X53" s="11"/>
      <c r="Y53" s="11"/>
      <c r="Z53" s="207"/>
    </row>
    <row r="54" spans="1:27" ht="26.25" hidden="1" x14ac:dyDescent="0.25">
      <c r="B54" s="174">
        <v>1</v>
      </c>
      <c r="C54" s="234" t="s">
        <v>40</v>
      </c>
      <c r="D54" s="170"/>
      <c r="E54" s="170"/>
      <c r="F54" s="170"/>
      <c r="G54" s="171"/>
      <c r="H54" s="172">
        <f>AD5</f>
        <v>0</v>
      </c>
      <c r="I54" s="116"/>
      <c r="J54" s="61"/>
      <c r="K54" s="61"/>
      <c r="L54" s="61"/>
      <c r="M54" s="61"/>
      <c r="N54" s="61"/>
      <c r="O54" s="61"/>
      <c r="P54" s="61"/>
      <c r="Q54" s="61"/>
      <c r="R54" s="61"/>
      <c r="S54" s="61"/>
      <c r="T54" s="61"/>
      <c r="U54" s="61"/>
      <c r="V54" s="61"/>
      <c r="W54" s="61"/>
      <c r="X54" s="184"/>
      <c r="Y54" s="184"/>
      <c r="Z54" s="184"/>
    </row>
    <row r="55" spans="1:27" s="11" customFormat="1" ht="29.25" hidden="1" thickBot="1" x14ac:dyDescent="0.3">
      <c r="B55" s="173"/>
      <c r="C55" s="469" t="s">
        <v>52</v>
      </c>
      <c r="D55" s="470"/>
      <c r="E55" s="129" t="str">
        <f>AD6</f>
        <v>€</v>
      </c>
      <c r="F55" s="160">
        <v>1.05</v>
      </c>
      <c r="G55" s="160">
        <v>1.05</v>
      </c>
      <c r="H55" s="160">
        <v>1.05</v>
      </c>
      <c r="I55" s="160">
        <v>1.05</v>
      </c>
      <c r="J55" s="160">
        <v>1.05</v>
      </c>
      <c r="K55" s="160">
        <v>1.05</v>
      </c>
      <c r="L55" s="160">
        <v>1.05</v>
      </c>
      <c r="M55" s="160">
        <v>1.05</v>
      </c>
      <c r="N55" s="160">
        <v>1.05</v>
      </c>
      <c r="O55" s="160">
        <v>1.05</v>
      </c>
      <c r="P55" s="160">
        <v>1.05</v>
      </c>
      <c r="Q55" s="160">
        <v>1.05</v>
      </c>
      <c r="R55" s="117"/>
      <c r="S55" s="118"/>
      <c r="T55" s="119"/>
      <c r="U55" s="119"/>
      <c r="V55" s="119"/>
      <c r="W55" s="119"/>
      <c r="X55" s="184"/>
      <c r="Y55" s="184"/>
      <c r="Z55" s="184"/>
    </row>
    <row r="56" spans="1:27" ht="15.75" hidden="1" x14ac:dyDescent="0.25">
      <c r="A56" s="422" t="s">
        <v>109</v>
      </c>
      <c r="B56" s="157" t="s">
        <v>5</v>
      </c>
      <c r="C56" s="423" t="s">
        <v>31</v>
      </c>
      <c r="D56" s="424"/>
      <c r="E56" s="158">
        <f>AD5</f>
        <v>0</v>
      </c>
      <c r="F56" s="262" t="s">
        <v>2</v>
      </c>
      <c r="G56" s="262" t="s">
        <v>8</v>
      </c>
      <c r="H56" s="262" t="s">
        <v>9</v>
      </c>
      <c r="I56" s="262" t="s">
        <v>10</v>
      </c>
      <c r="J56" s="262" t="s">
        <v>11</v>
      </c>
      <c r="K56" s="262" t="s">
        <v>12</v>
      </c>
      <c r="L56" s="262" t="s">
        <v>13</v>
      </c>
      <c r="M56" s="262" t="s">
        <v>14</v>
      </c>
      <c r="N56" s="262" t="s">
        <v>15</v>
      </c>
      <c r="O56" s="262" t="s">
        <v>16</v>
      </c>
      <c r="P56" s="262" t="s">
        <v>20</v>
      </c>
      <c r="Q56" s="262" t="s">
        <v>17</v>
      </c>
      <c r="R56" s="262" t="s">
        <v>19</v>
      </c>
      <c r="S56" s="432" t="s">
        <v>26</v>
      </c>
      <c r="T56" s="433"/>
      <c r="U56" s="433"/>
      <c r="V56" s="433"/>
      <c r="W56" s="434"/>
      <c r="X56" s="329"/>
      <c r="Y56" s="329"/>
      <c r="Z56" s="329"/>
    </row>
    <row r="57" spans="1:27" hidden="1" x14ac:dyDescent="0.25">
      <c r="A57" s="422"/>
      <c r="B57" s="148">
        <v>1</v>
      </c>
      <c r="C57" s="480" t="s">
        <v>22</v>
      </c>
      <c r="D57" s="480"/>
      <c r="E57" s="481"/>
      <c r="F57" s="149">
        <v>2900</v>
      </c>
      <c r="G57" s="149">
        <v>2900</v>
      </c>
      <c r="H57" s="149">
        <v>2900</v>
      </c>
      <c r="I57" s="149">
        <v>2900</v>
      </c>
      <c r="J57" s="149">
        <v>2900</v>
      </c>
      <c r="K57" s="149">
        <v>2900</v>
      </c>
      <c r="L57" s="149">
        <v>2900</v>
      </c>
      <c r="M57" s="149">
        <v>2900</v>
      </c>
      <c r="N57" s="149">
        <v>2900</v>
      </c>
      <c r="O57" s="149">
        <v>2900</v>
      </c>
      <c r="P57" s="149">
        <v>2900</v>
      </c>
      <c r="Q57" s="149">
        <v>2900</v>
      </c>
      <c r="R57" s="280">
        <f>SUM(F57:Q57)</f>
        <v>34800</v>
      </c>
      <c r="S57" s="441"/>
      <c r="T57" s="442"/>
      <c r="U57" s="442"/>
      <c r="V57" s="442"/>
      <c r="W57" s="443"/>
      <c r="X57" s="330"/>
      <c r="Y57" s="330"/>
      <c r="Z57" s="330"/>
    </row>
    <row r="58" spans="1:27" hidden="1" x14ac:dyDescent="0.25">
      <c r="A58" s="422"/>
      <c r="B58" s="40"/>
      <c r="C58" s="425"/>
      <c r="D58" s="425"/>
      <c r="E58" s="426"/>
      <c r="F58" s="149"/>
      <c r="G58" s="149"/>
      <c r="H58" s="149"/>
      <c r="I58" s="149"/>
      <c r="J58" s="149"/>
      <c r="K58" s="149"/>
      <c r="L58" s="149"/>
      <c r="M58" s="149"/>
      <c r="N58" s="149"/>
      <c r="O58" s="149"/>
      <c r="P58" s="149"/>
      <c r="Q58" s="150"/>
      <c r="R58" s="280">
        <f t="shared" ref="R58:R67" si="7">SUM(F58:Q58)</f>
        <v>0</v>
      </c>
      <c r="S58" s="438"/>
      <c r="T58" s="439"/>
      <c r="U58" s="439"/>
      <c r="V58" s="439"/>
      <c r="W58" s="440"/>
      <c r="X58" s="330"/>
      <c r="Y58" s="330"/>
      <c r="Z58" s="330"/>
    </row>
    <row r="59" spans="1:27" ht="15.75" hidden="1" thickBot="1" x14ac:dyDescent="0.3">
      <c r="A59" s="422"/>
      <c r="B59" s="40"/>
      <c r="C59" s="425"/>
      <c r="D59" s="425"/>
      <c r="E59" s="426"/>
      <c r="F59" s="149"/>
      <c r="G59" s="149"/>
      <c r="H59" s="149"/>
      <c r="I59" s="149"/>
      <c r="J59" s="149"/>
      <c r="K59" s="149"/>
      <c r="L59" s="149"/>
      <c r="M59" s="149"/>
      <c r="N59" s="149"/>
      <c r="O59" s="149"/>
      <c r="P59" s="149"/>
      <c r="Q59" s="150"/>
      <c r="R59" s="281">
        <f t="shared" si="7"/>
        <v>0</v>
      </c>
      <c r="S59" s="435"/>
      <c r="T59" s="436"/>
      <c r="U59" s="436"/>
      <c r="V59" s="436"/>
      <c r="W59" s="437"/>
      <c r="X59" s="330"/>
      <c r="Y59" s="330"/>
      <c r="Z59" s="330"/>
    </row>
    <row r="60" spans="1:27" ht="16.5" hidden="1" thickBot="1" x14ac:dyDescent="0.3">
      <c r="A60" s="422"/>
      <c r="B60" s="473" t="s">
        <v>29</v>
      </c>
      <c r="C60" s="474"/>
      <c r="D60" s="474"/>
      <c r="E60" s="475"/>
      <c r="F60" s="279">
        <f>SUM(F57:F59)</f>
        <v>2900</v>
      </c>
      <c r="G60" s="279">
        <f t="shared" ref="G60:R60" si="8">SUM(G57:G59)</f>
        <v>2900</v>
      </c>
      <c r="H60" s="279">
        <f t="shared" si="8"/>
        <v>2900</v>
      </c>
      <c r="I60" s="279">
        <f t="shared" si="8"/>
        <v>2900</v>
      </c>
      <c r="J60" s="279">
        <f t="shared" si="8"/>
        <v>2900</v>
      </c>
      <c r="K60" s="279">
        <f t="shared" si="8"/>
        <v>2900</v>
      </c>
      <c r="L60" s="279">
        <f t="shared" si="8"/>
        <v>2900</v>
      </c>
      <c r="M60" s="279">
        <f t="shared" si="8"/>
        <v>2900</v>
      </c>
      <c r="N60" s="279">
        <f t="shared" si="8"/>
        <v>2900</v>
      </c>
      <c r="O60" s="279">
        <f t="shared" si="8"/>
        <v>2900</v>
      </c>
      <c r="P60" s="279">
        <f t="shared" si="8"/>
        <v>2900</v>
      </c>
      <c r="Q60" s="279">
        <f t="shared" si="8"/>
        <v>2900</v>
      </c>
      <c r="R60" s="279">
        <f t="shared" si="8"/>
        <v>34800</v>
      </c>
      <c r="S60" s="444"/>
      <c r="T60" s="445"/>
      <c r="U60" s="445"/>
      <c r="V60" s="445"/>
      <c r="W60" s="446"/>
      <c r="X60" s="330"/>
      <c r="Y60" s="330"/>
      <c r="Z60" s="330"/>
    </row>
    <row r="61" spans="1:27" ht="16.5" hidden="1" thickBot="1" x14ac:dyDescent="0.3">
      <c r="A61" s="422"/>
      <c r="B61" s="120"/>
      <c r="C61" s="235"/>
      <c r="D61" s="121"/>
      <c r="E61" s="121"/>
      <c r="F61" s="122"/>
      <c r="G61" s="122"/>
      <c r="H61" s="122"/>
      <c r="I61" s="122"/>
      <c r="J61" s="122"/>
      <c r="K61" s="122"/>
      <c r="L61" s="122"/>
      <c r="M61" s="122"/>
      <c r="N61" s="122"/>
      <c r="O61" s="122"/>
      <c r="P61" s="122"/>
      <c r="Q61" s="122"/>
      <c r="R61" s="122"/>
      <c r="S61" s="447"/>
      <c r="T61" s="447"/>
      <c r="U61" s="447"/>
      <c r="V61" s="447"/>
      <c r="W61" s="447"/>
      <c r="X61" s="326"/>
      <c r="Y61" s="326"/>
      <c r="Z61" s="326"/>
      <c r="AA61" s="11"/>
    </row>
    <row r="62" spans="1:27" ht="15.75" hidden="1" x14ac:dyDescent="0.25">
      <c r="A62" s="422"/>
      <c r="B62" s="154" t="s">
        <v>5</v>
      </c>
      <c r="C62" s="476" t="s">
        <v>32</v>
      </c>
      <c r="D62" s="477"/>
      <c r="E62" s="155">
        <f>AD5</f>
        <v>0</v>
      </c>
      <c r="F62" s="156" t="s">
        <v>2</v>
      </c>
      <c r="G62" s="156" t="s">
        <v>8</v>
      </c>
      <c r="H62" s="156" t="s">
        <v>9</v>
      </c>
      <c r="I62" s="156" t="s">
        <v>10</v>
      </c>
      <c r="J62" s="156" t="s">
        <v>11</v>
      </c>
      <c r="K62" s="156" t="s">
        <v>12</v>
      </c>
      <c r="L62" s="156" t="s">
        <v>13</v>
      </c>
      <c r="M62" s="156" t="s">
        <v>14</v>
      </c>
      <c r="N62" s="156" t="s">
        <v>15</v>
      </c>
      <c r="O62" s="156" t="s">
        <v>16</v>
      </c>
      <c r="P62" s="156" t="s">
        <v>18</v>
      </c>
      <c r="Q62" s="156" t="s">
        <v>17</v>
      </c>
      <c r="R62" s="156" t="s">
        <v>19</v>
      </c>
      <c r="S62" s="459" t="s">
        <v>26</v>
      </c>
      <c r="T62" s="460"/>
      <c r="U62" s="460"/>
      <c r="V62" s="460"/>
      <c r="W62" s="461"/>
      <c r="X62" s="331"/>
      <c r="Y62" s="331"/>
      <c r="Z62" s="331"/>
    </row>
    <row r="63" spans="1:27" hidden="1" x14ac:dyDescent="0.25">
      <c r="A63" s="422"/>
      <c r="B63" s="151">
        <v>26</v>
      </c>
      <c r="C63" s="478" t="s">
        <v>83</v>
      </c>
      <c r="D63" s="478"/>
      <c r="E63" s="479"/>
      <c r="F63" s="149">
        <v>100</v>
      </c>
      <c r="G63" s="149">
        <v>100</v>
      </c>
      <c r="H63" s="149">
        <v>100</v>
      </c>
      <c r="I63" s="149">
        <v>100</v>
      </c>
      <c r="J63" s="149">
        <v>100</v>
      </c>
      <c r="K63" s="149">
        <v>100</v>
      </c>
      <c r="L63" s="149">
        <v>100</v>
      </c>
      <c r="M63" s="149">
        <v>100</v>
      </c>
      <c r="N63" s="149">
        <v>100</v>
      </c>
      <c r="O63" s="149">
        <v>100</v>
      </c>
      <c r="P63" s="149">
        <v>100</v>
      </c>
      <c r="Q63" s="149">
        <v>100</v>
      </c>
      <c r="R63" s="284">
        <f>SUM(F63:Q63)</f>
        <v>1200</v>
      </c>
      <c r="S63" s="456"/>
      <c r="T63" s="457"/>
      <c r="U63" s="457"/>
      <c r="V63" s="457"/>
      <c r="W63" s="458"/>
      <c r="X63" s="330"/>
      <c r="Y63" s="330"/>
      <c r="Z63" s="330"/>
    </row>
    <row r="64" spans="1:27" hidden="1" x14ac:dyDescent="0.25">
      <c r="A64" s="422"/>
      <c r="B64" s="152"/>
      <c r="C64" s="425" t="s">
        <v>34</v>
      </c>
      <c r="D64" s="425"/>
      <c r="E64" s="426"/>
      <c r="F64" s="149">
        <v>80</v>
      </c>
      <c r="G64" s="149">
        <v>80</v>
      </c>
      <c r="H64" s="149">
        <v>80</v>
      </c>
      <c r="I64" s="149">
        <v>80</v>
      </c>
      <c r="J64" s="149">
        <v>80</v>
      </c>
      <c r="K64" s="149">
        <v>80</v>
      </c>
      <c r="L64" s="149">
        <v>80</v>
      </c>
      <c r="M64" s="149">
        <v>80</v>
      </c>
      <c r="N64" s="149">
        <v>80</v>
      </c>
      <c r="O64" s="149">
        <v>80</v>
      </c>
      <c r="P64" s="149">
        <v>80</v>
      </c>
      <c r="Q64" s="149">
        <v>80</v>
      </c>
      <c r="R64" s="285">
        <f t="shared" si="7"/>
        <v>960</v>
      </c>
      <c r="S64" s="454"/>
      <c r="T64" s="439"/>
      <c r="U64" s="439"/>
      <c r="V64" s="439"/>
      <c r="W64" s="455"/>
      <c r="X64" s="330"/>
      <c r="Y64" s="330"/>
      <c r="Z64" s="330"/>
    </row>
    <row r="65" spans="1:29" hidden="1" x14ac:dyDescent="0.25">
      <c r="A65" s="422"/>
      <c r="B65" s="152"/>
      <c r="C65" s="425" t="s">
        <v>35</v>
      </c>
      <c r="D65" s="425"/>
      <c r="E65" s="426"/>
      <c r="F65" s="149">
        <v>25</v>
      </c>
      <c r="G65" s="149">
        <v>25</v>
      </c>
      <c r="H65" s="149">
        <v>25</v>
      </c>
      <c r="I65" s="149">
        <v>25</v>
      </c>
      <c r="J65" s="149">
        <v>25</v>
      </c>
      <c r="K65" s="149">
        <v>25</v>
      </c>
      <c r="L65" s="149">
        <v>25</v>
      </c>
      <c r="M65" s="149">
        <v>25</v>
      </c>
      <c r="N65" s="149">
        <v>25</v>
      </c>
      <c r="O65" s="149">
        <v>25</v>
      </c>
      <c r="P65" s="149">
        <v>25</v>
      </c>
      <c r="Q65" s="149">
        <v>25</v>
      </c>
      <c r="R65" s="285">
        <f t="shared" si="7"/>
        <v>300</v>
      </c>
      <c r="S65" s="454"/>
      <c r="T65" s="439"/>
      <c r="U65" s="439"/>
      <c r="V65" s="439"/>
      <c r="W65" s="455"/>
      <c r="X65" s="330"/>
      <c r="Y65" s="330"/>
      <c r="Z65" s="330"/>
    </row>
    <row r="66" spans="1:29" hidden="1" x14ac:dyDescent="0.25">
      <c r="A66" s="422"/>
      <c r="B66" s="152"/>
      <c r="C66" s="425"/>
      <c r="D66" s="425"/>
      <c r="E66" s="426"/>
      <c r="F66" s="149"/>
      <c r="G66" s="149"/>
      <c r="H66" s="149"/>
      <c r="I66" s="149"/>
      <c r="J66" s="149"/>
      <c r="K66" s="149"/>
      <c r="L66" s="149"/>
      <c r="M66" s="149"/>
      <c r="N66" s="149"/>
      <c r="O66" s="149"/>
      <c r="P66" s="149"/>
      <c r="Q66" s="149"/>
      <c r="R66" s="285">
        <f t="shared" si="7"/>
        <v>0</v>
      </c>
      <c r="S66" s="454"/>
      <c r="T66" s="439"/>
      <c r="U66" s="439"/>
      <c r="V66" s="439"/>
      <c r="W66" s="455"/>
      <c r="X66" s="330"/>
      <c r="Y66" s="330"/>
      <c r="Z66" s="330"/>
    </row>
    <row r="67" spans="1:29" ht="15.75" hidden="1" thickBot="1" x14ac:dyDescent="0.3">
      <c r="A67" s="422"/>
      <c r="B67" s="153"/>
      <c r="C67" s="427"/>
      <c r="D67" s="427"/>
      <c r="E67" s="428"/>
      <c r="F67" s="149"/>
      <c r="G67" s="149"/>
      <c r="H67" s="149"/>
      <c r="I67" s="149"/>
      <c r="J67" s="149"/>
      <c r="K67" s="149"/>
      <c r="L67" s="149"/>
      <c r="M67" s="149"/>
      <c r="N67" s="149"/>
      <c r="O67" s="149"/>
      <c r="P67" s="149"/>
      <c r="Q67" s="150"/>
      <c r="R67" s="286">
        <f t="shared" si="7"/>
        <v>0</v>
      </c>
      <c r="S67" s="451"/>
      <c r="T67" s="452"/>
      <c r="U67" s="452"/>
      <c r="V67" s="452"/>
      <c r="W67" s="453"/>
      <c r="X67" s="330"/>
      <c r="Y67" s="330"/>
      <c r="Z67" s="330"/>
    </row>
    <row r="68" spans="1:29" ht="16.5" hidden="1" thickBot="1" x14ac:dyDescent="0.3">
      <c r="A68" s="422"/>
      <c r="B68" s="429" t="s">
        <v>36</v>
      </c>
      <c r="C68" s="430"/>
      <c r="D68" s="430"/>
      <c r="E68" s="431"/>
      <c r="F68" s="282">
        <f>SUM(F63:F67)</f>
        <v>205</v>
      </c>
      <c r="G68" s="282">
        <f t="shared" ref="G68:R68" si="9">SUM(G63:G67)</f>
        <v>205</v>
      </c>
      <c r="H68" s="282">
        <f t="shared" si="9"/>
        <v>205</v>
      </c>
      <c r="I68" s="282">
        <f t="shared" si="9"/>
        <v>205</v>
      </c>
      <c r="J68" s="282">
        <f t="shared" si="9"/>
        <v>205</v>
      </c>
      <c r="K68" s="282">
        <f t="shared" si="9"/>
        <v>205</v>
      </c>
      <c r="L68" s="282">
        <f t="shared" si="9"/>
        <v>205</v>
      </c>
      <c r="M68" s="282">
        <f t="shared" si="9"/>
        <v>205</v>
      </c>
      <c r="N68" s="282">
        <f t="shared" si="9"/>
        <v>205</v>
      </c>
      <c r="O68" s="282">
        <f t="shared" si="9"/>
        <v>205</v>
      </c>
      <c r="P68" s="282">
        <f t="shared" si="9"/>
        <v>205</v>
      </c>
      <c r="Q68" s="282">
        <f t="shared" si="9"/>
        <v>205</v>
      </c>
      <c r="R68" s="283">
        <f t="shared" si="9"/>
        <v>2460</v>
      </c>
      <c r="S68" s="448"/>
      <c r="T68" s="449"/>
      <c r="U68" s="449"/>
      <c r="V68" s="449"/>
      <c r="W68" s="450"/>
      <c r="X68" s="332"/>
      <c r="Y68" s="332"/>
      <c r="Z68" s="332"/>
    </row>
    <row r="69" spans="1:29" ht="16.5" hidden="1" thickBot="1" x14ac:dyDescent="0.3">
      <c r="A69" s="422"/>
      <c r="B69" s="123"/>
      <c r="C69" s="236"/>
      <c r="D69" s="124"/>
      <c r="E69" s="124"/>
      <c r="F69" s="62"/>
      <c r="G69" s="62"/>
      <c r="H69" s="62"/>
      <c r="I69" s="62"/>
      <c r="J69" s="62"/>
      <c r="K69" s="62"/>
      <c r="L69" s="62"/>
      <c r="M69" s="62"/>
      <c r="N69" s="62"/>
      <c r="O69" s="62"/>
      <c r="P69" s="62"/>
      <c r="Q69" s="62"/>
      <c r="R69" s="62"/>
      <c r="S69" s="333"/>
      <c r="T69" s="333"/>
      <c r="U69" s="333"/>
      <c r="V69" s="333"/>
      <c r="W69" s="333"/>
      <c r="X69" s="334"/>
      <c r="Y69" s="334"/>
      <c r="Z69" s="326"/>
      <c r="AA69" s="11"/>
      <c r="AB69" s="11"/>
      <c r="AC69" s="11"/>
    </row>
    <row r="70" spans="1:29" hidden="1" x14ac:dyDescent="0.25">
      <c r="A70" s="422"/>
      <c r="B70" s="54" t="s">
        <v>53</v>
      </c>
      <c r="C70" s="237"/>
      <c r="D70" s="57"/>
      <c r="E70" s="130">
        <f xml:space="preserve"> AD5</f>
        <v>0</v>
      </c>
      <c r="F70" s="287">
        <f t="shared" ref="F70:R70" si="10">F60-F68</f>
        <v>2695</v>
      </c>
      <c r="G70" s="287">
        <f t="shared" si="10"/>
        <v>2695</v>
      </c>
      <c r="H70" s="287">
        <f t="shared" si="10"/>
        <v>2695</v>
      </c>
      <c r="I70" s="287">
        <f t="shared" si="10"/>
        <v>2695</v>
      </c>
      <c r="J70" s="287">
        <f t="shared" si="10"/>
        <v>2695</v>
      </c>
      <c r="K70" s="287">
        <f t="shared" si="10"/>
        <v>2695</v>
      </c>
      <c r="L70" s="287">
        <f t="shared" si="10"/>
        <v>2695</v>
      </c>
      <c r="M70" s="287">
        <f t="shared" si="10"/>
        <v>2695</v>
      </c>
      <c r="N70" s="287">
        <f t="shared" si="10"/>
        <v>2695</v>
      </c>
      <c r="O70" s="287">
        <f t="shared" si="10"/>
        <v>2695</v>
      </c>
      <c r="P70" s="287">
        <f t="shared" si="10"/>
        <v>2695</v>
      </c>
      <c r="Q70" s="287">
        <f t="shared" si="10"/>
        <v>2695</v>
      </c>
      <c r="R70" s="288">
        <f t="shared" si="10"/>
        <v>32340</v>
      </c>
      <c r="S70" s="634"/>
      <c r="T70" s="635"/>
      <c r="U70" s="635"/>
      <c r="V70" s="635"/>
      <c r="W70" s="635"/>
      <c r="X70" s="335"/>
      <c r="Y70" s="335"/>
      <c r="Z70" s="335"/>
    </row>
    <row r="71" spans="1:29" hidden="1" x14ac:dyDescent="0.25">
      <c r="A71" s="422"/>
      <c r="B71" s="63" t="s">
        <v>54</v>
      </c>
      <c r="C71" s="238"/>
      <c r="D71" s="53"/>
      <c r="E71" s="65" t="str">
        <f>AD6</f>
        <v>€</v>
      </c>
      <c r="F71" s="289">
        <f t="shared" ref="F71:Q71" si="11">F70/F55</f>
        <v>2566.6666666666665</v>
      </c>
      <c r="G71" s="289">
        <f t="shared" si="11"/>
        <v>2566.6666666666665</v>
      </c>
      <c r="H71" s="289">
        <f t="shared" si="11"/>
        <v>2566.6666666666665</v>
      </c>
      <c r="I71" s="289">
        <f t="shared" si="11"/>
        <v>2566.6666666666665</v>
      </c>
      <c r="J71" s="289">
        <f t="shared" si="11"/>
        <v>2566.6666666666665</v>
      </c>
      <c r="K71" s="289">
        <f t="shared" si="11"/>
        <v>2566.6666666666665</v>
      </c>
      <c r="L71" s="289">
        <f t="shared" si="11"/>
        <v>2566.6666666666665</v>
      </c>
      <c r="M71" s="289">
        <f t="shared" si="11"/>
        <v>2566.6666666666665</v>
      </c>
      <c r="N71" s="289">
        <f t="shared" si="11"/>
        <v>2566.6666666666665</v>
      </c>
      <c r="O71" s="289">
        <f t="shared" si="11"/>
        <v>2566.6666666666665</v>
      </c>
      <c r="P71" s="289">
        <f t="shared" si="11"/>
        <v>2566.6666666666665</v>
      </c>
      <c r="Q71" s="289">
        <f t="shared" si="11"/>
        <v>2566.6666666666665</v>
      </c>
      <c r="R71" s="290">
        <f>SUM(F71:Q71)</f>
        <v>30800.000000000004</v>
      </c>
      <c r="S71" s="633"/>
      <c r="T71" s="569"/>
      <c r="U71" s="569"/>
      <c r="V71" s="569"/>
      <c r="W71" s="569"/>
      <c r="X71" s="336"/>
      <c r="Y71" s="336"/>
      <c r="Z71" s="336"/>
    </row>
    <row r="72" spans="1:29" hidden="1" x14ac:dyDescent="0.25">
      <c r="A72" s="422"/>
      <c r="B72" s="55" t="s">
        <v>38</v>
      </c>
      <c r="C72" s="239"/>
      <c r="D72" s="58"/>
      <c r="E72" s="65">
        <f xml:space="preserve"> AD5</f>
        <v>0</v>
      </c>
      <c r="F72" s="167">
        <v>2400</v>
      </c>
      <c r="G72" s="167">
        <v>2400</v>
      </c>
      <c r="H72" s="167">
        <v>2400</v>
      </c>
      <c r="I72" s="167">
        <v>2400</v>
      </c>
      <c r="J72" s="167">
        <v>2400</v>
      </c>
      <c r="K72" s="167">
        <v>2400</v>
      </c>
      <c r="L72" s="167">
        <v>2400</v>
      </c>
      <c r="M72" s="167">
        <v>2400</v>
      </c>
      <c r="N72" s="167">
        <v>2400</v>
      </c>
      <c r="O72" s="167">
        <v>2400</v>
      </c>
      <c r="P72" s="167">
        <v>2400</v>
      </c>
      <c r="Q72" s="167">
        <v>2400</v>
      </c>
      <c r="R72" s="147">
        <f>SUM(F72:Q72)</f>
        <v>28800</v>
      </c>
      <c r="S72" s="633"/>
      <c r="T72" s="569"/>
      <c r="U72" s="569"/>
      <c r="V72" s="569"/>
      <c r="W72" s="569"/>
      <c r="X72" s="336"/>
      <c r="Y72" s="336"/>
      <c r="Z72" s="336"/>
    </row>
    <row r="73" spans="1:29" ht="15.75" hidden="1" thickBot="1" x14ac:dyDescent="0.3">
      <c r="A73" s="422"/>
      <c r="B73" s="64" t="s">
        <v>38</v>
      </c>
      <c r="C73" s="240"/>
      <c r="D73" s="56"/>
      <c r="E73" s="66" t="str">
        <f>AD6</f>
        <v>€</v>
      </c>
      <c r="F73" s="291">
        <f t="shared" ref="F73:Q73" si="12">F72/F55</f>
        <v>2285.7142857142858</v>
      </c>
      <c r="G73" s="291">
        <f t="shared" si="12"/>
        <v>2285.7142857142858</v>
      </c>
      <c r="H73" s="291">
        <f t="shared" si="12"/>
        <v>2285.7142857142858</v>
      </c>
      <c r="I73" s="291">
        <f t="shared" si="12"/>
        <v>2285.7142857142858</v>
      </c>
      <c r="J73" s="291">
        <f t="shared" si="12"/>
        <v>2285.7142857142858</v>
      </c>
      <c r="K73" s="291">
        <f t="shared" si="12"/>
        <v>2285.7142857142858</v>
      </c>
      <c r="L73" s="291">
        <f t="shared" si="12"/>
        <v>2285.7142857142858</v>
      </c>
      <c r="M73" s="291">
        <f t="shared" si="12"/>
        <v>2285.7142857142858</v>
      </c>
      <c r="N73" s="291">
        <f t="shared" si="12"/>
        <v>2285.7142857142858</v>
      </c>
      <c r="O73" s="291">
        <f t="shared" si="12"/>
        <v>2285.7142857142858</v>
      </c>
      <c r="P73" s="291">
        <f t="shared" si="12"/>
        <v>2285.7142857142858</v>
      </c>
      <c r="Q73" s="291">
        <f t="shared" si="12"/>
        <v>2285.7142857142858</v>
      </c>
      <c r="R73" s="292">
        <f>SUM(F73:Q73)</f>
        <v>27428.571428571431</v>
      </c>
      <c r="S73" s="631" t="s">
        <v>110</v>
      </c>
      <c r="T73" s="632"/>
      <c r="U73" s="632"/>
      <c r="V73" s="632"/>
      <c r="W73" s="632"/>
      <c r="X73" s="337"/>
      <c r="Y73" s="337"/>
      <c r="Z73" s="337"/>
    </row>
    <row r="74" spans="1:29" ht="16.5" hidden="1" thickBot="1" x14ac:dyDescent="0.3">
      <c r="B74" s="471" t="s">
        <v>55</v>
      </c>
      <c r="C74" s="472"/>
      <c r="D74" s="472"/>
      <c r="E74" s="128">
        <f xml:space="preserve"> AD5</f>
        <v>0</v>
      </c>
      <c r="F74" s="293">
        <f>F70-F72</f>
        <v>295</v>
      </c>
      <c r="G74" s="294">
        <f>G70-G72</f>
        <v>295</v>
      </c>
      <c r="H74" s="294">
        <f t="shared" ref="H74:Q74" si="13">H70-H72</f>
        <v>295</v>
      </c>
      <c r="I74" s="294">
        <f t="shared" si="13"/>
        <v>295</v>
      </c>
      <c r="J74" s="294">
        <f t="shared" si="13"/>
        <v>295</v>
      </c>
      <c r="K74" s="294">
        <f t="shared" si="13"/>
        <v>295</v>
      </c>
      <c r="L74" s="294">
        <f t="shared" si="13"/>
        <v>295</v>
      </c>
      <c r="M74" s="294">
        <f t="shared" si="13"/>
        <v>295</v>
      </c>
      <c r="N74" s="294">
        <f t="shared" si="13"/>
        <v>295</v>
      </c>
      <c r="O74" s="294">
        <f>O70-O72</f>
        <v>295</v>
      </c>
      <c r="P74" s="294">
        <f t="shared" si="13"/>
        <v>295</v>
      </c>
      <c r="Q74" s="294">
        <f t="shared" si="13"/>
        <v>295</v>
      </c>
      <c r="R74" s="295">
        <f>SUM(F74:Q74)</f>
        <v>3540</v>
      </c>
      <c r="S74" s="629"/>
      <c r="T74" s="630"/>
      <c r="U74" s="630"/>
      <c r="V74" s="630"/>
      <c r="W74" s="630"/>
      <c r="X74" s="336"/>
      <c r="Y74" s="336"/>
      <c r="Z74" s="336"/>
    </row>
    <row r="75" spans="1:29" hidden="1" x14ac:dyDescent="0.25">
      <c r="B75" s="59"/>
      <c r="C75" s="241"/>
      <c r="D75" s="60"/>
      <c r="E75" s="125"/>
      <c r="F75" s="126"/>
      <c r="G75" s="126"/>
      <c r="H75" s="126"/>
      <c r="I75" s="126"/>
      <c r="J75" s="126"/>
      <c r="K75" s="126"/>
      <c r="L75" s="126"/>
      <c r="M75" s="126"/>
      <c r="N75" s="126"/>
      <c r="O75" s="126"/>
      <c r="P75" s="126"/>
      <c r="Q75" s="126"/>
      <c r="R75" s="127"/>
      <c r="S75" s="628"/>
      <c r="T75" s="628"/>
      <c r="U75" s="628"/>
      <c r="V75" s="628"/>
      <c r="W75" s="628"/>
      <c r="X75" s="11"/>
      <c r="Y75" s="11"/>
      <c r="Z75" s="11"/>
    </row>
    <row r="76" spans="1:29" ht="15.75" hidden="1" thickBot="1" x14ac:dyDescent="0.3">
      <c r="B76" s="257"/>
      <c r="C76" s="49"/>
      <c r="D76" s="12"/>
      <c r="E76" s="31"/>
      <c r="F76" s="30"/>
      <c r="G76" s="30"/>
      <c r="H76" s="30"/>
      <c r="I76" s="30"/>
      <c r="J76" s="30"/>
      <c r="K76" s="30"/>
      <c r="L76" s="30"/>
      <c r="M76" s="30"/>
      <c r="N76" s="30"/>
      <c r="O76" s="30"/>
      <c r="P76" s="30"/>
      <c r="Q76" s="30"/>
      <c r="R76" s="32"/>
    </row>
    <row r="77" spans="1:29" ht="27" hidden="1" thickBot="1" x14ac:dyDescent="0.3">
      <c r="B77" s="115">
        <v>1</v>
      </c>
      <c r="C77" s="242" t="s">
        <v>21</v>
      </c>
      <c r="D77" s="113"/>
      <c r="E77" s="113"/>
      <c r="F77" s="113"/>
      <c r="G77" s="113"/>
      <c r="H77" s="114"/>
      <c r="I77" s="73"/>
      <c r="J77" s="12"/>
      <c r="K77" s="12"/>
      <c r="L77" s="12"/>
      <c r="M77" s="12"/>
      <c r="N77" s="12"/>
      <c r="O77" s="12"/>
      <c r="P77" s="12"/>
      <c r="Q77" s="11"/>
      <c r="R77" s="11"/>
      <c r="S77" s="11"/>
      <c r="T77" s="11"/>
      <c r="U77" s="11"/>
      <c r="V77" s="11"/>
      <c r="W77" s="11"/>
      <c r="X77" s="11"/>
      <c r="Y77" s="11"/>
      <c r="Z77" s="11"/>
    </row>
    <row r="78" spans="1:29" ht="16.5" hidden="1" thickBot="1" x14ac:dyDescent="0.3">
      <c r="A78" s="488"/>
      <c r="B78" s="110" t="s">
        <v>5</v>
      </c>
      <c r="C78" s="490" t="s">
        <v>21</v>
      </c>
      <c r="D78" s="491"/>
      <c r="E78" s="491"/>
      <c r="F78" s="111" t="s">
        <v>2</v>
      </c>
      <c r="G78" s="111" t="s">
        <v>8</v>
      </c>
      <c r="H78" s="112" t="s">
        <v>9</v>
      </c>
      <c r="I78" s="108" t="s">
        <v>10</v>
      </c>
      <c r="J78" s="42" t="s">
        <v>11</v>
      </c>
      <c r="K78" s="42" t="s">
        <v>12</v>
      </c>
      <c r="L78" s="42" t="s">
        <v>13</v>
      </c>
      <c r="M78" s="42" t="s">
        <v>14</v>
      </c>
      <c r="N78" s="42" t="s">
        <v>15</v>
      </c>
      <c r="O78" s="42" t="s">
        <v>16</v>
      </c>
      <c r="P78" s="42" t="s">
        <v>20</v>
      </c>
      <c r="Q78" s="42" t="s">
        <v>17</v>
      </c>
      <c r="R78" s="42" t="s">
        <v>19</v>
      </c>
      <c r="S78" s="636" t="s">
        <v>26</v>
      </c>
      <c r="T78" s="637"/>
      <c r="U78" s="637"/>
      <c r="V78" s="637"/>
      <c r="W78" s="638"/>
      <c r="X78" s="338"/>
      <c r="Y78" s="338"/>
      <c r="Z78" s="338"/>
    </row>
    <row r="79" spans="1:29" hidden="1" x14ac:dyDescent="0.25">
      <c r="A79" s="489"/>
      <c r="B79" s="109">
        <v>1</v>
      </c>
      <c r="C79" s="492" t="s">
        <v>22</v>
      </c>
      <c r="D79" s="493"/>
      <c r="E79" s="494"/>
      <c r="F79" s="149">
        <v>2285.71</v>
      </c>
      <c r="G79" s="149">
        <v>2285.71</v>
      </c>
      <c r="H79" s="149">
        <v>2285.71</v>
      </c>
      <c r="I79" s="149">
        <v>2285.71</v>
      </c>
      <c r="J79" s="149">
        <v>2285.71</v>
      </c>
      <c r="K79" s="149">
        <v>2285.71</v>
      </c>
      <c r="L79" s="149">
        <v>2285.71</v>
      </c>
      <c r="M79" s="149">
        <v>2285.71</v>
      </c>
      <c r="N79" s="149">
        <v>2285.71</v>
      </c>
      <c r="O79" s="149">
        <v>2285.71</v>
      </c>
      <c r="P79" s="149">
        <v>2285.71</v>
      </c>
      <c r="Q79" s="149">
        <v>2285.71</v>
      </c>
      <c r="R79" s="280">
        <f>SUM(F79:Q79)</f>
        <v>27428.519999999993</v>
      </c>
      <c r="S79" s="441"/>
      <c r="T79" s="442"/>
      <c r="U79" s="442"/>
      <c r="V79" s="442"/>
      <c r="W79" s="443"/>
      <c r="X79" s="330"/>
      <c r="Y79" s="330"/>
      <c r="Z79" s="330"/>
    </row>
    <row r="80" spans="1:29" hidden="1" x14ac:dyDescent="0.25">
      <c r="A80" s="489"/>
      <c r="B80" s="40">
        <v>5</v>
      </c>
      <c r="C80" s="425" t="s">
        <v>103</v>
      </c>
      <c r="D80" s="425"/>
      <c r="E80" s="426"/>
      <c r="F80" s="149">
        <v>45</v>
      </c>
      <c r="G80" s="149">
        <v>45</v>
      </c>
      <c r="H80" s="149">
        <v>45</v>
      </c>
      <c r="I80" s="149">
        <v>45</v>
      </c>
      <c r="J80" s="149">
        <v>45</v>
      </c>
      <c r="K80" s="149">
        <v>45</v>
      </c>
      <c r="L80" s="149">
        <v>45</v>
      </c>
      <c r="M80" s="149">
        <v>45</v>
      </c>
      <c r="N80" s="149">
        <v>45</v>
      </c>
      <c r="O80" s="149">
        <v>45</v>
      </c>
      <c r="P80" s="149">
        <v>45</v>
      </c>
      <c r="Q80" s="149">
        <v>45</v>
      </c>
      <c r="R80" s="280">
        <f t="shared" ref="R80:R98" si="14">SUM(F80:Q80)</f>
        <v>540</v>
      </c>
      <c r="S80" s="438"/>
      <c r="T80" s="439"/>
      <c r="U80" s="439"/>
      <c r="V80" s="439"/>
      <c r="W80" s="440"/>
      <c r="X80" s="330"/>
      <c r="Y80" s="330"/>
      <c r="Z80" s="330"/>
    </row>
    <row r="81" spans="1:26" hidden="1" x14ac:dyDescent="0.25">
      <c r="A81" s="489"/>
      <c r="B81" s="40">
        <v>10</v>
      </c>
      <c r="C81" s="425" t="s">
        <v>104</v>
      </c>
      <c r="D81" s="425"/>
      <c r="E81" s="426"/>
      <c r="F81" s="149">
        <v>150</v>
      </c>
      <c r="G81" s="149"/>
      <c r="H81" s="149"/>
      <c r="I81" s="149">
        <v>150</v>
      </c>
      <c r="J81" s="149"/>
      <c r="K81" s="149"/>
      <c r="L81" s="149">
        <v>150</v>
      </c>
      <c r="M81" s="149"/>
      <c r="N81" s="149"/>
      <c r="O81" s="149">
        <v>150</v>
      </c>
      <c r="P81" s="149"/>
      <c r="Q81" s="149"/>
      <c r="R81" s="280">
        <f t="shared" si="14"/>
        <v>600</v>
      </c>
      <c r="S81" s="438"/>
      <c r="T81" s="439"/>
      <c r="U81" s="439"/>
      <c r="V81" s="439"/>
      <c r="W81" s="440"/>
      <c r="X81" s="330"/>
      <c r="Y81" s="330"/>
      <c r="Z81" s="330"/>
    </row>
    <row r="82" spans="1:26" hidden="1" x14ac:dyDescent="0.25">
      <c r="A82" s="489"/>
      <c r="B82" s="40"/>
      <c r="C82" s="425"/>
      <c r="D82" s="425"/>
      <c r="E82" s="426"/>
      <c r="F82" s="149"/>
      <c r="G82" s="149"/>
      <c r="H82" s="149"/>
      <c r="I82" s="149"/>
      <c r="J82" s="149"/>
      <c r="K82" s="149"/>
      <c r="L82" s="149"/>
      <c r="M82" s="149"/>
      <c r="N82" s="149"/>
      <c r="O82" s="149"/>
      <c r="P82" s="149"/>
      <c r="Q82" s="149"/>
      <c r="R82" s="280">
        <f t="shared" ref="R82:R91" si="15">SUM(F82:Q82)</f>
        <v>0</v>
      </c>
      <c r="S82" s="438"/>
      <c r="T82" s="439"/>
      <c r="U82" s="439"/>
      <c r="V82" s="439"/>
      <c r="W82" s="440"/>
      <c r="X82" s="330"/>
      <c r="Y82" s="330"/>
      <c r="Z82" s="330"/>
    </row>
    <row r="83" spans="1:26" hidden="1" x14ac:dyDescent="0.25">
      <c r="A83" s="489"/>
      <c r="B83" s="40"/>
      <c r="C83" s="425"/>
      <c r="D83" s="425"/>
      <c r="E83" s="426"/>
      <c r="F83" s="149"/>
      <c r="G83" s="149"/>
      <c r="H83" s="149"/>
      <c r="I83" s="149"/>
      <c r="J83" s="149"/>
      <c r="K83" s="149"/>
      <c r="L83" s="149"/>
      <c r="M83" s="149"/>
      <c r="N83" s="149"/>
      <c r="O83" s="149"/>
      <c r="P83" s="149"/>
      <c r="Q83" s="149"/>
      <c r="R83" s="280">
        <f t="shared" si="15"/>
        <v>0</v>
      </c>
      <c r="S83" s="438"/>
      <c r="T83" s="439"/>
      <c r="U83" s="439"/>
      <c r="V83" s="439"/>
      <c r="W83" s="440"/>
      <c r="X83" s="330"/>
      <c r="Y83" s="330"/>
      <c r="Z83" s="330"/>
    </row>
    <row r="84" spans="1:26" hidden="1" x14ac:dyDescent="0.25">
      <c r="A84" s="489"/>
      <c r="B84" s="40"/>
      <c r="C84" s="425"/>
      <c r="D84" s="425"/>
      <c r="E84" s="426"/>
      <c r="F84" s="149"/>
      <c r="G84" s="149"/>
      <c r="H84" s="149"/>
      <c r="I84" s="149"/>
      <c r="J84" s="149"/>
      <c r="K84" s="149"/>
      <c r="L84" s="149"/>
      <c r="M84" s="149"/>
      <c r="N84" s="149"/>
      <c r="O84" s="149"/>
      <c r="P84" s="149"/>
      <c r="Q84" s="149"/>
      <c r="R84" s="280">
        <f t="shared" si="15"/>
        <v>0</v>
      </c>
      <c r="S84" s="438"/>
      <c r="T84" s="439"/>
      <c r="U84" s="439"/>
      <c r="V84" s="439"/>
      <c r="W84" s="440"/>
      <c r="X84" s="330"/>
      <c r="Y84" s="330"/>
      <c r="Z84" s="330"/>
    </row>
    <row r="85" spans="1:26" hidden="1" x14ac:dyDescent="0.25">
      <c r="A85" s="489"/>
      <c r="B85" s="40"/>
      <c r="C85" s="425"/>
      <c r="D85" s="425"/>
      <c r="E85" s="426"/>
      <c r="F85" s="149"/>
      <c r="G85" s="149"/>
      <c r="H85" s="149"/>
      <c r="I85" s="149"/>
      <c r="J85" s="149"/>
      <c r="K85" s="149"/>
      <c r="L85" s="149"/>
      <c r="M85" s="149"/>
      <c r="N85" s="149"/>
      <c r="O85" s="149"/>
      <c r="P85" s="149"/>
      <c r="Q85" s="149"/>
      <c r="R85" s="280">
        <f t="shared" si="15"/>
        <v>0</v>
      </c>
      <c r="S85" s="438"/>
      <c r="T85" s="439"/>
      <c r="U85" s="439"/>
      <c r="V85" s="439"/>
      <c r="W85" s="440"/>
      <c r="X85" s="330"/>
      <c r="Y85" s="330"/>
      <c r="Z85" s="330"/>
    </row>
    <row r="86" spans="1:26" hidden="1" x14ac:dyDescent="0.25">
      <c r="A86" s="489"/>
      <c r="B86" s="40"/>
      <c r="C86" s="425"/>
      <c r="D86" s="425"/>
      <c r="E86" s="426"/>
      <c r="F86" s="149"/>
      <c r="G86" s="149"/>
      <c r="H86" s="149"/>
      <c r="I86" s="149"/>
      <c r="J86" s="149"/>
      <c r="K86" s="149"/>
      <c r="L86" s="149"/>
      <c r="M86" s="149"/>
      <c r="N86" s="149"/>
      <c r="O86" s="149"/>
      <c r="P86" s="149"/>
      <c r="Q86" s="149"/>
      <c r="R86" s="280">
        <f t="shared" si="15"/>
        <v>0</v>
      </c>
      <c r="S86" s="438"/>
      <c r="T86" s="439"/>
      <c r="U86" s="439"/>
      <c r="V86" s="439"/>
      <c r="W86" s="440"/>
      <c r="X86" s="330"/>
      <c r="Y86" s="330"/>
      <c r="Z86" s="330"/>
    </row>
    <row r="87" spans="1:26" hidden="1" x14ac:dyDescent="0.25">
      <c r="A87" s="489"/>
      <c r="B87" s="40"/>
      <c r="C87" s="485"/>
      <c r="D87" s="486"/>
      <c r="E87" s="487"/>
      <c r="F87" s="149"/>
      <c r="G87" s="149"/>
      <c r="H87" s="149"/>
      <c r="I87" s="149"/>
      <c r="J87" s="149"/>
      <c r="K87" s="149"/>
      <c r="L87" s="149"/>
      <c r="M87" s="149"/>
      <c r="N87" s="149"/>
      <c r="O87" s="149"/>
      <c r="P87" s="149"/>
      <c r="Q87" s="149"/>
      <c r="R87" s="280">
        <f t="shared" si="15"/>
        <v>0</v>
      </c>
      <c r="S87" s="438"/>
      <c r="T87" s="439"/>
      <c r="U87" s="439"/>
      <c r="V87" s="439"/>
      <c r="W87" s="440"/>
      <c r="X87" s="332"/>
      <c r="Y87" s="332"/>
      <c r="Z87" s="332"/>
    </row>
    <row r="88" spans="1:26" hidden="1" x14ac:dyDescent="0.25">
      <c r="A88" s="489"/>
      <c r="B88" s="40"/>
      <c r="C88" s="425"/>
      <c r="D88" s="425"/>
      <c r="E88" s="426"/>
      <c r="F88" s="149"/>
      <c r="G88" s="149"/>
      <c r="H88" s="149"/>
      <c r="I88" s="149"/>
      <c r="J88" s="149"/>
      <c r="K88" s="149"/>
      <c r="L88" s="149"/>
      <c r="M88" s="149"/>
      <c r="N88" s="149"/>
      <c r="O88" s="149"/>
      <c r="P88" s="149"/>
      <c r="Q88" s="149"/>
      <c r="R88" s="280">
        <f t="shared" si="15"/>
        <v>0</v>
      </c>
      <c r="S88" s="438"/>
      <c r="T88" s="439"/>
      <c r="U88" s="439"/>
      <c r="V88" s="439"/>
      <c r="W88" s="440"/>
      <c r="X88" s="330"/>
      <c r="Y88" s="330"/>
      <c r="Z88" s="330"/>
    </row>
    <row r="89" spans="1:26" hidden="1" x14ac:dyDescent="0.25">
      <c r="A89" s="489"/>
      <c r="B89" s="40"/>
      <c r="C89" s="425"/>
      <c r="D89" s="425"/>
      <c r="E89" s="426"/>
      <c r="F89" s="149"/>
      <c r="G89" s="149"/>
      <c r="H89" s="149"/>
      <c r="I89" s="149"/>
      <c r="J89" s="149"/>
      <c r="K89" s="149"/>
      <c r="L89" s="149"/>
      <c r="M89" s="149"/>
      <c r="N89" s="149"/>
      <c r="O89" s="149"/>
      <c r="P89" s="149"/>
      <c r="Q89" s="149"/>
      <c r="R89" s="280">
        <f t="shared" si="15"/>
        <v>0</v>
      </c>
      <c r="S89" s="438"/>
      <c r="T89" s="439"/>
      <c r="U89" s="439"/>
      <c r="V89" s="439"/>
      <c r="W89" s="440"/>
      <c r="X89" s="330"/>
      <c r="Y89" s="330"/>
      <c r="Z89" s="330"/>
    </row>
    <row r="90" spans="1:26" hidden="1" x14ac:dyDescent="0.25">
      <c r="A90" s="489"/>
      <c r="B90" s="40"/>
      <c r="C90" s="485"/>
      <c r="D90" s="486"/>
      <c r="E90" s="487"/>
      <c r="F90" s="149"/>
      <c r="G90" s="149"/>
      <c r="H90" s="149"/>
      <c r="I90" s="149"/>
      <c r="J90" s="149"/>
      <c r="K90" s="149"/>
      <c r="L90" s="149"/>
      <c r="M90" s="149"/>
      <c r="N90" s="149"/>
      <c r="O90" s="149"/>
      <c r="P90" s="149"/>
      <c r="Q90" s="149"/>
      <c r="R90" s="280">
        <f t="shared" si="15"/>
        <v>0</v>
      </c>
      <c r="S90" s="438"/>
      <c r="T90" s="439"/>
      <c r="U90" s="439"/>
      <c r="V90" s="439"/>
      <c r="W90" s="440"/>
      <c r="X90" s="332"/>
      <c r="Y90" s="332"/>
      <c r="Z90" s="332"/>
    </row>
    <row r="91" spans="1:26" hidden="1" x14ac:dyDescent="0.25">
      <c r="A91" s="489"/>
      <c r="B91" s="40"/>
      <c r="C91" s="425"/>
      <c r="D91" s="425"/>
      <c r="E91" s="426"/>
      <c r="F91" s="149"/>
      <c r="G91" s="149"/>
      <c r="H91" s="149"/>
      <c r="I91" s="149"/>
      <c r="J91" s="149"/>
      <c r="K91" s="149"/>
      <c r="L91" s="149"/>
      <c r="M91" s="149"/>
      <c r="N91" s="149"/>
      <c r="O91" s="149"/>
      <c r="P91" s="149"/>
      <c r="Q91" s="149"/>
      <c r="R91" s="280">
        <f t="shared" si="15"/>
        <v>0</v>
      </c>
      <c r="S91" s="438"/>
      <c r="T91" s="439"/>
      <c r="U91" s="439"/>
      <c r="V91" s="439"/>
      <c r="W91" s="440"/>
      <c r="X91" s="330"/>
      <c r="Y91" s="330"/>
      <c r="Z91" s="330"/>
    </row>
    <row r="92" spans="1:26" hidden="1" x14ac:dyDescent="0.25">
      <c r="A92" s="489"/>
      <c r="B92" s="40"/>
      <c r="C92" s="425"/>
      <c r="D92" s="425"/>
      <c r="E92" s="426"/>
      <c r="F92" s="149"/>
      <c r="G92" s="149"/>
      <c r="H92" s="149"/>
      <c r="I92" s="149"/>
      <c r="J92" s="149"/>
      <c r="K92" s="149"/>
      <c r="L92" s="149"/>
      <c r="M92" s="149"/>
      <c r="N92" s="149"/>
      <c r="O92" s="149"/>
      <c r="P92" s="149"/>
      <c r="Q92" s="149"/>
      <c r="R92" s="280">
        <f t="shared" si="14"/>
        <v>0</v>
      </c>
      <c r="S92" s="438"/>
      <c r="T92" s="439"/>
      <c r="U92" s="439"/>
      <c r="V92" s="439"/>
      <c r="W92" s="440"/>
      <c r="X92" s="330"/>
      <c r="Y92" s="330"/>
      <c r="Z92" s="330"/>
    </row>
    <row r="93" spans="1:26" hidden="1" x14ac:dyDescent="0.25">
      <c r="A93" s="489"/>
      <c r="B93" s="40"/>
      <c r="C93" s="425"/>
      <c r="D93" s="425"/>
      <c r="E93" s="426"/>
      <c r="F93" s="149"/>
      <c r="G93" s="149"/>
      <c r="H93" s="149"/>
      <c r="I93" s="149"/>
      <c r="J93" s="149"/>
      <c r="K93" s="149"/>
      <c r="L93" s="149"/>
      <c r="M93" s="149"/>
      <c r="N93" s="149"/>
      <c r="O93" s="149"/>
      <c r="P93" s="149"/>
      <c r="Q93" s="149"/>
      <c r="R93" s="280">
        <f t="shared" si="14"/>
        <v>0</v>
      </c>
      <c r="S93" s="438"/>
      <c r="T93" s="439"/>
      <c r="U93" s="439"/>
      <c r="V93" s="439"/>
      <c r="W93" s="440"/>
      <c r="X93" s="330"/>
      <c r="Y93" s="330"/>
      <c r="Z93" s="330"/>
    </row>
    <row r="94" spans="1:26" hidden="1" x14ac:dyDescent="0.25">
      <c r="A94" s="489"/>
      <c r="B94" s="40"/>
      <c r="C94" s="425"/>
      <c r="D94" s="425"/>
      <c r="E94" s="426"/>
      <c r="F94" s="149"/>
      <c r="G94" s="149"/>
      <c r="H94" s="149"/>
      <c r="I94" s="149"/>
      <c r="J94" s="149"/>
      <c r="K94" s="149"/>
      <c r="L94" s="149"/>
      <c r="M94" s="149"/>
      <c r="N94" s="149"/>
      <c r="O94" s="149"/>
      <c r="P94" s="149"/>
      <c r="Q94" s="149"/>
      <c r="R94" s="280">
        <f t="shared" si="14"/>
        <v>0</v>
      </c>
      <c r="S94" s="438"/>
      <c r="T94" s="439"/>
      <c r="U94" s="439"/>
      <c r="V94" s="439"/>
      <c r="W94" s="440"/>
      <c r="X94" s="330"/>
      <c r="Y94" s="330"/>
      <c r="Z94" s="330"/>
    </row>
    <row r="95" spans="1:26" hidden="1" x14ac:dyDescent="0.25">
      <c r="A95" s="489"/>
      <c r="B95" s="40"/>
      <c r="C95" s="425"/>
      <c r="D95" s="425"/>
      <c r="E95" s="426"/>
      <c r="F95" s="149"/>
      <c r="G95" s="149"/>
      <c r="H95" s="149"/>
      <c r="I95" s="149"/>
      <c r="J95" s="149"/>
      <c r="K95" s="149"/>
      <c r="L95" s="149"/>
      <c r="M95" s="149"/>
      <c r="N95" s="149"/>
      <c r="O95" s="149"/>
      <c r="P95" s="149"/>
      <c r="Q95" s="149"/>
      <c r="R95" s="280">
        <f t="shared" si="14"/>
        <v>0</v>
      </c>
      <c r="S95" s="438"/>
      <c r="T95" s="439"/>
      <c r="U95" s="439"/>
      <c r="V95" s="439"/>
      <c r="W95" s="440"/>
      <c r="X95" s="330"/>
      <c r="Y95" s="330"/>
      <c r="Z95" s="330"/>
    </row>
    <row r="96" spans="1:26" hidden="1" x14ac:dyDescent="0.25">
      <c r="A96" s="489"/>
      <c r="B96" s="40"/>
      <c r="C96" s="485"/>
      <c r="D96" s="486"/>
      <c r="E96" s="487"/>
      <c r="F96" s="149"/>
      <c r="G96" s="149"/>
      <c r="H96" s="149"/>
      <c r="I96" s="149"/>
      <c r="J96" s="149"/>
      <c r="K96" s="149"/>
      <c r="L96" s="149"/>
      <c r="M96" s="149"/>
      <c r="N96" s="149"/>
      <c r="O96" s="149"/>
      <c r="P96" s="149"/>
      <c r="Q96" s="149"/>
      <c r="R96" s="280">
        <f t="shared" si="14"/>
        <v>0</v>
      </c>
      <c r="S96" s="438"/>
      <c r="T96" s="439"/>
      <c r="U96" s="439"/>
      <c r="V96" s="439"/>
      <c r="W96" s="440"/>
      <c r="X96" s="332"/>
      <c r="Y96" s="332"/>
      <c r="Z96" s="332"/>
    </row>
    <row r="97" spans="1:26" hidden="1" x14ac:dyDescent="0.25">
      <c r="A97" s="489"/>
      <c r="B97" s="40"/>
      <c r="C97" s="425"/>
      <c r="D97" s="425"/>
      <c r="E97" s="426"/>
      <c r="F97" s="149"/>
      <c r="G97" s="149"/>
      <c r="H97" s="149"/>
      <c r="I97" s="149"/>
      <c r="J97" s="149"/>
      <c r="K97" s="149"/>
      <c r="L97" s="149"/>
      <c r="M97" s="149"/>
      <c r="N97" s="149"/>
      <c r="O97" s="149"/>
      <c r="P97" s="149"/>
      <c r="Q97" s="149"/>
      <c r="R97" s="280">
        <f t="shared" si="14"/>
        <v>0</v>
      </c>
      <c r="S97" s="438"/>
      <c r="T97" s="439"/>
      <c r="U97" s="439"/>
      <c r="V97" s="439"/>
      <c r="W97" s="440"/>
      <c r="X97" s="330"/>
      <c r="Y97" s="330"/>
      <c r="Z97" s="330"/>
    </row>
    <row r="98" spans="1:26" ht="15.75" hidden="1" thickBot="1" x14ac:dyDescent="0.3">
      <c r="A98" s="489"/>
      <c r="B98" s="41"/>
      <c r="C98" s="427"/>
      <c r="D98" s="427"/>
      <c r="E98" s="428"/>
      <c r="F98" s="149"/>
      <c r="G98" s="149"/>
      <c r="H98" s="149"/>
      <c r="I98" s="149"/>
      <c r="J98" s="149"/>
      <c r="K98" s="149"/>
      <c r="L98" s="149"/>
      <c r="M98" s="149"/>
      <c r="N98" s="149"/>
      <c r="O98" s="149"/>
      <c r="P98" s="149"/>
      <c r="Q98" s="149"/>
      <c r="R98" s="281">
        <f t="shared" si="14"/>
        <v>0</v>
      </c>
      <c r="S98" s="438"/>
      <c r="T98" s="439"/>
      <c r="U98" s="439"/>
      <c r="V98" s="439"/>
      <c r="W98" s="440"/>
      <c r="X98" s="330"/>
      <c r="Y98" s="330"/>
      <c r="Z98" s="330"/>
    </row>
    <row r="99" spans="1:26" ht="16.5" hidden="1" thickBot="1" x14ac:dyDescent="0.3">
      <c r="A99" s="489"/>
      <c r="B99" s="482" t="s">
        <v>29</v>
      </c>
      <c r="C99" s="483"/>
      <c r="D99" s="483"/>
      <c r="E99" s="484"/>
      <c r="F99" s="296">
        <f t="shared" ref="F99:R99" si="16">SUM(F79:F98)</f>
        <v>2480.71</v>
      </c>
      <c r="G99" s="296">
        <f t="shared" si="16"/>
        <v>2330.71</v>
      </c>
      <c r="H99" s="296">
        <f t="shared" si="16"/>
        <v>2330.71</v>
      </c>
      <c r="I99" s="296">
        <f t="shared" si="16"/>
        <v>2480.71</v>
      </c>
      <c r="J99" s="296">
        <f t="shared" si="16"/>
        <v>2330.71</v>
      </c>
      <c r="K99" s="296">
        <f t="shared" si="16"/>
        <v>2330.71</v>
      </c>
      <c r="L99" s="296">
        <f t="shared" si="16"/>
        <v>2480.71</v>
      </c>
      <c r="M99" s="296">
        <f t="shared" si="16"/>
        <v>2330.71</v>
      </c>
      <c r="N99" s="296">
        <f t="shared" si="16"/>
        <v>2330.71</v>
      </c>
      <c r="O99" s="296">
        <f t="shared" si="16"/>
        <v>2480.71</v>
      </c>
      <c r="P99" s="296">
        <f t="shared" si="16"/>
        <v>2330.71</v>
      </c>
      <c r="Q99" s="296">
        <f t="shared" si="16"/>
        <v>2330.71</v>
      </c>
      <c r="R99" s="297">
        <f t="shared" si="16"/>
        <v>28568.519999999993</v>
      </c>
      <c r="S99" s="639"/>
      <c r="T99" s="640"/>
      <c r="U99" s="640"/>
      <c r="V99" s="640"/>
      <c r="W99" s="641"/>
      <c r="X99" s="339"/>
      <c r="Y99" s="339"/>
      <c r="Z99" s="339"/>
    </row>
    <row r="100" spans="1:26" ht="15.75" hidden="1" x14ac:dyDescent="0.25">
      <c r="A100" s="261"/>
      <c r="B100" s="75"/>
      <c r="C100" s="243"/>
      <c r="D100" s="76"/>
      <c r="E100" s="76"/>
      <c r="F100" s="77"/>
      <c r="G100" s="77"/>
      <c r="H100" s="77"/>
      <c r="I100" s="77"/>
      <c r="J100" s="77"/>
      <c r="K100" s="77"/>
      <c r="L100" s="77"/>
      <c r="M100" s="77"/>
      <c r="N100" s="77"/>
      <c r="O100" s="77"/>
      <c r="P100" s="77"/>
      <c r="Q100" s="77"/>
      <c r="R100" s="77"/>
      <c r="S100" s="78"/>
      <c r="T100" s="79"/>
      <c r="U100" s="79"/>
      <c r="V100" s="79"/>
      <c r="W100" s="18" t="s">
        <v>76</v>
      </c>
      <c r="X100" s="79"/>
      <c r="Y100" s="79"/>
      <c r="Z100" s="18"/>
    </row>
    <row r="101" spans="1:26" ht="15.75" hidden="1" x14ac:dyDescent="0.25">
      <c r="A101" s="261"/>
      <c r="B101" s="75"/>
      <c r="C101" s="243"/>
      <c r="D101" s="76"/>
      <c r="E101" s="76"/>
      <c r="F101" s="77"/>
      <c r="G101" s="77"/>
      <c r="H101" s="77"/>
      <c r="I101" s="77"/>
      <c r="J101" s="77"/>
      <c r="K101" s="77"/>
      <c r="L101" s="77"/>
      <c r="M101" s="77"/>
      <c r="N101" s="77"/>
      <c r="O101" s="77"/>
      <c r="P101" s="77"/>
      <c r="Q101" s="77"/>
      <c r="R101" s="77"/>
      <c r="S101" s="78"/>
      <c r="T101" s="79"/>
      <c r="U101" s="79"/>
      <c r="V101" s="79"/>
      <c r="W101" s="79"/>
      <c r="X101" s="79"/>
      <c r="Y101" s="79"/>
      <c r="Z101" s="74"/>
    </row>
    <row r="102" spans="1:26" ht="15.75" hidden="1" x14ac:dyDescent="0.25">
      <c r="A102" s="261"/>
      <c r="B102" s="75"/>
      <c r="C102" s="243"/>
      <c r="D102" s="76"/>
      <c r="E102" s="76"/>
      <c r="F102" s="77"/>
      <c r="G102" s="77"/>
      <c r="H102" s="77"/>
      <c r="I102" s="77"/>
      <c r="J102" s="77"/>
      <c r="K102" s="77"/>
      <c r="L102" s="77"/>
      <c r="M102" s="77"/>
      <c r="N102" s="77"/>
      <c r="O102" s="77"/>
      <c r="P102" s="77"/>
      <c r="Q102" s="77"/>
      <c r="R102" s="77"/>
      <c r="S102" s="78"/>
      <c r="T102" s="79"/>
      <c r="U102" s="79"/>
      <c r="V102" s="79"/>
      <c r="W102" s="79"/>
      <c r="X102" s="79"/>
      <c r="Y102" s="79"/>
      <c r="Z102" s="74"/>
    </row>
    <row r="103" spans="1:26" ht="15.75" hidden="1" x14ac:dyDescent="0.25">
      <c r="A103" s="261"/>
      <c r="B103" s="75"/>
      <c r="C103" s="243"/>
      <c r="D103" s="76"/>
      <c r="E103" s="76"/>
      <c r="F103" s="77"/>
      <c r="G103" s="77"/>
      <c r="H103" s="77"/>
      <c r="I103" s="77"/>
      <c r="J103" s="77"/>
      <c r="K103" s="77"/>
      <c r="L103" s="77"/>
      <c r="M103" s="77"/>
      <c r="N103" s="77"/>
      <c r="O103" s="77"/>
      <c r="P103" s="77"/>
      <c r="Q103" s="77"/>
      <c r="R103" s="77"/>
      <c r="S103" s="78"/>
      <c r="T103" s="79"/>
      <c r="U103" s="79"/>
      <c r="V103" s="79"/>
      <c r="W103" s="79"/>
      <c r="X103" s="79"/>
      <c r="Y103" s="79"/>
      <c r="Z103" s="74"/>
    </row>
    <row r="104" spans="1:26" ht="15.75" hidden="1" x14ac:dyDescent="0.25">
      <c r="A104" s="261"/>
      <c r="B104" s="75"/>
      <c r="C104" s="243"/>
      <c r="D104" s="76"/>
      <c r="E104" s="76"/>
      <c r="F104" s="77"/>
      <c r="G104" s="77"/>
      <c r="H104" s="77"/>
      <c r="I104" s="77"/>
      <c r="J104" s="77"/>
      <c r="K104" s="77"/>
      <c r="L104" s="77"/>
      <c r="M104" s="77"/>
      <c r="N104" s="77"/>
      <c r="O104" s="77"/>
      <c r="P104" s="77"/>
      <c r="Q104" s="77"/>
      <c r="R104" s="77"/>
      <c r="S104" s="78"/>
      <c r="T104" s="79"/>
      <c r="U104" s="79"/>
      <c r="V104" s="79"/>
      <c r="W104" s="79"/>
      <c r="X104" s="79"/>
      <c r="Y104" s="79"/>
      <c r="Z104" s="74"/>
    </row>
    <row r="105" spans="1:26" ht="15.75" hidden="1" x14ac:dyDescent="0.25">
      <c r="A105" s="261"/>
      <c r="B105" s="75"/>
      <c r="C105" s="243"/>
      <c r="D105" s="76"/>
      <c r="E105" s="76"/>
      <c r="F105" s="77"/>
      <c r="G105" s="77"/>
      <c r="H105" s="77"/>
      <c r="I105" s="77"/>
      <c r="J105" s="77"/>
      <c r="K105" s="77"/>
      <c r="L105" s="77"/>
      <c r="M105" s="77"/>
      <c r="N105" s="77"/>
      <c r="O105" s="77"/>
      <c r="P105" s="77"/>
      <c r="Q105" s="77"/>
      <c r="R105" s="77"/>
      <c r="S105" s="78"/>
      <c r="T105" s="79"/>
      <c r="U105" s="79"/>
      <c r="V105" s="79"/>
      <c r="W105" s="79"/>
      <c r="X105" s="79"/>
      <c r="Y105" s="79"/>
      <c r="Z105" s="74"/>
    </row>
    <row r="106" spans="1:26" ht="15.75" hidden="1" x14ac:dyDescent="0.25">
      <c r="A106" s="261"/>
      <c r="B106" s="75"/>
      <c r="C106" s="243"/>
      <c r="D106" s="76"/>
      <c r="E106" s="76"/>
      <c r="F106" s="77"/>
      <c r="G106" s="77"/>
      <c r="H106" s="77"/>
      <c r="I106" s="77"/>
      <c r="J106" s="77"/>
      <c r="K106" s="77"/>
      <c r="L106" s="77"/>
      <c r="M106" s="77"/>
      <c r="N106" s="77"/>
      <c r="O106" s="77"/>
      <c r="P106" s="77"/>
      <c r="Q106" s="77"/>
      <c r="R106" s="77"/>
      <c r="S106" s="78"/>
      <c r="T106" s="79"/>
      <c r="U106" s="79"/>
      <c r="V106" s="79"/>
      <c r="W106" s="79"/>
      <c r="X106" s="79"/>
      <c r="Y106" s="79"/>
      <c r="Z106" s="74"/>
    </row>
    <row r="107" spans="1:26" ht="15.75" hidden="1" x14ac:dyDescent="0.25">
      <c r="A107" s="261"/>
      <c r="B107" s="75"/>
      <c r="C107" s="243"/>
      <c r="D107" s="76"/>
      <c r="E107" s="76"/>
      <c r="F107" s="77"/>
      <c r="G107" s="77"/>
      <c r="H107" s="77"/>
      <c r="I107" s="77"/>
      <c r="J107" s="77"/>
      <c r="K107" s="77"/>
      <c r="L107" s="77"/>
      <c r="M107" s="77"/>
      <c r="N107" s="77"/>
      <c r="O107" s="77"/>
      <c r="P107" s="77"/>
      <c r="Q107" s="77"/>
      <c r="R107" s="77"/>
      <c r="S107" s="78"/>
      <c r="T107" s="79"/>
      <c r="U107" s="79"/>
      <c r="V107" s="79"/>
      <c r="W107" s="79"/>
      <c r="X107" s="79"/>
      <c r="Y107" s="79"/>
      <c r="Z107" s="74"/>
    </row>
    <row r="108" spans="1:26" ht="15.75" hidden="1" x14ac:dyDescent="0.25">
      <c r="A108" s="261"/>
      <c r="B108" s="75"/>
      <c r="C108" s="243"/>
      <c r="D108" s="76"/>
      <c r="E108" s="76"/>
      <c r="F108" s="77"/>
      <c r="G108" s="77"/>
      <c r="H108" s="77"/>
      <c r="I108" s="77"/>
      <c r="J108" s="77"/>
      <c r="K108" s="77"/>
      <c r="L108" s="77"/>
      <c r="M108" s="77"/>
      <c r="N108" s="77"/>
      <c r="O108" s="77"/>
      <c r="P108" s="77"/>
      <c r="Q108" s="77"/>
      <c r="R108" s="77"/>
      <c r="S108" s="78"/>
      <c r="T108" s="79"/>
      <c r="U108" s="79"/>
      <c r="V108" s="79"/>
      <c r="W108" s="79"/>
      <c r="X108" s="79"/>
      <c r="Y108" s="79"/>
      <c r="Z108" s="74"/>
    </row>
    <row r="109" spans="1:26" ht="15.75" hidden="1" x14ac:dyDescent="0.25">
      <c r="A109" s="261"/>
      <c r="B109" s="75"/>
      <c r="C109" s="243"/>
      <c r="D109" s="76"/>
      <c r="E109" s="76"/>
      <c r="F109" s="77"/>
      <c r="G109" s="77"/>
      <c r="H109" s="77"/>
      <c r="I109" s="77"/>
      <c r="J109" s="77"/>
      <c r="K109" s="77"/>
      <c r="L109" s="77"/>
      <c r="M109" s="77"/>
      <c r="N109" s="77"/>
      <c r="O109" s="77"/>
      <c r="P109" s="77"/>
      <c r="Q109" s="77"/>
      <c r="R109" s="77"/>
      <c r="S109" s="78"/>
      <c r="T109" s="79"/>
      <c r="U109" s="79"/>
      <c r="V109" s="79"/>
      <c r="W109" s="79"/>
      <c r="X109" s="79"/>
      <c r="Y109" s="79"/>
      <c r="Z109" s="74"/>
    </row>
    <row r="110" spans="1:26" ht="15.75" hidden="1" x14ac:dyDescent="0.25">
      <c r="A110" s="261"/>
      <c r="B110" s="75"/>
      <c r="C110" s="243"/>
      <c r="D110" s="76"/>
      <c r="E110" s="76"/>
      <c r="F110" s="77"/>
      <c r="G110" s="77"/>
      <c r="H110" s="77"/>
      <c r="I110" s="77"/>
      <c r="J110" s="77"/>
      <c r="K110" s="77"/>
      <c r="L110" s="77"/>
      <c r="M110" s="77"/>
      <c r="N110" s="77"/>
      <c r="O110" s="77"/>
      <c r="P110" s="77"/>
      <c r="Q110" s="77"/>
      <c r="R110" s="77"/>
      <c r="S110" s="78"/>
      <c r="T110" s="79"/>
      <c r="U110" s="79"/>
      <c r="V110" s="79"/>
      <c r="W110" s="79"/>
      <c r="X110" s="79"/>
      <c r="Y110" s="79"/>
      <c r="Z110" s="74"/>
    </row>
    <row r="111" spans="1:26" ht="15.75" hidden="1" x14ac:dyDescent="0.25">
      <c r="A111" s="261"/>
      <c r="B111" s="75"/>
      <c r="C111" s="243"/>
      <c r="D111" s="76"/>
      <c r="E111" s="76"/>
      <c r="F111" s="77"/>
      <c r="G111" s="77"/>
      <c r="H111" s="77"/>
      <c r="I111" s="77"/>
      <c r="J111" s="77"/>
      <c r="K111" s="77"/>
      <c r="L111" s="77"/>
      <c r="M111" s="77"/>
      <c r="N111" s="77"/>
      <c r="O111" s="77"/>
      <c r="P111" s="77"/>
      <c r="Q111" s="77"/>
      <c r="R111" s="77"/>
      <c r="S111" s="78"/>
      <c r="T111" s="79"/>
      <c r="U111" s="79"/>
      <c r="V111" s="79"/>
      <c r="W111" s="79"/>
      <c r="X111" s="79"/>
      <c r="Y111" s="79"/>
      <c r="Z111" s="74"/>
    </row>
    <row r="112" spans="1:26" ht="15.75" hidden="1" x14ac:dyDescent="0.25">
      <c r="A112" s="261"/>
      <c r="B112" s="75"/>
      <c r="C112" s="243"/>
      <c r="D112" s="76"/>
      <c r="E112" s="76"/>
      <c r="F112" s="77"/>
      <c r="G112" s="77"/>
      <c r="H112" s="77"/>
      <c r="I112" s="77"/>
      <c r="J112" s="77"/>
      <c r="K112" s="77"/>
      <c r="L112" s="77"/>
      <c r="M112" s="77"/>
      <c r="N112" s="77"/>
      <c r="O112" s="77"/>
      <c r="P112" s="77"/>
      <c r="Q112" s="77"/>
      <c r="R112" s="77"/>
      <c r="S112" s="78"/>
      <c r="T112" s="79"/>
      <c r="U112" s="79"/>
      <c r="V112" s="79"/>
      <c r="W112" s="79"/>
      <c r="X112" s="79"/>
      <c r="Y112" s="79"/>
      <c r="Z112" s="74"/>
    </row>
    <row r="113" spans="1:27" ht="15.75" hidden="1" x14ac:dyDescent="0.25">
      <c r="A113" s="261"/>
      <c r="B113" s="75"/>
      <c r="C113" s="243"/>
      <c r="D113" s="76"/>
      <c r="E113" s="76"/>
      <c r="F113" s="77"/>
      <c r="G113" s="77"/>
      <c r="H113" s="77"/>
      <c r="I113" s="77"/>
      <c r="J113" s="77"/>
      <c r="K113" s="77"/>
      <c r="L113" s="77"/>
      <c r="M113" s="77"/>
      <c r="N113" s="77"/>
      <c r="O113" s="77"/>
      <c r="P113" s="77"/>
      <c r="Q113" s="77"/>
      <c r="R113" s="77"/>
      <c r="S113" s="78"/>
      <c r="T113" s="79"/>
      <c r="U113" s="79"/>
      <c r="V113" s="79"/>
      <c r="W113" s="79"/>
      <c r="X113" s="79"/>
      <c r="Y113" s="79"/>
      <c r="Z113" s="79"/>
    </row>
    <row r="114" spans="1:27" ht="15.75" hidden="1" x14ac:dyDescent="0.25">
      <c r="A114" s="261"/>
      <c r="B114" s="75"/>
      <c r="C114" s="243"/>
      <c r="D114" s="76"/>
      <c r="E114" s="76"/>
      <c r="F114" s="77"/>
      <c r="G114" s="77"/>
      <c r="H114" s="77"/>
      <c r="I114" s="77"/>
      <c r="J114" s="77"/>
      <c r="K114" s="77"/>
      <c r="L114" s="77"/>
      <c r="M114" s="77"/>
      <c r="N114" s="77"/>
      <c r="O114" s="77"/>
      <c r="P114" s="77"/>
      <c r="Q114" s="77"/>
      <c r="R114" s="77"/>
      <c r="S114" s="78"/>
      <c r="T114" s="79"/>
      <c r="U114" s="79"/>
      <c r="V114" s="79"/>
      <c r="W114" s="79"/>
      <c r="X114" s="79"/>
      <c r="Y114" s="79"/>
      <c r="Z114" s="79"/>
    </row>
    <row r="115" spans="1:27" ht="15.75" hidden="1" x14ac:dyDescent="0.25">
      <c r="A115" s="261"/>
      <c r="B115" s="75"/>
      <c r="C115" s="243"/>
      <c r="D115" s="76"/>
      <c r="E115" s="76"/>
      <c r="F115" s="77"/>
      <c r="G115" s="77"/>
      <c r="H115" s="77"/>
      <c r="I115" s="77"/>
      <c r="J115" s="77"/>
      <c r="K115" s="77"/>
      <c r="L115" s="77"/>
      <c r="M115" s="77"/>
      <c r="N115" s="77"/>
      <c r="O115" s="77"/>
      <c r="P115" s="77"/>
      <c r="Q115" s="77"/>
      <c r="R115" s="77"/>
      <c r="S115" s="78"/>
      <c r="T115" s="79"/>
      <c r="U115" s="79"/>
      <c r="V115" s="79"/>
      <c r="W115" s="79"/>
      <c r="X115" s="79"/>
      <c r="Y115" s="79"/>
      <c r="Z115" s="79"/>
    </row>
    <row r="116" spans="1:27" ht="15.75" hidden="1" x14ac:dyDescent="0.25">
      <c r="A116" s="261"/>
      <c r="B116" s="75"/>
      <c r="C116" s="243"/>
      <c r="D116" s="76"/>
      <c r="E116" s="76"/>
      <c r="F116" s="77"/>
      <c r="G116" s="77"/>
      <c r="H116" s="77"/>
      <c r="I116" s="77"/>
      <c r="J116" s="77"/>
      <c r="K116" s="77"/>
      <c r="L116" s="77"/>
      <c r="M116" s="77"/>
      <c r="N116" s="77"/>
      <c r="O116" s="77"/>
      <c r="P116" s="77"/>
      <c r="Q116" s="77"/>
      <c r="R116" s="77"/>
      <c r="S116" s="78"/>
      <c r="T116" s="79"/>
      <c r="U116" s="79"/>
      <c r="V116" s="79"/>
      <c r="W116" s="79"/>
      <c r="X116" s="79"/>
      <c r="Y116" s="79"/>
      <c r="Z116" s="79"/>
    </row>
    <row r="117" spans="1:27" ht="15.75" hidden="1" x14ac:dyDescent="0.25">
      <c r="A117" s="261"/>
      <c r="B117" s="75"/>
      <c r="C117" s="243"/>
      <c r="D117" s="76"/>
      <c r="E117" s="76"/>
      <c r="F117" s="77"/>
      <c r="G117" s="77"/>
      <c r="H117" s="77"/>
      <c r="I117" s="77"/>
      <c r="J117" s="77"/>
      <c r="K117" s="77"/>
      <c r="L117" s="77"/>
      <c r="M117" s="77"/>
      <c r="N117" s="77"/>
      <c r="O117" s="77"/>
      <c r="P117" s="77"/>
      <c r="Q117" s="77"/>
      <c r="R117" s="77"/>
      <c r="S117" s="78"/>
      <c r="T117" s="79"/>
      <c r="U117" s="79"/>
      <c r="V117" s="79"/>
      <c r="W117" s="79"/>
      <c r="X117" s="79"/>
      <c r="Y117" s="79"/>
      <c r="Z117" s="79"/>
    </row>
    <row r="118" spans="1:27" ht="15.75" hidden="1" x14ac:dyDescent="0.25">
      <c r="A118" s="261"/>
      <c r="B118" s="75"/>
      <c r="C118" s="243"/>
      <c r="D118" s="76"/>
      <c r="E118" s="76"/>
      <c r="F118" s="77"/>
      <c r="G118" s="77"/>
      <c r="H118" s="77"/>
      <c r="I118" s="77"/>
      <c r="J118" s="77"/>
      <c r="K118" s="77"/>
      <c r="L118" s="77"/>
      <c r="M118" s="77"/>
      <c r="N118" s="77"/>
      <c r="O118" s="77"/>
      <c r="P118" s="77"/>
      <c r="Q118" s="77"/>
      <c r="R118" s="77"/>
      <c r="S118" s="78"/>
      <c r="T118" s="79"/>
      <c r="U118" s="79"/>
      <c r="V118" s="79"/>
      <c r="W118" s="79"/>
      <c r="X118" s="79"/>
      <c r="Y118" s="79"/>
      <c r="Z118" s="79"/>
    </row>
    <row r="119" spans="1:27" ht="15.75" hidden="1" x14ac:dyDescent="0.25">
      <c r="A119" s="261"/>
      <c r="B119" s="75"/>
      <c r="C119" s="243"/>
      <c r="D119" s="76"/>
      <c r="E119" s="76"/>
      <c r="F119" s="77"/>
      <c r="G119" s="77"/>
      <c r="H119" s="77"/>
      <c r="I119" s="77"/>
      <c r="J119" s="77"/>
      <c r="K119" s="77"/>
      <c r="L119" s="77"/>
      <c r="M119" s="77"/>
      <c r="N119" s="77"/>
      <c r="O119" s="77"/>
      <c r="P119" s="77"/>
      <c r="Q119" s="77"/>
      <c r="R119" s="77"/>
      <c r="S119" s="78"/>
      <c r="T119" s="79"/>
      <c r="U119" s="79"/>
      <c r="V119" s="79"/>
      <c r="W119" s="79"/>
      <c r="X119" s="79"/>
      <c r="Y119" s="79"/>
      <c r="Z119" s="79"/>
    </row>
    <row r="120" spans="1:27" hidden="1" x14ac:dyDescent="0.25">
      <c r="B120" s="257"/>
      <c r="C120" s="49"/>
      <c r="D120" s="12"/>
      <c r="E120" s="12"/>
      <c r="F120" s="12"/>
      <c r="G120" s="12"/>
      <c r="H120" s="12"/>
      <c r="I120" s="12"/>
      <c r="J120" s="12"/>
      <c r="K120" s="12"/>
      <c r="L120" s="12"/>
      <c r="M120" s="12"/>
      <c r="N120" s="12"/>
      <c r="O120" s="12"/>
      <c r="P120" s="12"/>
      <c r="Q120" s="11"/>
    </row>
    <row r="121" spans="1:27" ht="21" hidden="1" x14ac:dyDescent="0.35">
      <c r="A121" s="169"/>
      <c r="B121" s="382" t="s">
        <v>105</v>
      </c>
      <c r="C121" s="383"/>
      <c r="D121" s="384"/>
      <c r="E121" s="384"/>
      <c r="F121" s="384"/>
      <c r="G121" s="384"/>
      <c r="H121" s="379">
        <f ca="1">TODAY()</f>
        <v>42461</v>
      </c>
      <c r="I121" s="89"/>
      <c r="J121" s="193"/>
      <c r="K121" s="12"/>
      <c r="L121" s="12"/>
      <c r="M121" s="12"/>
      <c r="N121" s="12"/>
      <c r="O121" s="12"/>
      <c r="P121" s="12"/>
      <c r="Q121" s="11"/>
      <c r="R121" s="11"/>
      <c r="S121" s="11"/>
      <c r="T121" s="11"/>
      <c r="U121" s="11"/>
      <c r="V121" s="11"/>
      <c r="W121" s="11"/>
      <c r="X121" s="11"/>
      <c r="Y121" s="11"/>
      <c r="Z121" s="11"/>
      <c r="AA121" s="11"/>
    </row>
    <row r="122" spans="1:27" ht="39" hidden="1" customHeight="1" x14ac:dyDescent="0.25">
      <c r="B122" s="259"/>
      <c r="C122" s="49"/>
      <c r="D122" s="12"/>
      <c r="E122" s="12"/>
      <c r="F122" s="12"/>
      <c r="G122" s="11"/>
      <c r="H122" s="12"/>
      <c r="I122" s="90"/>
      <c r="J122" s="12"/>
      <c r="K122" s="12"/>
      <c r="L122" s="12"/>
      <c r="M122" s="12"/>
      <c r="N122" s="12"/>
      <c r="O122" s="12"/>
      <c r="P122" s="12"/>
      <c r="Q122" s="11"/>
      <c r="R122" s="11"/>
      <c r="S122" s="11"/>
      <c r="T122" s="11"/>
      <c r="U122" s="11"/>
      <c r="V122" s="11"/>
      <c r="W122" s="11"/>
      <c r="X122" s="11"/>
      <c r="Y122" s="11"/>
      <c r="Z122" s="11"/>
      <c r="AA122" s="11"/>
    </row>
    <row r="123" spans="1:27" ht="23.25" hidden="1" customHeight="1" x14ac:dyDescent="0.25">
      <c r="B123" s="11"/>
      <c r="C123" s="198"/>
      <c r="D123" s="91"/>
      <c r="E123" s="91"/>
      <c r="F123" s="91"/>
      <c r="G123" s="11"/>
      <c r="H123" s="91"/>
      <c r="I123" s="92"/>
      <c r="J123" s="91"/>
      <c r="K123" s="91"/>
      <c r="L123" s="91"/>
      <c r="M123" s="91"/>
      <c r="N123" s="91"/>
      <c r="O123" s="91"/>
      <c r="P123" s="91"/>
      <c r="Q123" s="11"/>
      <c r="R123" s="11"/>
      <c r="S123" s="11"/>
      <c r="T123" s="11"/>
      <c r="U123" s="11"/>
      <c r="V123" s="11"/>
      <c r="W123" s="11"/>
      <c r="X123" s="11"/>
      <c r="Y123" s="11"/>
      <c r="Z123" s="11"/>
      <c r="AA123" s="11"/>
    </row>
    <row r="124" spans="1:27" ht="15.75" hidden="1" customHeight="1" thickBot="1" x14ac:dyDescent="0.3">
      <c r="B124" s="93"/>
      <c r="C124" s="198"/>
      <c r="D124" s="11"/>
      <c r="E124" s="11"/>
      <c r="F124" s="11"/>
      <c r="G124" s="11"/>
      <c r="H124" s="11"/>
      <c r="I124" s="11"/>
      <c r="J124" s="11"/>
      <c r="K124" s="11"/>
      <c r="L124" s="11"/>
      <c r="M124" s="11"/>
      <c r="N124" s="11"/>
      <c r="O124" s="11"/>
      <c r="P124" s="11"/>
      <c r="Q124" s="227" t="str">
        <f>IF(AD8=1,"","Testversion")</f>
        <v>Testversion</v>
      </c>
      <c r="R124" s="11"/>
      <c r="S124" s="11"/>
      <c r="T124" s="11"/>
      <c r="U124" s="11"/>
      <c r="V124" s="11"/>
      <c r="W124" s="11"/>
      <c r="X124" s="11"/>
      <c r="Y124" s="11"/>
      <c r="Z124" s="11"/>
      <c r="AA124" s="11"/>
    </row>
    <row r="125" spans="1:27" ht="27" hidden="1" thickBot="1" x14ac:dyDescent="0.3">
      <c r="B125" s="101">
        <v>2</v>
      </c>
      <c r="C125" s="244" t="s">
        <v>41</v>
      </c>
      <c r="D125" s="104"/>
      <c r="E125" s="104"/>
      <c r="F125" s="104"/>
      <c r="G125" s="104"/>
      <c r="H125" s="105"/>
      <c r="I125" s="11"/>
      <c r="J125" s="11"/>
      <c r="K125" s="11"/>
      <c r="L125" s="11"/>
      <c r="M125" s="11"/>
      <c r="N125" s="11"/>
      <c r="O125" s="11"/>
      <c r="P125" s="11"/>
      <c r="Q125" s="225"/>
      <c r="R125" s="11"/>
      <c r="S125" s="11"/>
      <c r="T125" s="11"/>
      <c r="U125" s="11"/>
      <c r="V125" s="11"/>
      <c r="W125" s="11"/>
      <c r="X125" s="11"/>
      <c r="Y125" s="11"/>
      <c r="Z125" s="11"/>
      <c r="AA125" s="11"/>
    </row>
    <row r="126" spans="1:27" ht="15.75" hidden="1" x14ac:dyDescent="0.25">
      <c r="B126" s="102" t="s">
        <v>5</v>
      </c>
      <c r="C126" s="103" t="s">
        <v>6</v>
      </c>
      <c r="D126" s="497" t="s">
        <v>7</v>
      </c>
      <c r="E126" s="498"/>
      <c r="F126" s="499"/>
      <c r="G126" s="103" t="s">
        <v>2</v>
      </c>
      <c r="H126" s="103" t="s">
        <v>8</v>
      </c>
      <c r="I126" s="260" t="s">
        <v>9</v>
      </c>
      <c r="J126" s="260" t="s">
        <v>10</v>
      </c>
      <c r="K126" s="260" t="s">
        <v>11</v>
      </c>
      <c r="L126" s="260" t="s">
        <v>12</v>
      </c>
      <c r="M126" s="260" t="s">
        <v>13</v>
      </c>
      <c r="N126" s="260" t="s">
        <v>14</v>
      </c>
      <c r="O126" s="260" t="s">
        <v>15</v>
      </c>
      <c r="P126" s="260" t="s">
        <v>16</v>
      </c>
      <c r="Q126" s="260" t="s">
        <v>18</v>
      </c>
      <c r="R126" s="260" t="s">
        <v>17</v>
      </c>
      <c r="S126" s="260" t="s">
        <v>19</v>
      </c>
      <c r="T126" s="503" t="s">
        <v>26</v>
      </c>
      <c r="U126" s="504"/>
      <c r="V126" s="504"/>
      <c r="W126" s="504"/>
      <c r="X126" s="505"/>
      <c r="Y126" s="344"/>
      <c r="Z126" s="340"/>
    </row>
    <row r="127" spans="1:27" hidden="1" x14ac:dyDescent="0.25">
      <c r="B127" s="159">
        <v>1</v>
      </c>
      <c r="C127" s="245" t="s">
        <v>1</v>
      </c>
      <c r="D127" s="500" t="s">
        <v>72</v>
      </c>
      <c r="E127" s="501"/>
      <c r="F127" s="502"/>
      <c r="G127" s="149"/>
      <c r="H127" s="149"/>
      <c r="I127" s="149">
        <v>6</v>
      </c>
      <c r="J127" s="149"/>
      <c r="K127" s="149"/>
      <c r="L127" s="149">
        <v>6</v>
      </c>
      <c r="M127" s="149"/>
      <c r="N127" s="149"/>
      <c r="O127" s="149">
        <v>6</v>
      </c>
      <c r="P127" s="149"/>
      <c r="Q127" s="149"/>
      <c r="R127" s="150">
        <v>6</v>
      </c>
      <c r="S127" s="284">
        <f>SUM(G127:R127)</f>
        <v>24</v>
      </c>
      <c r="T127" s="506"/>
      <c r="U127" s="507"/>
      <c r="V127" s="507"/>
      <c r="W127" s="507"/>
      <c r="X127" s="508"/>
      <c r="Y127" s="385"/>
      <c r="Z127" s="342"/>
    </row>
    <row r="128" spans="1:27" hidden="1" x14ac:dyDescent="0.25">
      <c r="B128" s="159">
        <v>1</v>
      </c>
      <c r="C128" s="246" t="s">
        <v>1</v>
      </c>
      <c r="D128" s="485" t="s">
        <v>71</v>
      </c>
      <c r="E128" s="495"/>
      <c r="F128" s="496"/>
      <c r="G128" s="210"/>
      <c r="H128" s="210"/>
      <c r="I128" s="210">
        <v>3</v>
      </c>
      <c r="J128" s="210"/>
      <c r="K128" s="210"/>
      <c r="L128" s="210">
        <v>3</v>
      </c>
      <c r="M128" s="210"/>
      <c r="N128" s="210"/>
      <c r="O128" s="210">
        <v>3</v>
      </c>
      <c r="P128" s="210"/>
      <c r="Q128" s="210"/>
      <c r="R128" s="211">
        <v>3</v>
      </c>
      <c r="S128" s="285">
        <f t="shared" ref="S128:S186" si="17">SUM(G128:R128)</f>
        <v>12</v>
      </c>
      <c r="T128" s="506"/>
      <c r="U128" s="507"/>
      <c r="V128" s="507"/>
      <c r="W128" s="507"/>
      <c r="X128" s="508"/>
      <c r="Y128" s="345"/>
      <c r="Z128" s="342"/>
    </row>
    <row r="129" spans="2:26" hidden="1" x14ac:dyDescent="0.25">
      <c r="B129" s="159">
        <v>1</v>
      </c>
      <c r="C129" s="246" t="s">
        <v>1</v>
      </c>
      <c r="D129" s="485" t="s">
        <v>73</v>
      </c>
      <c r="E129" s="495"/>
      <c r="F129" s="496"/>
      <c r="G129" s="210"/>
      <c r="H129" s="210">
        <v>5</v>
      </c>
      <c r="I129" s="210"/>
      <c r="J129" s="210">
        <v>5</v>
      </c>
      <c r="K129" s="210"/>
      <c r="L129" s="210">
        <v>5</v>
      </c>
      <c r="M129" s="210"/>
      <c r="N129" s="210">
        <v>5</v>
      </c>
      <c r="O129" s="210"/>
      <c r="P129" s="210">
        <v>5</v>
      </c>
      <c r="Q129" s="210"/>
      <c r="R129" s="211">
        <v>5</v>
      </c>
      <c r="S129" s="285">
        <f t="shared" si="17"/>
        <v>30</v>
      </c>
      <c r="T129" s="506"/>
      <c r="U129" s="507"/>
      <c r="V129" s="507"/>
      <c r="W129" s="507"/>
      <c r="X129" s="508"/>
      <c r="Y129" s="345"/>
      <c r="Z129" s="342"/>
    </row>
    <row r="130" spans="2:26" hidden="1" x14ac:dyDescent="0.25">
      <c r="B130" s="159">
        <v>1</v>
      </c>
      <c r="C130" s="246" t="s">
        <v>1</v>
      </c>
      <c r="D130" s="485" t="s">
        <v>98</v>
      </c>
      <c r="E130" s="495"/>
      <c r="F130" s="496"/>
      <c r="G130" s="210">
        <v>800</v>
      </c>
      <c r="H130" s="210">
        <v>800</v>
      </c>
      <c r="I130" s="210">
        <v>800</v>
      </c>
      <c r="J130" s="210">
        <v>800</v>
      </c>
      <c r="K130" s="210">
        <v>800</v>
      </c>
      <c r="L130" s="210">
        <v>800</v>
      </c>
      <c r="M130" s="210">
        <v>800</v>
      </c>
      <c r="N130" s="210">
        <v>800</v>
      </c>
      <c r="O130" s="210">
        <v>800</v>
      </c>
      <c r="P130" s="210">
        <v>800</v>
      </c>
      <c r="Q130" s="210">
        <v>800</v>
      </c>
      <c r="R130" s="210">
        <v>800</v>
      </c>
      <c r="S130" s="285">
        <f>SUM(G130:R130)</f>
        <v>9600</v>
      </c>
      <c r="T130" s="506"/>
      <c r="U130" s="507"/>
      <c r="V130" s="507"/>
      <c r="W130" s="507"/>
      <c r="X130" s="508"/>
      <c r="Y130" s="345"/>
      <c r="Z130" s="342"/>
    </row>
    <row r="131" spans="2:26" hidden="1" x14ac:dyDescent="0.25">
      <c r="B131" s="159">
        <v>2</v>
      </c>
      <c r="C131" s="246" t="s">
        <v>1</v>
      </c>
      <c r="D131" s="485" t="s">
        <v>86</v>
      </c>
      <c r="E131" s="495"/>
      <c r="F131" s="496"/>
      <c r="G131" s="210">
        <v>20</v>
      </c>
      <c r="H131" s="210">
        <v>20</v>
      </c>
      <c r="I131" s="210">
        <v>20</v>
      </c>
      <c r="J131" s="210">
        <v>20</v>
      </c>
      <c r="K131" s="210">
        <v>20</v>
      </c>
      <c r="L131" s="210">
        <v>20</v>
      </c>
      <c r="M131" s="210">
        <v>20</v>
      </c>
      <c r="N131" s="210">
        <v>20</v>
      </c>
      <c r="O131" s="210">
        <v>20</v>
      </c>
      <c r="P131" s="210">
        <v>20</v>
      </c>
      <c r="Q131" s="210">
        <v>20</v>
      </c>
      <c r="R131" s="210">
        <v>20</v>
      </c>
      <c r="S131" s="285">
        <f t="shared" si="17"/>
        <v>240</v>
      </c>
      <c r="T131" s="506"/>
      <c r="U131" s="507"/>
      <c r="V131" s="507"/>
      <c r="W131" s="507"/>
      <c r="X131" s="508"/>
      <c r="Y131" s="345"/>
      <c r="Z131" s="342"/>
    </row>
    <row r="132" spans="2:26" hidden="1" x14ac:dyDescent="0.25">
      <c r="B132" s="159">
        <v>2</v>
      </c>
      <c r="C132" s="246" t="s">
        <v>1</v>
      </c>
      <c r="D132" s="485" t="s">
        <v>87</v>
      </c>
      <c r="E132" s="495"/>
      <c r="F132" s="496"/>
      <c r="G132" s="210">
        <v>18</v>
      </c>
      <c r="H132" s="210">
        <v>18</v>
      </c>
      <c r="I132" s="210">
        <v>18</v>
      </c>
      <c r="J132" s="210">
        <v>18</v>
      </c>
      <c r="K132" s="210">
        <v>18</v>
      </c>
      <c r="L132" s="210">
        <v>18</v>
      </c>
      <c r="M132" s="210">
        <v>18</v>
      </c>
      <c r="N132" s="210">
        <v>18</v>
      </c>
      <c r="O132" s="210">
        <v>18</v>
      </c>
      <c r="P132" s="210">
        <v>18</v>
      </c>
      <c r="Q132" s="210">
        <v>18</v>
      </c>
      <c r="R132" s="210">
        <v>18</v>
      </c>
      <c r="S132" s="285">
        <f t="shared" si="17"/>
        <v>216</v>
      </c>
      <c r="T132" s="506"/>
      <c r="U132" s="507"/>
      <c r="V132" s="507"/>
      <c r="W132" s="507"/>
      <c r="X132" s="508"/>
      <c r="Y132" s="345"/>
      <c r="Z132" s="342"/>
    </row>
    <row r="133" spans="2:26" hidden="1" x14ac:dyDescent="0.25">
      <c r="B133" s="159">
        <v>2</v>
      </c>
      <c r="C133" s="246" t="s">
        <v>24</v>
      </c>
      <c r="D133" s="485" t="s">
        <v>88</v>
      </c>
      <c r="E133" s="495"/>
      <c r="F133" s="496"/>
      <c r="G133" s="210">
        <v>7.5</v>
      </c>
      <c r="H133" s="210">
        <v>7.5</v>
      </c>
      <c r="I133" s="210">
        <v>7.5</v>
      </c>
      <c r="J133" s="210">
        <v>7.5</v>
      </c>
      <c r="K133" s="210">
        <v>7.5</v>
      </c>
      <c r="L133" s="210">
        <v>7.5</v>
      </c>
      <c r="M133" s="210">
        <v>7.5</v>
      </c>
      <c r="N133" s="210">
        <v>7.5</v>
      </c>
      <c r="O133" s="210">
        <v>7.5</v>
      </c>
      <c r="P133" s="210">
        <v>7.5</v>
      </c>
      <c r="Q133" s="210">
        <v>7.5</v>
      </c>
      <c r="R133" s="210">
        <v>7.5</v>
      </c>
      <c r="S133" s="285">
        <f t="shared" si="17"/>
        <v>90</v>
      </c>
      <c r="T133" s="506"/>
      <c r="U133" s="507"/>
      <c r="V133" s="507"/>
      <c r="W133" s="507"/>
      <c r="X133" s="508"/>
      <c r="Y133" s="345"/>
      <c r="Z133" s="342"/>
    </row>
    <row r="134" spans="2:26" hidden="1" x14ac:dyDescent="0.25">
      <c r="B134" s="159">
        <v>2</v>
      </c>
      <c r="C134" s="246" t="s">
        <v>24</v>
      </c>
      <c r="D134" s="485" t="s">
        <v>89</v>
      </c>
      <c r="E134" s="495"/>
      <c r="F134" s="496"/>
      <c r="G134" s="210">
        <v>40</v>
      </c>
      <c r="H134" s="210">
        <v>40</v>
      </c>
      <c r="I134" s="210">
        <v>40</v>
      </c>
      <c r="J134" s="210">
        <v>40</v>
      </c>
      <c r="K134" s="210">
        <v>40</v>
      </c>
      <c r="L134" s="210">
        <v>40</v>
      </c>
      <c r="M134" s="210">
        <v>40</v>
      </c>
      <c r="N134" s="210">
        <v>40</v>
      </c>
      <c r="O134" s="210">
        <v>40</v>
      </c>
      <c r="P134" s="210">
        <v>40</v>
      </c>
      <c r="Q134" s="210">
        <v>40</v>
      </c>
      <c r="R134" s="210">
        <v>40</v>
      </c>
      <c r="S134" s="285">
        <f t="shared" si="17"/>
        <v>480</v>
      </c>
      <c r="T134" s="506"/>
      <c r="U134" s="507"/>
      <c r="V134" s="507"/>
      <c r="W134" s="507"/>
      <c r="X134" s="508"/>
      <c r="Y134" s="345"/>
      <c r="Z134" s="342"/>
    </row>
    <row r="135" spans="2:26" hidden="1" x14ac:dyDescent="0.25">
      <c r="B135" s="159">
        <v>2</v>
      </c>
      <c r="C135" s="246" t="s">
        <v>24</v>
      </c>
      <c r="D135" s="485" t="s">
        <v>90</v>
      </c>
      <c r="E135" s="495"/>
      <c r="F135" s="496"/>
      <c r="G135" s="210"/>
      <c r="H135" s="210"/>
      <c r="I135" s="210"/>
      <c r="J135" s="210"/>
      <c r="K135" s="210"/>
      <c r="L135" s="210"/>
      <c r="M135" s="210"/>
      <c r="N135" s="210"/>
      <c r="O135" s="210"/>
      <c r="P135" s="210"/>
      <c r="Q135" s="210">
        <v>170</v>
      </c>
      <c r="R135" s="211"/>
      <c r="S135" s="285">
        <f t="shared" si="17"/>
        <v>170</v>
      </c>
      <c r="T135" s="506"/>
      <c r="U135" s="507"/>
      <c r="V135" s="507"/>
      <c r="W135" s="507"/>
      <c r="X135" s="508"/>
      <c r="Y135" s="345"/>
      <c r="Z135" s="342"/>
    </row>
    <row r="136" spans="2:26" hidden="1" x14ac:dyDescent="0.25">
      <c r="B136" s="159">
        <v>5</v>
      </c>
      <c r="C136" s="246" t="s">
        <v>3</v>
      </c>
      <c r="D136" s="485" t="s">
        <v>91</v>
      </c>
      <c r="E136" s="509"/>
      <c r="F136" s="510"/>
      <c r="G136" s="210">
        <v>290</v>
      </c>
      <c r="H136" s="210"/>
      <c r="I136" s="210"/>
      <c r="J136" s="210"/>
      <c r="K136" s="210"/>
      <c r="L136" s="210"/>
      <c r="M136" s="210"/>
      <c r="N136" s="210"/>
      <c r="O136" s="210"/>
      <c r="P136" s="210"/>
      <c r="Q136" s="210"/>
      <c r="R136" s="211"/>
      <c r="S136" s="285">
        <f t="shared" si="17"/>
        <v>290</v>
      </c>
      <c r="T136" s="506"/>
      <c r="U136" s="507"/>
      <c r="V136" s="507"/>
      <c r="W136" s="507"/>
      <c r="X136" s="508"/>
      <c r="Y136" s="345"/>
      <c r="Z136" s="342"/>
    </row>
    <row r="137" spans="2:26" hidden="1" x14ac:dyDescent="0.25">
      <c r="B137" s="159">
        <v>5</v>
      </c>
      <c r="C137" s="246" t="s">
        <v>3</v>
      </c>
      <c r="D137" s="485" t="s">
        <v>74</v>
      </c>
      <c r="E137" s="509"/>
      <c r="F137" s="510"/>
      <c r="G137" s="210"/>
      <c r="H137" s="210"/>
      <c r="I137" s="210">
        <v>260</v>
      </c>
      <c r="J137" s="210"/>
      <c r="K137" s="210"/>
      <c r="L137" s="210"/>
      <c r="M137" s="210"/>
      <c r="N137" s="210"/>
      <c r="O137" s="210"/>
      <c r="P137" s="210"/>
      <c r="Q137" s="210"/>
      <c r="R137" s="211"/>
      <c r="S137" s="285">
        <f t="shared" si="17"/>
        <v>260</v>
      </c>
      <c r="T137" s="506"/>
      <c r="U137" s="507"/>
      <c r="V137" s="507"/>
      <c r="W137" s="507"/>
      <c r="X137" s="508"/>
      <c r="Y137" s="345"/>
      <c r="Z137" s="342"/>
    </row>
    <row r="138" spans="2:26" hidden="1" x14ac:dyDescent="0.25">
      <c r="B138" s="159">
        <v>10</v>
      </c>
      <c r="C138" s="246" t="s">
        <v>23</v>
      </c>
      <c r="D138" s="485" t="s">
        <v>92</v>
      </c>
      <c r="E138" s="495"/>
      <c r="F138" s="496"/>
      <c r="G138" s="210">
        <v>10</v>
      </c>
      <c r="H138" s="210">
        <v>10</v>
      </c>
      <c r="I138" s="210">
        <v>10</v>
      </c>
      <c r="J138" s="210">
        <v>10</v>
      </c>
      <c r="K138" s="210">
        <v>10</v>
      </c>
      <c r="L138" s="210">
        <v>10</v>
      </c>
      <c r="M138" s="210">
        <v>10</v>
      </c>
      <c r="N138" s="210">
        <v>10</v>
      </c>
      <c r="O138" s="210">
        <v>10</v>
      </c>
      <c r="P138" s="210">
        <v>10</v>
      </c>
      <c r="Q138" s="210">
        <v>10</v>
      </c>
      <c r="R138" s="210">
        <v>10</v>
      </c>
      <c r="S138" s="285">
        <f t="shared" si="17"/>
        <v>120</v>
      </c>
      <c r="T138" s="506"/>
      <c r="U138" s="507"/>
      <c r="V138" s="507"/>
      <c r="W138" s="507"/>
      <c r="X138" s="508"/>
      <c r="Y138" s="345"/>
      <c r="Z138" s="342"/>
    </row>
    <row r="139" spans="2:26" hidden="1" x14ac:dyDescent="0.25">
      <c r="B139" s="159">
        <v>11</v>
      </c>
      <c r="C139" s="246" t="s">
        <v>37</v>
      </c>
      <c r="D139" s="485" t="s">
        <v>97</v>
      </c>
      <c r="E139" s="495"/>
      <c r="F139" s="496"/>
      <c r="G139" s="210">
        <v>50</v>
      </c>
      <c r="H139" s="210">
        <v>50</v>
      </c>
      <c r="I139" s="210">
        <v>50</v>
      </c>
      <c r="J139" s="210">
        <v>50</v>
      </c>
      <c r="K139" s="210">
        <v>50</v>
      </c>
      <c r="L139" s="210">
        <v>50</v>
      </c>
      <c r="M139" s="210">
        <v>50</v>
      </c>
      <c r="N139" s="210">
        <v>50</v>
      </c>
      <c r="O139" s="210">
        <v>50</v>
      </c>
      <c r="P139" s="210">
        <v>50</v>
      </c>
      <c r="Q139" s="210">
        <v>50</v>
      </c>
      <c r="R139" s="210">
        <v>50</v>
      </c>
      <c r="S139" s="285">
        <f t="shared" si="17"/>
        <v>600</v>
      </c>
      <c r="T139" s="506"/>
      <c r="U139" s="507"/>
      <c r="V139" s="507"/>
      <c r="W139" s="507"/>
      <c r="X139" s="508"/>
      <c r="Y139" s="345"/>
      <c r="Z139" s="342"/>
    </row>
    <row r="140" spans="2:26" hidden="1" x14ac:dyDescent="0.25">
      <c r="B140" s="159">
        <v>13</v>
      </c>
      <c r="C140" s="246" t="s">
        <v>37</v>
      </c>
      <c r="D140" s="485" t="s">
        <v>99</v>
      </c>
      <c r="E140" s="495"/>
      <c r="F140" s="496"/>
      <c r="G140" s="210">
        <v>14</v>
      </c>
      <c r="H140" s="210">
        <v>14</v>
      </c>
      <c r="I140" s="210">
        <v>14</v>
      </c>
      <c r="J140" s="210">
        <v>14</v>
      </c>
      <c r="K140" s="210">
        <v>14</v>
      </c>
      <c r="L140" s="210">
        <v>14</v>
      </c>
      <c r="M140" s="210">
        <v>14</v>
      </c>
      <c r="N140" s="210">
        <v>14</v>
      </c>
      <c r="O140" s="210">
        <v>14</v>
      </c>
      <c r="P140" s="210">
        <v>14</v>
      </c>
      <c r="Q140" s="210">
        <v>14</v>
      </c>
      <c r="R140" s="210">
        <v>14</v>
      </c>
      <c r="S140" s="285">
        <f t="shared" si="17"/>
        <v>168</v>
      </c>
      <c r="T140" s="506"/>
      <c r="U140" s="507"/>
      <c r="V140" s="507"/>
      <c r="W140" s="507"/>
      <c r="X140" s="508"/>
      <c r="Y140" s="345"/>
      <c r="Z140" s="342"/>
    </row>
    <row r="141" spans="2:26" hidden="1" x14ac:dyDescent="0.25">
      <c r="B141" s="159">
        <v>17</v>
      </c>
      <c r="C141" s="246" t="s">
        <v>1</v>
      </c>
      <c r="D141" s="485" t="s">
        <v>93</v>
      </c>
      <c r="E141" s="495"/>
      <c r="F141" s="496"/>
      <c r="G141" s="210"/>
      <c r="H141" s="210"/>
      <c r="I141" s="210"/>
      <c r="J141" s="210">
        <v>60</v>
      </c>
      <c r="K141" s="210"/>
      <c r="L141" s="210"/>
      <c r="M141" s="210"/>
      <c r="N141" s="210"/>
      <c r="O141" s="210"/>
      <c r="P141" s="210"/>
      <c r="Q141" s="210"/>
      <c r="R141" s="211"/>
      <c r="S141" s="285">
        <f t="shared" si="17"/>
        <v>60</v>
      </c>
      <c r="T141" s="506"/>
      <c r="U141" s="507"/>
      <c r="V141" s="507"/>
      <c r="W141" s="507"/>
      <c r="X141" s="508"/>
      <c r="Y141" s="345"/>
      <c r="Z141" s="342"/>
    </row>
    <row r="142" spans="2:26" hidden="1" x14ac:dyDescent="0.25">
      <c r="B142" s="159">
        <v>20</v>
      </c>
      <c r="C142" s="246" t="s">
        <v>69</v>
      </c>
      <c r="D142" s="485" t="s">
        <v>94</v>
      </c>
      <c r="E142" s="495"/>
      <c r="F142" s="496"/>
      <c r="G142" s="210">
        <v>15</v>
      </c>
      <c r="H142" s="210"/>
      <c r="I142" s="210"/>
      <c r="J142" s="210">
        <v>15</v>
      </c>
      <c r="K142" s="210"/>
      <c r="L142" s="210"/>
      <c r="M142" s="210">
        <v>15</v>
      </c>
      <c r="N142" s="210"/>
      <c r="O142" s="210"/>
      <c r="P142" s="210">
        <v>15</v>
      </c>
      <c r="Q142" s="210"/>
      <c r="R142" s="211"/>
      <c r="S142" s="285">
        <f t="shared" si="17"/>
        <v>60</v>
      </c>
      <c r="T142" s="506"/>
      <c r="U142" s="507"/>
      <c r="V142" s="507"/>
      <c r="W142" s="507"/>
      <c r="X142" s="508"/>
      <c r="Y142" s="345"/>
      <c r="Z142" s="342"/>
    </row>
    <row r="143" spans="2:26" hidden="1" x14ac:dyDescent="0.25">
      <c r="B143" s="159"/>
      <c r="C143" s="246"/>
      <c r="D143" s="485"/>
      <c r="E143" s="495"/>
      <c r="F143" s="496"/>
      <c r="G143" s="210"/>
      <c r="H143" s="210"/>
      <c r="I143" s="210"/>
      <c r="J143" s="210"/>
      <c r="K143" s="210"/>
      <c r="L143" s="210"/>
      <c r="M143" s="210"/>
      <c r="N143" s="210"/>
      <c r="O143" s="210"/>
      <c r="P143" s="210"/>
      <c r="Q143" s="210"/>
      <c r="R143" s="211"/>
      <c r="S143" s="285">
        <f t="shared" si="17"/>
        <v>0</v>
      </c>
      <c r="T143" s="506"/>
      <c r="U143" s="507"/>
      <c r="V143" s="507"/>
      <c r="W143" s="507"/>
      <c r="X143" s="508"/>
      <c r="Y143" s="345"/>
      <c r="Z143" s="342"/>
    </row>
    <row r="144" spans="2:26" hidden="1" x14ac:dyDescent="0.25">
      <c r="B144" s="159"/>
      <c r="C144" s="246"/>
      <c r="D144" s="485"/>
      <c r="E144" s="495"/>
      <c r="F144" s="496"/>
      <c r="G144" s="210"/>
      <c r="H144" s="210"/>
      <c r="I144" s="210"/>
      <c r="J144" s="210"/>
      <c r="K144" s="210"/>
      <c r="L144" s="210"/>
      <c r="M144" s="210"/>
      <c r="N144" s="210"/>
      <c r="O144" s="210"/>
      <c r="P144" s="210"/>
      <c r="Q144" s="210"/>
      <c r="R144" s="211"/>
      <c r="S144" s="285">
        <f t="shared" si="17"/>
        <v>0</v>
      </c>
      <c r="T144" s="506"/>
      <c r="U144" s="507"/>
      <c r="V144" s="507"/>
      <c r="W144" s="507"/>
      <c r="X144" s="508"/>
      <c r="Y144" s="345"/>
      <c r="Z144" s="342"/>
    </row>
    <row r="145" spans="2:26" hidden="1" x14ac:dyDescent="0.25">
      <c r="B145" s="159"/>
      <c r="C145" s="246"/>
      <c r="D145" s="485"/>
      <c r="E145" s="495"/>
      <c r="F145" s="496"/>
      <c r="G145" s="210"/>
      <c r="H145" s="210"/>
      <c r="I145" s="210"/>
      <c r="J145" s="210"/>
      <c r="K145" s="210"/>
      <c r="L145" s="210"/>
      <c r="M145" s="210"/>
      <c r="N145" s="210"/>
      <c r="O145" s="210"/>
      <c r="P145" s="210"/>
      <c r="Q145" s="210"/>
      <c r="R145" s="210"/>
      <c r="S145" s="285">
        <f t="shared" si="17"/>
        <v>0</v>
      </c>
      <c r="T145" s="506"/>
      <c r="U145" s="507"/>
      <c r="V145" s="507"/>
      <c r="W145" s="507"/>
      <c r="X145" s="508"/>
      <c r="Y145" s="345"/>
      <c r="Z145" s="342"/>
    </row>
    <row r="146" spans="2:26" hidden="1" x14ac:dyDescent="0.25">
      <c r="B146" s="159"/>
      <c r="C146" s="246"/>
      <c r="D146" s="485"/>
      <c r="E146" s="495"/>
      <c r="F146" s="496"/>
      <c r="G146" s="210"/>
      <c r="H146" s="210"/>
      <c r="I146" s="212"/>
      <c r="J146" s="210"/>
      <c r="K146" s="210"/>
      <c r="L146" s="210"/>
      <c r="M146" s="210"/>
      <c r="N146" s="210"/>
      <c r="O146" s="210"/>
      <c r="P146" s="210"/>
      <c r="Q146" s="210"/>
      <c r="R146" s="211"/>
      <c r="S146" s="285">
        <f t="shared" si="17"/>
        <v>0</v>
      </c>
      <c r="T146" s="506"/>
      <c r="U146" s="507"/>
      <c r="V146" s="507"/>
      <c r="W146" s="507"/>
      <c r="X146" s="508"/>
      <c r="Y146" s="345"/>
      <c r="Z146" s="342"/>
    </row>
    <row r="147" spans="2:26" hidden="1" x14ac:dyDescent="0.25">
      <c r="B147" s="159">
        <v>24</v>
      </c>
      <c r="C147" s="246" t="s">
        <v>25</v>
      </c>
      <c r="D147" s="485" t="s">
        <v>95</v>
      </c>
      <c r="E147" s="495"/>
      <c r="F147" s="496"/>
      <c r="G147" s="210"/>
      <c r="H147" s="210"/>
      <c r="I147" s="210"/>
      <c r="J147" s="210">
        <v>20</v>
      </c>
      <c r="K147" s="210"/>
      <c r="L147" s="210"/>
      <c r="M147" s="210"/>
      <c r="N147" s="210"/>
      <c r="O147" s="210"/>
      <c r="P147" s="210"/>
      <c r="Q147" s="210"/>
      <c r="R147" s="211"/>
      <c r="S147" s="285">
        <f>SUM(G147:R147)</f>
        <v>20</v>
      </c>
      <c r="T147" s="506"/>
      <c r="U147" s="507"/>
      <c r="V147" s="507"/>
      <c r="W147" s="507"/>
      <c r="X147" s="508"/>
      <c r="Y147" s="345"/>
      <c r="Z147" s="342"/>
    </row>
    <row r="148" spans="2:26" hidden="1" x14ac:dyDescent="0.25">
      <c r="B148" s="159">
        <v>25</v>
      </c>
      <c r="C148" s="246" t="s">
        <v>23</v>
      </c>
      <c r="D148" s="485" t="s">
        <v>96</v>
      </c>
      <c r="E148" s="495"/>
      <c r="F148" s="496"/>
      <c r="G148" s="210">
        <v>29</v>
      </c>
      <c r="H148" s="210">
        <v>29</v>
      </c>
      <c r="I148" s="210">
        <v>29</v>
      </c>
      <c r="J148" s="210">
        <v>29</v>
      </c>
      <c r="K148" s="210">
        <v>29</v>
      </c>
      <c r="L148" s="210">
        <v>29</v>
      </c>
      <c r="M148" s="210">
        <v>29</v>
      </c>
      <c r="N148" s="210">
        <v>29</v>
      </c>
      <c r="O148" s="210">
        <v>29</v>
      </c>
      <c r="P148" s="210">
        <v>29</v>
      </c>
      <c r="Q148" s="210">
        <v>29</v>
      </c>
      <c r="R148" s="210">
        <v>29</v>
      </c>
      <c r="S148" s="285">
        <f t="shared" si="17"/>
        <v>348</v>
      </c>
      <c r="T148" s="506"/>
      <c r="U148" s="507"/>
      <c r="V148" s="507"/>
      <c r="W148" s="507"/>
      <c r="X148" s="508"/>
      <c r="Y148" s="345"/>
      <c r="Z148" s="342"/>
    </row>
    <row r="149" spans="2:26" hidden="1" x14ac:dyDescent="0.25">
      <c r="B149" s="159"/>
      <c r="C149" s="246"/>
      <c r="D149" s="485"/>
      <c r="E149" s="495"/>
      <c r="F149" s="496"/>
      <c r="G149" s="210"/>
      <c r="H149" s="210"/>
      <c r="I149" s="210"/>
      <c r="J149" s="210"/>
      <c r="K149" s="210"/>
      <c r="L149" s="210"/>
      <c r="M149" s="210"/>
      <c r="N149" s="210"/>
      <c r="O149" s="210"/>
      <c r="P149" s="210"/>
      <c r="Q149" s="210"/>
      <c r="R149" s="211"/>
      <c r="S149" s="285">
        <f t="shared" si="17"/>
        <v>0</v>
      </c>
      <c r="T149" s="506"/>
      <c r="U149" s="507"/>
      <c r="V149" s="507"/>
      <c r="W149" s="507"/>
      <c r="X149" s="508"/>
      <c r="Y149" s="345"/>
      <c r="Z149" s="342"/>
    </row>
    <row r="150" spans="2:26" hidden="1" x14ac:dyDescent="0.25">
      <c r="B150" s="159"/>
      <c r="C150" s="246"/>
      <c r="D150" s="485"/>
      <c r="E150" s="495"/>
      <c r="F150" s="496"/>
      <c r="G150" s="210"/>
      <c r="H150" s="210"/>
      <c r="I150" s="210"/>
      <c r="J150" s="210"/>
      <c r="K150" s="210"/>
      <c r="L150" s="210"/>
      <c r="M150" s="210"/>
      <c r="N150" s="210"/>
      <c r="O150" s="210"/>
      <c r="P150" s="210"/>
      <c r="Q150" s="210"/>
      <c r="R150" s="211"/>
      <c r="S150" s="285">
        <f t="shared" si="17"/>
        <v>0</v>
      </c>
      <c r="T150" s="506"/>
      <c r="U150" s="507"/>
      <c r="V150" s="507"/>
      <c r="W150" s="507"/>
      <c r="X150" s="508"/>
      <c r="Y150" s="345"/>
      <c r="Z150" s="342"/>
    </row>
    <row r="151" spans="2:26" hidden="1" x14ac:dyDescent="0.25">
      <c r="B151" s="159"/>
      <c r="C151" s="246"/>
      <c r="D151" s="485"/>
      <c r="E151" s="495"/>
      <c r="F151" s="496"/>
      <c r="G151" s="210"/>
      <c r="H151" s="210"/>
      <c r="I151" s="210"/>
      <c r="J151" s="210"/>
      <c r="K151" s="210"/>
      <c r="L151" s="210"/>
      <c r="M151" s="210"/>
      <c r="N151" s="210"/>
      <c r="O151" s="210"/>
      <c r="P151" s="210"/>
      <c r="Q151" s="210"/>
      <c r="R151" s="211"/>
      <c r="S151" s="285">
        <f t="shared" si="17"/>
        <v>0</v>
      </c>
      <c r="T151" s="506"/>
      <c r="U151" s="507"/>
      <c r="V151" s="507"/>
      <c r="W151" s="507"/>
      <c r="X151" s="508"/>
      <c r="Y151" s="345"/>
      <c r="Z151" s="342"/>
    </row>
    <row r="152" spans="2:26" hidden="1" x14ac:dyDescent="0.25">
      <c r="B152" s="159"/>
      <c r="C152" s="246"/>
      <c r="D152" s="485"/>
      <c r="E152" s="495"/>
      <c r="F152" s="496"/>
      <c r="G152" s="210"/>
      <c r="H152" s="210"/>
      <c r="I152" s="210"/>
      <c r="J152" s="210"/>
      <c r="K152" s="210"/>
      <c r="L152" s="210"/>
      <c r="M152" s="210"/>
      <c r="N152" s="210"/>
      <c r="O152" s="210"/>
      <c r="P152" s="210"/>
      <c r="Q152" s="210"/>
      <c r="R152" s="211"/>
      <c r="S152" s="285">
        <f t="shared" si="17"/>
        <v>0</v>
      </c>
      <c r="T152" s="506"/>
      <c r="U152" s="507"/>
      <c r="V152" s="507"/>
      <c r="W152" s="507"/>
      <c r="X152" s="508"/>
      <c r="Y152" s="345"/>
      <c r="Z152" s="342"/>
    </row>
    <row r="153" spans="2:26" hidden="1" x14ac:dyDescent="0.25">
      <c r="B153" s="159"/>
      <c r="C153" s="246"/>
      <c r="D153" s="485"/>
      <c r="E153" s="495"/>
      <c r="F153" s="496"/>
      <c r="G153" s="210"/>
      <c r="H153" s="210"/>
      <c r="I153" s="210"/>
      <c r="J153" s="210"/>
      <c r="K153" s="210"/>
      <c r="L153" s="210"/>
      <c r="M153" s="210"/>
      <c r="N153" s="210"/>
      <c r="O153" s="210"/>
      <c r="P153" s="210"/>
      <c r="Q153" s="210"/>
      <c r="R153" s="211"/>
      <c r="S153" s="285">
        <f t="shared" si="17"/>
        <v>0</v>
      </c>
      <c r="T153" s="506"/>
      <c r="U153" s="507"/>
      <c r="V153" s="507"/>
      <c r="W153" s="507"/>
      <c r="X153" s="508"/>
      <c r="Y153" s="345"/>
      <c r="Z153" s="342"/>
    </row>
    <row r="154" spans="2:26" hidden="1" x14ac:dyDescent="0.25">
      <c r="B154" s="159"/>
      <c r="C154" s="246"/>
      <c r="D154" s="485"/>
      <c r="E154" s="495"/>
      <c r="F154" s="496"/>
      <c r="G154" s="210"/>
      <c r="H154" s="210"/>
      <c r="I154" s="210"/>
      <c r="J154" s="210"/>
      <c r="K154" s="210"/>
      <c r="L154" s="210"/>
      <c r="M154" s="210"/>
      <c r="N154" s="210"/>
      <c r="O154" s="210"/>
      <c r="P154" s="210"/>
      <c r="Q154" s="210"/>
      <c r="R154" s="211"/>
      <c r="S154" s="285">
        <f t="shared" si="17"/>
        <v>0</v>
      </c>
      <c r="T154" s="506"/>
      <c r="U154" s="507"/>
      <c r="V154" s="507"/>
      <c r="W154" s="507"/>
      <c r="X154" s="508"/>
      <c r="Y154" s="345"/>
      <c r="Z154" s="342"/>
    </row>
    <row r="155" spans="2:26" hidden="1" x14ac:dyDescent="0.25">
      <c r="B155" s="159"/>
      <c r="C155" s="246"/>
      <c r="D155" s="485"/>
      <c r="E155" s="495"/>
      <c r="F155" s="496"/>
      <c r="G155" s="210"/>
      <c r="H155" s="210"/>
      <c r="I155" s="210"/>
      <c r="J155" s="210"/>
      <c r="K155" s="210"/>
      <c r="L155" s="210"/>
      <c r="M155" s="210"/>
      <c r="N155" s="210"/>
      <c r="O155" s="210"/>
      <c r="P155" s="210"/>
      <c r="Q155" s="210"/>
      <c r="R155" s="210"/>
      <c r="S155" s="285">
        <f>SUM(G155:R155)</f>
        <v>0</v>
      </c>
      <c r="T155" s="506"/>
      <c r="U155" s="507"/>
      <c r="V155" s="507"/>
      <c r="W155" s="507"/>
      <c r="X155" s="508"/>
      <c r="Y155" s="345"/>
      <c r="Z155" s="342"/>
    </row>
    <row r="156" spans="2:26" hidden="1" x14ac:dyDescent="0.25">
      <c r="B156" s="159"/>
      <c r="C156" s="246"/>
      <c r="D156" s="485"/>
      <c r="E156" s="495"/>
      <c r="F156" s="496"/>
      <c r="G156" s="210"/>
      <c r="H156" s="210"/>
      <c r="I156" s="210"/>
      <c r="J156" s="210"/>
      <c r="K156" s="210"/>
      <c r="L156" s="210"/>
      <c r="M156" s="210"/>
      <c r="N156" s="210"/>
      <c r="O156" s="210"/>
      <c r="P156" s="210"/>
      <c r="Q156" s="210"/>
      <c r="R156" s="211"/>
      <c r="S156" s="285">
        <f t="shared" si="17"/>
        <v>0</v>
      </c>
      <c r="T156" s="506"/>
      <c r="U156" s="507"/>
      <c r="V156" s="507"/>
      <c r="W156" s="507"/>
      <c r="X156" s="508"/>
      <c r="Y156" s="345"/>
      <c r="Z156" s="342"/>
    </row>
    <row r="157" spans="2:26" hidden="1" x14ac:dyDescent="0.25">
      <c r="B157" s="159"/>
      <c r="C157" s="246"/>
      <c r="D157" s="485"/>
      <c r="E157" s="495"/>
      <c r="F157" s="496"/>
      <c r="G157" s="210"/>
      <c r="H157" s="210"/>
      <c r="I157" s="210"/>
      <c r="J157" s="210"/>
      <c r="K157" s="210"/>
      <c r="L157" s="210"/>
      <c r="M157" s="210"/>
      <c r="N157" s="210"/>
      <c r="O157" s="210"/>
      <c r="P157" s="210"/>
      <c r="Q157" s="210"/>
      <c r="R157" s="210"/>
      <c r="S157" s="285">
        <f t="shared" si="17"/>
        <v>0</v>
      </c>
      <c r="T157" s="506"/>
      <c r="U157" s="507"/>
      <c r="V157" s="507"/>
      <c r="W157" s="507"/>
      <c r="X157" s="508"/>
      <c r="Y157" s="345"/>
      <c r="Z157" s="341"/>
    </row>
    <row r="158" spans="2:26" hidden="1" x14ac:dyDescent="0.25">
      <c r="B158" s="159"/>
      <c r="C158" s="246"/>
      <c r="D158" s="485"/>
      <c r="E158" s="495"/>
      <c r="F158" s="496"/>
      <c r="G158" s="210"/>
      <c r="H158" s="210"/>
      <c r="I158" s="210"/>
      <c r="J158" s="210"/>
      <c r="K158" s="210"/>
      <c r="L158" s="210"/>
      <c r="M158" s="210"/>
      <c r="N158" s="210"/>
      <c r="O158" s="210"/>
      <c r="P158" s="210"/>
      <c r="Q158" s="210"/>
      <c r="R158" s="211"/>
      <c r="S158" s="285">
        <f t="shared" si="17"/>
        <v>0</v>
      </c>
      <c r="T158" s="506"/>
      <c r="U158" s="507"/>
      <c r="V158" s="507"/>
      <c r="W158" s="507"/>
      <c r="X158" s="508"/>
      <c r="Y158" s="345"/>
      <c r="Z158" s="341"/>
    </row>
    <row r="159" spans="2:26" hidden="1" x14ac:dyDescent="0.25">
      <c r="B159" s="159"/>
      <c r="C159" s="246"/>
      <c r="D159" s="485"/>
      <c r="E159" s="495"/>
      <c r="F159" s="496"/>
      <c r="G159" s="210"/>
      <c r="H159" s="210"/>
      <c r="I159" s="210"/>
      <c r="J159" s="210"/>
      <c r="K159" s="210"/>
      <c r="L159" s="210"/>
      <c r="M159" s="210"/>
      <c r="N159" s="210"/>
      <c r="O159" s="210"/>
      <c r="P159" s="210"/>
      <c r="Q159" s="210"/>
      <c r="R159" s="210"/>
      <c r="S159" s="285">
        <f t="shared" si="17"/>
        <v>0</v>
      </c>
      <c r="T159" s="506"/>
      <c r="U159" s="507"/>
      <c r="V159" s="507"/>
      <c r="W159" s="507"/>
      <c r="X159" s="508"/>
      <c r="Y159" s="345"/>
      <c r="Z159" s="341"/>
    </row>
    <row r="160" spans="2:26" hidden="1" x14ac:dyDescent="0.25">
      <c r="B160" s="159"/>
      <c r="C160" s="246"/>
      <c r="D160" s="485"/>
      <c r="E160" s="495"/>
      <c r="F160" s="496"/>
      <c r="G160" s="210"/>
      <c r="H160" s="210"/>
      <c r="I160" s="210"/>
      <c r="J160" s="210"/>
      <c r="K160" s="210"/>
      <c r="L160" s="210"/>
      <c r="M160" s="210"/>
      <c r="N160" s="210"/>
      <c r="O160" s="210"/>
      <c r="P160" s="210"/>
      <c r="Q160" s="210"/>
      <c r="R160" s="211"/>
      <c r="S160" s="285">
        <f t="shared" si="17"/>
        <v>0</v>
      </c>
      <c r="T160" s="506"/>
      <c r="U160" s="507"/>
      <c r="V160" s="507"/>
      <c r="W160" s="507"/>
      <c r="X160" s="508"/>
      <c r="Y160" s="345"/>
      <c r="Z160" s="341"/>
    </row>
    <row r="161" spans="2:26" hidden="1" x14ac:dyDescent="0.25">
      <c r="B161" s="159"/>
      <c r="C161" s="246"/>
      <c r="D161" s="485"/>
      <c r="E161" s="495"/>
      <c r="F161" s="496"/>
      <c r="G161" s="210"/>
      <c r="H161" s="210"/>
      <c r="I161" s="210"/>
      <c r="J161" s="210"/>
      <c r="K161" s="210"/>
      <c r="L161" s="210"/>
      <c r="M161" s="210"/>
      <c r="N161" s="210"/>
      <c r="O161" s="210"/>
      <c r="P161" s="210"/>
      <c r="Q161" s="210"/>
      <c r="R161" s="210"/>
      <c r="S161" s="285">
        <f t="shared" si="17"/>
        <v>0</v>
      </c>
      <c r="T161" s="506"/>
      <c r="U161" s="507"/>
      <c r="V161" s="507"/>
      <c r="W161" s="507"/>
      <c r="X161" s="508"/>
      <c r="Y161" s="345"/>
      <c r="Z161" s="341"/>
    </row>
    <row r="162" spans="2:26" hidden="1" x14ac:dyDescent="0.25">
      <c r="B162" s="159"/>
      <c r="C162" s="246"/>
      <c r="D162" s="485"/>
      <c r="E162" s="495"/>
      <c r="F162" s="496"/>
      <c r="G162" s="210"/>
      <c r="H162" s="210"/>
      <c r="I162" s="210"/>
      <c r="J162" s="210"/>
      <c r="K162" s="210"/>
      <c r="L162" s="210"/>
      <c r="M162" s="210"/>
      <c r="N162" s="210"/>
      <c r="O162" s="210"/>
      <c r="P162" s="210"/>
      <c r="Q162" s="210"/>
      <c r="R162" s="210"/>
      <c r="S162" s="285">
        <f t="shared" si="17"/>
        <v>0</v>
      </c>
      <c r="T162" s="506"/>
      <c r="U162" s="507"/>
      <c r="V162" s="507"/>
      <c r="W162" s="507"/>
      <c r="X162" s="508"/>
      <c r="Y162" s="345"/>
      <c r="Z162" s="341"/>
    </row>
    <row r="163" spans="2:26" hidden="1" x14ac:dyDescent="0.25">
      <c r="B163" s="159"/>
      <c r="C163" s="246"/>
      <c r="D163" s="485"/>
      <c r="E163" s="495"/>
      <c r="F163" s="496"/>
      <c r="G163" s="210"/>
      <c r="H163" s="210"/>
      <c r="I163" s="210"/>
      <c r="J163" s="210"/>
      <c r="K163" s="210"/>
      <c r="L163" s="210"/>
      <c r="M163" s="210"/>
      <c r="N163" s="210"/>
      <c r="O163" s="210"/>
      <c r="P163" s="210"/>
      <c r="Q163" s="210"/>
      <c r="R163" s="211"/>
      <c r="S163" s="285">
        <f t="shared" si="17"/>
        <v>0</v>
      </c>
      <c r="T163" s="506"/>
      <c r="U163" s="507"/>
      <c r="V163" s="507"/>
      <c r="W163" s="507"/>
      <c r="X163" s="508"/>
      <c r="Y163" s="345"/>
      <c r="Z163" s="341"/>
    </row>
    <row r="164" spans="2:26" hidden="1" x14ac:dyDescent="0.25">
      <c r="B164" s="159"/>
      <c r="C164" s="246"/>
      <c r="D164" s="485"/>
      <c r="E164" s="495"/>
      <c r="F164" s="496"/>
      <c r="G164" s="210"/>
      <c r="H164" s="210"/>
      <c r="I164" s="210"/>
      <c r="J164" s="210"/>
      <c r="K164" s="210"/>
      <c r="L164" s="210"/>
      <c r="M164" s="210"/>
      <c r="N164" s="210"/>
      <c r="O164" s="210"/>
      <c r="P164" s="210"/>
      <c r="Q164" s="210"/>
      <c r="R164" s="211"/>
      <c r="S164" s="285">
        <f t="shared" si="17"/>
        <v>0</v>
      </c>
      <c r="T164" s="506"/>
      <c r="U164" s="507"/>
      <c r="V164" s="507"/>
      <c r="W164" s="507"/>
      <c r="X164" s="508"/>
      <c r="Y164" s="345"/>
      <c r="Z164" s="341"/>
    </row>
    <row r="165" spans="2:26" hidden="1" x14ac:dyDescent="0.25">
      <c r="B165" s="159"/>
      <c r="C165" s="246"/>
      <c r="D165" s="485"/>
      <c r="E165" s="495"/>
      <c r="F165" s="496"/>
      <c r="G165" s="210"/>
      <c r="H165" s="210"/>
      <c r="I165" s="210"/>
      <c r="J165" s="210"/>
      <c r="K165" s="210"/>
      <c r="L165" s="210"/>
      <c r="M165" s="210"/>
      <c r="N165" s="210"/>
      <c r="O165" s="210"/>
      <c r="P165" s="210"/>
      <c r="Q165" s="210"/>
      <c r="R165" s="211"/>
      <c r="S165" s="285">
        <f t="shared" si="17"/>
        <v>0</v>
      </c>
      <c r="T165" s="506"/>
      <c r="U165" s="507"/>
      <c r="V165" s="507"/>
      <c r="W165" s="507"/>
      <c r="X165" s="508"/>
      <c r="Y165" s="345"/>
      <c r="Z165" s="341"/>
    </row>
    <row r="166" spans="2:26" hidden="1" x14ac:dyDescent="0.25">
      <c r="B166" s="159"/>
      <c r="C166" s="246"/>
      <c r="D166" s="485"/>
      <c r="E166" s="495"/>
      <c r="F166" s="496"/>
      <c r="G166" s="210"/>
      <c r="H166" s="210"/>
      <c r="I166" s="210"/>
      <c r="J166" s="210"/>
      <c r="K166" s="210"/>
      <c r="L166" s="210"/>
      <c r="M166" s="210"/>
      <c r="N166" s="210"/>
      <c r="O166" s="210"/>
      <c r="P166" s="210"/>
      <c r="Q166" s="210"/>
      <c r="R166" s="211"/>
      <c r="S166" s="285">
        <f t="shared" si="17"/>
        <v>0</v>
      </c>
      <c r="T166" s="506"/>
      <c r="U166" s="507"/>
      <c r="V166" s="507"/>
      <c r="W166" s="507"/>
      <c r="X166" s="508"/>
      <c r="Y166" s="345"/>
      <c r="Z166" s="341"/>
    </row>
    <row r="167" spans="2:26" hidden="1" x14ac:dyDescent="0.25">
      <c r="B167" s="159"/>
      <c r="C167" s="246"/>
      <c r="D167" s="485"/>
      <c r="E167" s="495"/>
      <c r="F167" s="496"/>
      <c r="G167" s="210"/>
      <c r="H167" s="210"/>
      <c r="I167" s="210"/>
      <c r="J167" s="210"/>
      <c r="K167" s="210"/>
      <c r="L167" s="210"/>
      <c r="M167" s="210"/>
      <c r="N167" s="210"/>
      <c r="O167" s="210"/>
      <c r="P167" s="210"/>
      <c r="Q167" s="210"/>
      <c r="R167" s="211"/>
      <c r="S167" s="285">
        <f t="shared" si="17"/>
        <v>0</v>
      </c>
      <c r="T167" s="506"/>
      <c r="U167" s="507"/>
      <c r="V167" s="507"/>
      <c r="W167" s="507"/>
      <c r="X167" s="508"/>
      <c r="Y167" s="345"/>
      <c r="Z167" s="341"/>
    </row>
    <row r="168" spans="2:26" hidden="1" x14ac:dyDescent="0.25">
      <c r="B168" s="159"/>
      <c r="C168" s="246"/>
      <c r="D168" s="485"/>
      <c r="E168" s="495"/>
      <c r="F168" s="496"/>
      <c r="G168" s="210"/>
      <c r="H168" s="210"/>
      <c r="I168" s="210"/>
      <c r="J168" s="210"/>
      <c r="K168" s="210"/>
      <c r="L168" s="210"/>
      <c r="M168" s="210"/>
      <c r="N168" s="210"/>
      <c r="O168" s="210"/>
      <c r="P168" s="210"/>
      <c r="Q168" s="210"/>
      <c r="R168" s="211"/>
      <c r="S168" s="285">
        <f t="shared" si="17"/>
        <v>0</v>
      </c>
      <c r="T168" s="506"/>
      <c r="U168" s="507"/>
      <c r="V168" s="507"/>
      <c r="W168" s="507"/>
      <c r="X168" s="508"/>
      <c r="Y168" s="345"/>
      <c r="Z168" s="341"/>
    </row>
    <row r="169" spans="2:26" hidden="1" x14ac:dyDescent="0.25">
      <c r="B169" s="159"/>
      <c r="C169" s="246"/>
      <c r="D169" s="485"/>
      <c r="E169" s="495"/>
      <c r="F169" s="496"/>
      <c r="G169" s="210"/>
      <c r="H169" s="210"/>
      <c r="I169" s="210"/>
      <c r="J169" s="210"/>
      <c r="K169" s="210"/>
      <c r="L169" s="210"/>
      <c r="M169" s="210"/>
      <c r="N169" s="210"/>
      <c r="O169" s="210"/>
      <c r="P169" s="210"/>
      <c r="Q169" s="210"/>
      <c r="R169" s="211"/>
      <c r="S169" s="285">
        <f t="shared" si="17"/>
        <v>0</v>
      </c>
      <c r="T169" s="506"/>
      <c r="U169" s="507"/>
      <c r="V169" s="507"/>
      <c r="W169" s="507"/>
      <c r="X169" s="508"/>
      <c r="Y169" s="345"/>
      <c r="Z169" s="341"/>
    </row>
    <row r="170" spans="2:26" hidden="1" x14ac:dyDescent="0.25">
      <c r="B170" s="159"/>
      <c r="C170" s="246"/>
      <c r="D170" s="485"/>
      <c r="E170" s="495"/>
      <c r="F170" s="496"/>
      <c r="G170" s="210"/>
      <c r="H170" s="210"/>
      <c r="I170" s="210"/>
      <c r="J170" s="210"/>
      <c r="K170" s="210"/>
      <c r="L170" s="210"/>
      <c r="M170" s="210"/>
      <c r="N170" s="210"/>
      <c r="O170" s="210"/>
      <c r="P170" s="210"/>
      <c r="Q170" s="210"/>
      <c r="R170" s="211"/>
      <c r="S170" s="285">
        <f t="shared" si="17"/>
        <v>0</v>
      </c>
      <c r="T170" s="506"/>
      <c r="U170" s="507"/>
      <c r="V170" s="507"/>
      <c r="W170" s="507"/>
      <c r="X170" s="508"/>
      <c r="Y170" s="345"/>
      <c r="Z170" s="341"/>
    </row>
    <row r="171" spans="2:26" hidden="1" x14ac:dyDescent="0.25">
      <c r="B171" s="159"/>
      <c r="C171" s="246"/>
      <c r="D171" s="485"/>
      <c r="E171" s="509"/>
      <c r="F171" s="510"/>
      <c r="G171" s="210"/>
      <c r="H171" s="210"/>
      <c r="I171" s="210"/>
      <c r="J171" s="210"/>
      <c r="K171" s="210"/>
      <c r="L171" s="210"/>
      <c r="M171" s="210"/>
      <c r="N171" s="210"/>
      <c r="O171" s="210"/>
      <c r="P171" s="210"/>
      <c r="Q171" s="210"/>
      <c r="R171" s="211"/>
      <c r="S171" s="285">
        <f t="shared" si="17"/>
        <v>0</v>
      </c>
      <c r="T171" s="506"/>
      <c r="U171" s="507"/>
      <c r="V171" s="507"/>
      <c r="W171" s="507"/>
      <c r="X171" s="508"/>
      <c r="Y171" s="345"/>
      <c r="Z171" s="341"/>
    </row>
    <row r="172" spans="2:26" hidden="1" x14ac:dyDescent="0.25">
      <c r="B172" s="159"/>
      <c r="C172" s="246"/>
      <c r="D172" s="485"/>
      <c r="E172" s="509"/>
      <c r="F172" s="510"/>
      <c r="G172" s="210"/>
      <c r="H172" s="210"/>
      <c r="I172" s="210"/>
      <c r="J172" s="210"/>
      <c r="K172" s="210"/>
      <c r="L172" s="210"/>
      <c r="M172" s="210"/>
      <c r="N172" s="210"/>
      <c r="O172" s="210"/>
      <c r="P172" s="210"/>
      <c r="Q172" s="210"/>
      <c r="R172" s="211"/>
      <c r="S172" s="285">
        <f t="shared" si="17"/>
        <v>0</v>
      </c>
      <c r="T172" s="506"/>
      <c r="U172" s="507"/>
      <c r="V172" s="507"/>
      <c r="W172" s="507"/>
      <c r="X172" s="508"/>
      <c r="Y172" s="345"/>
      <c r="Z172" s="341"/>
    </row>
    <row r="173" spans="2:26" hidden="1" x14ac:dyDescent="0.25">
      <c r="B173" s="159"/>
      <c r="C173" s="246"/>
      <c r="D173" s="485"/>
      <c r="E173" s="509"/>
      <c r="F173" s="510"/>
      <c r="G173" s="210"/>
      <c r="H173" s="210"/>
      <c r="I173" s="210"/>
      <c r="J173" s="210"/>
      <c r="K173" s="210"/>
      <c r="L173" s="210"/>
      <c r="M173" s="210"/>
      <c r="N173" s="210"/>
      <c r="O173" s="210"/>
      <c r="P173" s="210"/>
      <c r="Q173" s="210"/>
      <c r="R173" s="211"/>
      <c r="S173" s="285">
        <f t="shared" si="17"/>
        <v>0</v>
      </c>
      <c r="T173" s="506"/>
      <c r="U173" s="507"/>
      <c r="V173" s="507"/>
      <c r="W173" s="507"/>
      <c r="X173" s="508"/>
      <c r="Y173" s="345"/>
      <c r="Z173" s="341"/>
    </row>
    <row r="174" spans="2:26" hidden="1" x14ac:dyDescent="0.25">
      <c r="B174" s="159"/>
      <c r="C174" s="246"/>
      <c r="D174" s="485"/>
      <c r="E174" s="509"/>
      <c r="F174" s="510"/>
      <c r="G174" s="210"/>
      <c r="H174" s="210"/>
      <c r="I174" s="210"/>
      <c r="J174" s="210"/>
      <c r="K174" s="210"/>
      <c r="L174" s="210"/>
      <c r="M174" s="210"/>
      <c r="N174" s="210"/>
      <c r="O174" s="210"/>
      <c r="P174" s="210"/>
      <c r="Q174" s="210"/>
      <c r="R174" s="211"/>
      <c r="S174" s="285">
        <f t="shared" si="17"/>
        <v>0</v>
      </c>
      <c r="T174" s="506"/>
      <c r="U174" s="507"/>
      <c r="V174" s="507"/>
      <c r="W174" s="507"/>
      <c r="X174" s="508"/>
      <c r="Y174" s="345"/>
      <c r="Z174" s="341"/>
    </row>
    <row r="175" spans="2:26" hidden="1" x14ac:dyDescent="0.25">
      <c r="B175" s="159"/>
      <c r="C175" s="246"/>
      <c r="D175" s="485"/>
      <c r="E175" s="509"/>
      <c r="F175" s="510"/>
      <c r="G175" s="210"/>
      <c r="H175" s="210"/>
      <c r="I175" s="210"/>
      <c r="J175" s="210"/>
      <c r="K175" s="210"/>
      <c r="L175" s="210"/>
      <c r="M175" s="210"/>
      <c r="N175" s="210"/>
      <c r="O175" s="210"/>
      <c r="P175" s="210"/>
      <c r="Q175" s="210"/>
      <c r="R175" s="211"/>
      <c r="S175" s="285">
        <f t="shared" si="17"/>
        <v>0</v>
      </c>
      <c r="T175" s="506"/>
      <c r="U175" s="507"/>
      <c r="V175" s="507"/>
      <c r="W175" s="507"/>
      <c r="X175" s="508"/>
      <c r="Y175" s="345"/>
      <c r="Z175" s="341"/>
    </row>
    <row r="176" spans="2:26" hidden="1" x14ac:dyDescent="0.25">
      <c r="B176" s="159"/>
      <c r="C176" s="246"/>
      <c r="D176" s="485"/>
      <c r="E176" s="509"/>
      <c r="F176" s="510"/>
      <c r="G176" s="210"/>
      <c r="H176" s="210"/>
      <c r="I176" s="210"/>
      <c r="J176" s="210"/>
      <c r="K176" s="210"/>
      <c r="L176" s="210"/>
      <c r="M176" s="210"/>
      <c r="N176" s="210"/>
      <c r="O176" s="210"/>
      <c r="P176" s="210"/>
      <c r="Q176" s="210"/>
      <c r="R176" s="211"/>
      <c r="S176" s="285">
        <f t="shared" si="17"/>
        <v>0</v>
      </c>
      <c r="T176" s="506"/>
      <c r="U176" s="507"/>
      <c r="V176" s="507"/>
      <c r="W176" s="507"/>
      <c r="X176" s="508"/>
      <c r="Y176" s="345"/>
      <c r="Z176" s="341"/>
    </row>
    <row r="177" spans="2:26" hidden="1" x14ac:dyDescent="0.25">
      <c r="B177" s="159"/>
      <c r="C177" s="246"/>
      <c r="D177" s="485"/>
      <c r="E177" s="509"/>
      <c r="F177" s="510"/>
      <c r="G177" s="210"/>
      <c r="H177" s="210"/>
      <c r="I177" s="210"/>
      <c r="J177" s="210"/>
      <c r="K177" s="210"/>
      <c r="L177" s="210"/>
      <c r="M177" s="210"/>
      <c r="N177" s="210"/>
      <c r="O177" s="210"/>
      <c r="P177" s="210"/>
      <c r="Q177" s="210"/>
      <c r="R177" s="211"/>
      <c r="S177" s="285">
        <f t="shared" si="17"/>
        <v>0</v>
      </c>
      <c r="T177" s="506"/>
      <c r="U177" s="507"/>
      <c r="V177" s="507"/>
      <c r="W177" s="507"/>
      <c r="X177" s="508"/>
      <c r="Y177" s="345"/>
      <c r="Z177" s="341"/>
    </row>
    <row r="178" spans="2:26" hidden="1" x14ac:dyDescent="0.25">
      <c r="B178" s="159"/>
      <c r="C178" s="246"/>
      <c r="D178" s="485"/>
      <c r="E178" s="509"/>
      <c r="F178" s="510"/>
      <c r="G178" s="210"/>
      <c r="H178" s="210"/>
      <c r="I178" s="210"/>
      <c r="J178" s="210"/>
      <c r="K178" s="210"/>
      <c r="L178" s="210"/>
      <c r="M178" s="210"/>
      <c r="N178" s="210"/>
      <c r="O178" s="210"/>
      <c r="P178" s="210"/>
      <c r="Q178" s="210"/>
      <c r="R178" s="211"/>
      <c r="S178" s="285">
        <f t="shared" si="17"/>
        <v>0</v>
      </c>
      <c r="T178" s="506"/>
      <c r="U178" s="507"/>
      <c r="V178" s="507"/>
      <c r="W178" s="507"/>
      <c r="X178" s="508"/>
      <c r="Y178" s="345"/>
      <c r="Z178" s="341"/>
    </row>
    <row r="179" spans="2:26" hidden="1" x14ac:dyDescent="0.25">
      <c r="B179" s="159"/>
      <c r="C179" s="246"/>
      <c r="D179" s="485"/>
      <c r="E179" s="509"/>
      <c r="F179" s="510"/>
      <c r="G179" s="210"/>
      <c r="H179" s="210"/>
      <c r="I179" s="210"/>
      <c r="J179" s="210"/>
      <c r="K179" s="210"/>
      <c r="L179" s="210"/>
      <c r="M179" s="210"/>
      <c r="N179" s="210"/>
      <c r="O179" s="210"/>
      <c r="P179" s="210"/>
      <c r="Q179" s="210"/>
      <c r="R179" s="211"/>
      <c r="S179" s="285">
        <f t="shared" si="17"/>
        <v>0</v>
      </c>
      <c r="T179" s="506"/>
      <c r="U179" s="507"/>
      <c r="V179" s="507"/>
      <c r="W179" s="507"/>
      <c r="X179" s="508"/>
      <c r="Y179" s="345"/>
      <c r="Z179" s="341"/>
    </row>
    <row r="180" spans="2:26" hidden="1" x14ac:dyDescent="0.25">
      <c r="B180" s="159"/>
      <c r="C180" s="246"/>
      <c r="D180" s="485"/>
      <c r="E180" s="509"/>
      <c r="F180" s="510"/>
      <c r="G180" s="210"/>
      <c r="H180" s="210"/>
      <c r="I180" s="210"/>
      <c r="J180" s="210"/>
      <c r="K180" s="210"/>
      <c r="L180" s="210"/>
      <c r="M180" s="210"/>
      <c r="N180" s="210"/>
      <c r="O180" s="210"/>
      <c r="P180" s="210"/>
      <c r="Q180" s="210"/>
      <c r="R180" s="211"/>
      <c r="S180" s="285">
        <f t="shared" si="17"/>
        <v>0</v>
      </c>
      <c r="T180" s="506"/>
      <c r="U180" s="507"/>
      <c r="V180" s="507"/>
      <c r="W180" s="507"/>
      <c r="X180" s="508"/>
      <c r="Y180" s="345"/>
      <c r="Z180" s="341"/>
    </row>
    <row r="181" spans="2:26" hidden="1" x14ac:dyDescent="0.25">
      <c r="B181" s="159"/>
      <c r="C181" s="246"/>
      <c r="D181" s="485"/>
      <c r="E181" s="509"/>
      <c r="F181" s="510"/>
      <c r="G181" s="210"/>
      <c r="H181" s="210"/>
      <c r="I181" s="210"/>
      <c r="J181" s="210"/>
      <c r="K181" s="210"/>
      <c r="L181" s="210"/>
      <c r="M181" s="210"/>
      <c r="N181" s="210"/>
      <c r="O181" s="210"/>
      <c r="P181" s="210"/>
      <c r="Q181" s="210"/>
      <c r="R181" s="211"/>
      <c r="S181" s="285">
        <f t="shared" si="17"/>
        <v>0</v>
      </c>
      <c r="T181" s="506"/>
      <c r="U181" s="507"/>
      <c r="V181" s="507"/>
      <c r="W181" s="507"/>
      <c r="X181" s="508"/>
      <c r="Y181" s="345"/>
      <c r="Z181" s="341"/>
    </row>
    <row r="182" spans="2:26" hidden="1" x14ac:dyDescent="0.25">
      <c r="B182" s="159"/>
      <c r="C182" s="246"/>
      <c r="D182" s="485"/>
      <c r="E182" s="509"/>
      <c r="F182" s="510"/>
      <c r="G182" s="210"/>
      <c r="H182" s="210"/>
      <c r="I182" s="210"/>
      <c r="J182" s="210"/>
      <c r="K182" s="210"/>
      <c r="L182" s="210"/>
      <c r="M182" s="210"/>
      <c r="N182" s="210"/>
      <c r="O182" s="210"/>
      <c r="P182" s="210"/>
      <c r="Q182" s="210"/>
      <c r="R182" s="211"/>
      <c r="S182" s="285">
        <f t="shared" si="17"/>
        <v>0</v>
      </c>
      <c r="T182" s="506"/>
      <c r="U182" s="507"/>
      <c r="V182" s="507"/>
      <c r="W182" s="507"/>
      <c r="X182" s="508"/>
      <c r="Y182" s="345"/>
      <c r="Z182" s="341"/>
    </row>
    <row r="183" spans="2:26" hidden="1" x14ac:dyDescent="0.25">
      <c r="B183" s="159"/>
      <c r="C183" s="246"/>
      <c r="D183" s="485"/>
      <c r="E183" s="509"/>
      <c r="F183" s="510"/>
      <c r="G183" s="210"/>
      <c r="H183" s="210"/>
      <c r="I183" s="210"/>
      <c r="J183" s="210"/>
      <c r="K183" s="210"/>
      <c r="L183" s="210"/>
      <c r="M183" s="210"/>
      <c r="N183" s="210"/>
      <c r="O183" s="210"/>
      <c r="P183" s="210"/>
      <c r="Q183" s="210"/>
      <c r="R183" s="211"/>
      <c r="S183" s="285">
        <f t="shared" si="17"/>
        <v>0</v>
      </c>
      <c r="T183" s="506"/>
      <c r="U183" s="507"/>
      <c r="V183" s="507"/>
      <c r="W183" s="507"/>
      <c r="X183" s="508"/>
      <c r="Y183" s="345"/>
      <c r="Z183" s="341"/>
    </row>
    <row r="184" spans="2:26" hidden="1" x14ac:dyDescent="0.25">
      <c r="B184" s="159"/>
      <c r="C184" s="246"/>
      <c r="D184" s="485"/>
      <c r="E184" s="509"/>
      <c r="F184" s="510"/>
      <c r="G184" s="210"/>
      <c r="H184" s="210"/>
      <c r="I184" s="210"/>
      <c r="J184" s="210"/>
      <c r="K184" s="210"/>
      <c r="L184" s="210"/>
      <c r="M184" s="210"/>
      <c r="N184" s="210"/>
      <c r="O184" s="210"/>
      <c r="P184" s="210"/>
      <c r="Q184" s="210"/>
      <c r="R184" s="211"/>
      <c r="S184" s="285">
        <f t="shared" si="17"/>
        <v>0</v>
      </c>
      <c r="T184" s="506"/>
      <c r="U184" s="507"/>
      <c r="V184" s="507"/>
      <c r="W184" s="507"/>
      <c r="X184" s="508"/>
      <c r="Y184" s="345"/>
      <c r="Z184" s="341"/>
    </row>
    <row r="185" spans="2:26" hidden="1" x14ac:dyDescent="0.25">
      <c r="B185" s="159"/>
      <c r="C185" s="246"/>
      <c r="D185" s="485"/>
      <c r="E185" s="509"/>
      <c r="F185" s="510"/>
      <c r="G185" s="210"/>
      <c r="H185" s="210"/>
      <c r="I185" s="210"/>
      <c r="J185" s="210"/>
      <c r="K185" s="210"/>
      <c r="L185" s="210"/>
      <c r="M185" s="210"/>
      <c r="N185" s="210"/>
      <c r="O185" s="210"/>
      <c r="P185" s="210"/>
      <c r="Q185" s="210"/>
      <c r="R185" s="211"/>
      <c r="S185" s="285">
        <f t="shared" si="17"/>
        <v>0</v>
      </c>
      <c r="T185" s="506"/>
      <c r="U185" s="507"/>
      <c r="V185" s="507"/>
      <c r="W185" s="507"/>
      <c r="X185" s="508"/>
      <c r="Y185" s="345"/>
      <c r="Z185" s="341"/>
    </row>
    <row r="186" spans="2:26" ht="15.75" hidden="1" thickBot="1" x14ac:dyDescent="0.3">
      <c r="B186" s="159"/>
      <c r="C186" s="246"/>
      <c r="D186" s="485"/>
      <c r="E186" s="495"/>
      <c r="F186" s="496"/>
      <c r="G186" s="213"/>
      <c r="H186" s="213"/>
      <c r="I186" s="213"/>
      <c r="J186" s="213"/>
      <c r="K186" s="213"/>
      <c r="L186" s="213"/>
      <c r="M186" s="213"/>
      <c r="N186" s="213"/>
      <c r="O186" s="213"/>
      <c r="P186" s="213"/>
      <c r="Q186" s="213"/>
      <c r="R186" s="214"/>
      <c r="S186" s="299">
        <f t="shared" si="17"/>
        <v>0</v>
      </c>
      <c r="T186" s="506"/>
      <c r="U186" s="507"/>
      <c r="V186" s="507"/>
      <c r="W186" s="507"/>
      <c r="X186" s="508"/>
      <c r="Y186" s="345"/>
      <c r="Z186" s="342"/>
    </row>
    <row r="187" spans="2:26" ht="16.5" hidden="1" thickBot="1" x14ac:dyDescent="0.3">
      <c r="B187" s="515"/>
      <c r="C187" s="516"/>
      <c r="D187" s="516"/>
      <c r="E187" s="516"/>
      <c r="F187" s="517"/>
      <c r="G187" s="298">
        <f>SUM(SUBTOTAL(9,G127:G186))</f>
        <v>1293.5</v>
      </c>
      <c r="H187" s="298">
        <f>SUM(SUBTOTAL(9,H127:H186))</f>
        <v>993.5</v>
      </c>
      <c r="I187" s="298">
        <f t="shared" ref="I187:S187" si="18">SUM(SUBTOTAL(9,I127:I186))</f>
        <v>1257.5</v>
      </c>
      <c r="J187" s="298">
        <f t="shared" si="18"/>
        <v>1088.5</v>
      </c>
      <c r="K187" s="298">
        <f t="shared" si="18"/>
        <v>988.5</v>
      </c>
      <c r="L187" s="298">
        <f t="shared" si="18"/>
        <v>1002.5</v>
      </c>
      <c r="M187" s="298">
        <f t="shared" si="18"/>
        <v>1003.5</v>
      </c>
      <c r="N187" s="298">
        <f t="shared" si="18"/>
        <v>993.5</v>
      </c>
      <c r="O187" s="298">
        <f t="shared" si="18"/>
        <v>997.5</v>
      </c>
      <c r="P187" s="298">
        <f t="shared" si="18"/>
        <v>1008.5</v>
      </c>
      <c r="Q187" s="298">
        <f t="shared" si="18"/>
        <v>1158.5</v>
      </c>
      <c r="R187" s="298">
        <f t="shared" si="18"/>
        <v>1002.5</v>
      </c>
      <c r="S187" s="298">
        <f t="shared" si="18"/>
        <v>12788</v>
      </c>
      <c r="T187" s="521"/>
      <c r="U187" s="522"/>
      <c r="V187" s="522"/>
      <c r="W187" s="522"/>
      <c r="X187" s="523"/>
      <c r="Y187" s="343"/>
      <c r="Z187" s="327"/>
    </row>
    <row r="188" spans="2:26" ht="15.75" hidden="1" x14ac:dyDescent="0.25">
      <c r="B188" s="22"/>
      <c r="C188" s="247"/>
      <c r="D188" s="23"/>
      <c r="E188" s="23"/>
      <c r="F188" s="24"/>
      <c r="G188" s="24"/>
      <c r="H188" s="24"/>
      <c r="I188" s="25"/>
      <c r="J188" s="25"/>
      <c r="K188" s="25"/>
      <c r="L188" s="25"/>
      <c r="M188" s="25"/>
      <c r="N188" s="25"/>
      <c r="O188" s="25"/>
      <c r="P188" s="25"/>
      <c r="Q188" s="25"/>
      <c r="R188" s="26"/>
      <c r="S188" s="27"/>
      <c r="X188" s="186" t="s">
        <v>77</v>
      </c>
      <c r="Z188" s="186"/>
    </row>
    <row r="189" spans="2:26" ht="15.75" hidden="1" x14ac:dyDescent="0.25">
      <c r="B189" s="22"/>
      <c r="C189" s="247"/>
      <c r="D189" s="23"/>
      <c r="E189" s="23"/>
      <c r="F189" s="24"/>
      <c r="G189" s="24"/>
      <c r="H189" s="24"/>
      <c r="I189" s="24"/>
      <c r="J189" s="25"/>
      <c r="K189" s="25"/>
      <c r="L189" s="25"/>
      <c r="M189" s="25"/>
      <c r="N189" s="25"/>
      <c r="O189" s="25"/>
      <c r="P189" s="25"/>
      <c r="Q189" s="25"/>
      <c r="R189" s="26"/>
      <c r="S189" s="27"/>
    </row>
    <row r="190" spans="2:26" ht="15.75" hidden="1" x14ac:dyDescent="0.25">
      <c r="B190" s="22"/>
      <c r="C190" s="247"/>
      <c r="D190" s="23"/>
      <c r="E190" s="23"/>
      <c r="F190" s="202"/>
      <c r="G190" s="203"/>
      <c r="H190" s="203"/>
      <c r="I190" s="203"/>
      <c r="J190" s="203"/>
      <c r="K190" s="203"/>
      <c r="L190" s="203"/>
      <c r="M190" s="203"/>
      <c r="N190" s="203"/>
      <c r="O190" s="203"/>
      <c r="P190" s="203"/>
      <c r="Q190" s="203"/>
      <c r="R190" s="203"/>
      <c r="S190" s="203"/>
      <c r="T190" s="518"/>
      <c r="U190" s="518"/>
      <c r="V190" s="518"/>
      <c r="W190" s="518"/>
      <c r="X190" s="518"/>
      <c r="Y190" s="518"/>
      <c r="Z190" s="518"/>
    </row>
    <row r="191" spans="2:26" ht="15.75" hidden="1" x14ac:dyDescent="0.25">
      <c r="B191" s="22"/>
      <c r="C191" s="247"/>
      <c r="D191" s="23"/>
      <c r="E191" s="23"/>
      <c r="F191" s="24"/>
      <c r="G191" s="24"/>
      <c r="H191" s="24"/>
      <c r="I191" s="24"/>
      <c r="J191" s="24"/>
      <c r="K191" s="24"/>
      <c r="L191" s="24"/>
      <c r="M191" s="24"/>
      <c r="N191" s="24"/>
      <c r="O191" s="24"/>
      <c r="P191" s="24"/>
      <c r="Q191" s="24"/>
      <c r="R191" s="24"/>
      <c r="S191" s="24"/>
      <c r="T191" s="19"/>
      <c r="U191" s="19"/>
      <c r="V191" s="19"/>
      <c r="W191" s="19"/>
      <c r="X191" s="19"/>
      <c r="Y191" s="19"/>
      <c r="Z191" s="186"/>
    </row>
    <row r="192" spans="2:26" ht="15.75" hidden="1" x14ac:dyDescent="0.25">
      <c r="B192" s="22"/>
      <c r="C192" s="247"/>
      <c r="D192" s="23"/>
      <c r="E192" s="23"/>
      <c r="F192" s="202"/>
      <c r="G192" s="203"/>
      <c r="H192" s="203"/>
      <c r="I192" s="203"/>
      <c r="J192" s="203"/>
      <c r="K192" s="203"/>
      <c r="L192" s="203"/>
      <c r="M192" s="203"/>
      <c r="N192" s="203"/>
      <c r="O192" s="203"/>
      <c r="P192" s="203"/>
      <c r="Q192" s="203"/>
      <c r="R192" s="203"/>
      <c r="S192" s="203"/>
      <c r="T192" s="184"/>
      <c r="U192" s="184"/>
      <c r="V192" s="184"/>
      <c r="W192" s="184"/>
      <c r="X192" s="184"/>
      <c r="Y192" s="184"/>
      <c r="Z192" s="184"/>
    </row>
    <row r="193" spans="2:26" ht="15.75" hidden="1" x14ac:dyDescent="0.25">
      <c r="B193" s="22"/>
      <c r="C193" s="247"/>
      <c r="D193" s="23"/>
      <c r="E193" s="23"/>
      <c r="F193" s="24"/>
      <c r="G193" s="24"/>
      <c r="H193" s="24"/>
      <c r="I193" s="25"/>
      <c r="J193" s="25"/>
      <c r="K193" s="25"/>
      <c r="L193" s="25"/>
      <c r="M193" s="25"/>
      <c r="N193" s="25"/>
      <c r="O193" s="25"/>
      <c r="P193" s="25"/>
      <c r="Q193" s="25"/>
      <c r="R193" s="26"/>
      <c r="S193" s="27"/>
      <c r="Z193" s="18"/>
    </row>
    <row r="194" spans="2:26" ht="15.75" hidden="1" x14ac:dyDescent="0.25">
      <c r="B194" s="22"/>
      <c r="C194" s="247"/>
      <c r="D194" s="23"/>
      <c r="E194" s="23"/>
      <c r="F194" s="24"/>
      <c r="G194" s="24"/>
      <c r="H194" s="24"/>
      <c r="I194" s="25"/>
      <c r="J194" s="25"/>
      <c r="K194" s="25"/>
      <c r="L194" s="25"/>
      <c r="M194" s="25"/>
      <c r="N194" s="25"/>
      <c r="O194" s="25"/>
      <c r="P194" s="25"/>
      <c r="Q194" s="25"/>
      <c r="R194" s="26"/>
      <c r="S194" s="27"/>
    </row>
    <row r="195" spans="2:26" ht="15.75" hidden="1" x14ac:dyDescent="0.25">
      <c r="B195" s="22"/>
      <c r="C195" s="247"/>
      <c r="D195" s="23"/>
      <c r="E195" s="23"/>
      <c r="F195" s="24"/>
      <c r="G195" s="24"/>
      <c r="H195" s="24"/>
      <c r="I195" s="25"/>
      <c r="J195" s="25"/>
      <c r="K195" s="25"/>
      <c r="L195" s="25"/>
      <c r="M195" s="25"/>
      <c r="N195" s="25"/>
      <c r="O195" s="25"/>
      <c r="P195" s="25"/>
      <c r="Q195" s="25"/>
      <c r="R195" s="26"/>
      <c r="S195" s="27"/>
    </row>
    <row r="196" spans="2:26" ht="15.75" hidden="1" x14ac:dyDescent="0.25">
      <c r="B196" s="22"/>
      <c r="C196" s="247"/>
      <c r="D196" s="23"/>
      <c r="E196" s="23"/>
      <c r="F196" s="24"/>
      <c r="G196" s="24"/>
      <c r="H196" s="24"/>
      <c r="I196" s="25"/>
      <c r="J196" s="25"/>
      <c r="K196" s="25"/>
      <c r="L196" s="25"/>
      <c r="M196" s="25"/>
      <c r="N196" s="25"/>
      <c r="O196" s="25"/>
      <c r="P196" s="25"/>
      <c r="Q196" s="25"/>
      <c r="R196" s="26"/>
      <c r="S196" s="27"/>
    </row>
    <row r="197" spans="2:26" ht="15.75" hidden="1" x14ac:dyDescent="0.25">
      <c r="B197" s="22"/>
      <c r="C197" s="247"/>
      <c r="D197" s="23"/>
      <c r="E197" s="23"/>
      <c r="F197" s="24"/>
      <c r="G197" s="24"/>
      <c r="H197" s="24"/>
      <c r="I197" s="25"/>
      <c r="J197" s="25"/>
      <c r="K197" s="25"/>
      <c r="L197" s="25"/>
      <c r="M197" s="25"/>
      <c r="N197" s="25"/>
      <c r="O197" s="25"/>
      <c r="P197" s="25"/>
      <c r="Q197" s="25"/>
      <c r="R197" s="26"/>
      <c r="S197" s="27"/>
    </row>
    <row r="198" spans="2:26" ht="15.75" hidden="1" x14ac:dyDescent="0.25">
      <c r="B198" s="22"/>
      <c r="C198" s="247"/>
      <c r="D198" s="23"/>
      <c r="E198" s="23"/>
      <c r="F198" s="24"/>
      <c r="G198" s="24"/>
      <c r="H198" s="24"/>
      <c r="I198" s="25"/>
      <c r="J198" s="25"/>
      <c r="K198" s="25"/>
      <c r="L198" s="25"/>
      <c r="M198" s="25"/>
      <c r="N198" s="25"/>
      <c r="O198" s="25"/>
      <c r="P198" s="25"/>
      <c r="Q198" s="25"/>
      <c r="R198" s="26"/>
      <c r="S198" s="27"/>
    </row>
    <row r="199" spans="2:26" ht="15.75" hidden="1" x14ac:dyDescent="0.25">
      <c r="B199" s="22"/>
      <c r="C199" s="247"/>
      <c r="D199" s="23"/>
      <c r="E199" s="23"/>
      <c r="F199" s="24"/>
      <c r="G199" s="24"/>
      <c r="H199" s="24"/>
      <c r="I199" s="25"/>
      <c r="J199" s="25"/>
      <c r="K199" s="25"/>
      <c r="L199" s="25"/>
      <c r="M199" s="25"/>
      <c r="N199" s="25"/>
      <c r="O199" s="25"/>
      <c r="P199" s="25"/>
      <c r="Q199" s="25"/>
      <c r="R199" s="26"/>
      <c r="S199" s="27"/>
    </row>
    <row r="200" spans="2:26" ht="15.75" hidden="1" x14ac:dyDescent="0.25">
      <c r="B200" s="22"/>
      <c r="C200" s="247"/>
      <c r="D200" s="23"/>
      <c r="E200" s="23"/>
      <c r="F200" s="24"/>
      <c r="G200" s="24"/>
      <c r="H200" s="24"/>
      <c r="I200" s="25"/>
      <c r="J200" s="25"/>
      <c r="K200" s="25"/>
      <c r="L200" s="25"/>
      <c r="M200" s="25"/>
      <c r="N200" s="25"/>
      <c r="O200" s="25"/>
      <c r="P200" s="25"/>
      <c r="Q200" s="25"/>
      <c r="R200" s="26"/>
      <c r="S200" s="27"/>
    </row>
    <row r="201" spans="2:26" ht="15.75" hidden="1" x14ac:dyDescent="0.25">
      <c r="B201" s="22"/>
      <c r="C201" s="247"/>
      <c r="D201" s="23"/>
      <c r="E201" s="23"/>
      <c r="F201" s="24"/>
      <c r="G201" s="24"/>
      <c r="H201" s="24"/>
      <c r="I201" s="25"/>
      <c r="J201" s="25"/>
      <c r="K201" s="25"/>
      <c r="L201" s="25"/>
      <c r="M201" s="25"/>
      <c r="N201" s="25"/>
      <c r="O201" s="25"/>
      <c r="P201" s="25"/>
      <c r="Q201" s="25"/>
      <c r="R201" s="26"/>
      <c r="S201" s="27"/>
    </row>
    <row r="202" spans="2:26" ht="15.75" hidden="1" x14ac:dyDescent="0.25">
      <c r="B202" s="22"/>
      <c r="C202" s="247"/>
      <c r="D202" s="23"/>
      <c r="E202" s="23"/>
      <c r="F202" s="24"/>
      <c r="G202" s="24"/>
      <c r="H202" s="24"/>
      <c r="I202" s="25"/>
      <c r="J202" s="25"/>
      <c r="K202" s="25"/>
      <c r="L202" s="25"/>
      <c r="M202" s="25"/>
      <c r="N202" s="25"/>
      <c r="O202" s="25"/>
      <c r="P202" s="25"/>
      <c r="Q202" s="25"/>
      <c r="R202" s="26"/>
      <c r="S202" s="27"/>
    </row>
    <row r="203" spans="2:26" ht="15.75" hidden="1" x14ac:dyDescent="0.25">
      <c r="B203" s="22"/>
      <c r="C203" s="247"/>
      <c r="D203" s="23"/>
      <c r="E203" s="23"/>
      <c r="F203" s="24"/>
      <c r="G203" s="24"/>
      <c r="H203" s="24"/>
      <c r="I203" s="25"/>
      <c r="J203" s="25"/>
      <c r="K203" s="25"/>
      <c r="L203" s="25"/>
      <c r="M203" s="25"/>
      <c r="N203" s="25"/>
      <c r="O203" s="25"/>
      <c r="P203" s="25"/>
      <c r="Q203" s="25"/>
      <c r="R203" s="26"/>
      <c r="S203" s="27"/>
    </row>
    <row r="204" spans="2:26" ht="15.75" hidden="1" x14ac:dyDescent="0.25">
      <c r="B204" s="22"/>
      <c r="C204" s="247"/>
      <c r="D204" s="23"/>
      <c r="E204" s="23"/>
      <c r="F204" s="24"/>
      <c r="G204" s="24"/>
      <c r="H204" s="24"/>
      <c r="I204" s="25"/>
      <c r="J204" s="25"/>
      <c r="K204" s="25"/>
      <c r="L204" s="25"/>
      <c r="M204" s="25"/>
      <c r="N204" s="25"/>
      <c r="O204" s="25"/>
      <c r="P204" s="25"/>
      <c r="Q204" s="25"/>
      <c r="R204" s="26"/>
      <c r="S204" s="27"/>
    </row>
    <row r="205" spans="2:26" ht="15.75" hidden="1" x14ac:dyDescent="0.25">
      <c r="B205" s="22"/>
      <c r="C205" s="247"/>
      <c r="D205" s="23"/>
      <c r="E205" s="23"/>
      <c r="F205" s="24"/>
      <c r="G205" s="24"/>
      <c r="H205" s="24"/>
      <c r="I205" s="25"/>
      <c r="J205" s="25"/>
      <c r="K205" s="25"/>
      <c r="L205" s="25"/>
      <c r="M205" s="25"/>
      <c r="N205" s="25"/>
      <c r="O205" s="25"/>
      <c r="P205" s="25"/>
      <c r="Q205" s="25"/>
      <c r="R205" s="26"/>
      <c r="S205" s="27"/>
    </row>
    <row r="206" spans="2:26" ht="15.75" hidden="1" x14ac:dyDescent="0.25">
      <c r="B206" s="22"/>
      <c r="C206" s="247"/>
      <c r="D206" s="23"/>
      <c r="E206" s="23"/>
      <c r="F206" s="24"/>
      <c r="G206" s="24"/>
      <c r="H206" s="24"/>
      <c r="I206" s="25"/>
      <c r="J206" s="25"/>
      <c r="K206" s="25"/>
      <c r="L206" s="25"/>
      <c r="M206" s="25"/>
      <c r="N206" s="25"/>
      <c r="O206" s="25"/>
      <c r="P206" s="25"/>
      <c r="Q206" s="25"/>
      <c r="R206" s="26"/>
      <c r="S206" s="27"/>
    </row>
    <row r="207" spans="2:26" ht="15.75" hidden="1" x14ac:dyDescent="0.25">
      <c r="B207" s="22"/>
      <c r="C207" s="247"/>
      <c r="D207" s="23"/>
      <c r="E207" s="23"/>
      <c r="F207" s="24"/>
      <c r="G207" s="24"/>
      <c r="H207" s="24"/>
      <c r="I207" s="25"/>
      <c r="J207" s="25"/>
      <c r="K207" s="25"/>
      <c r="L207" s="25"/>
      <c r="M207" s="25"/>
      <c r="N207" s="25"/>
      <c r="O207" s="25"/>
      <c r="P207" s="25"/>
      <c r="Q207" s="25"/>
      <c r="R207" s="26"/>
      <c r="S207" s="27"/>
    </row>
    <row r="208" spans="2:26" ht="15.75" hidden="1" x14ac:dyDescent="0.25">
      <c r="B208" s="22"/>
      <c r="C208" s="247"/>
      <c r="D208" s="23"/>
      <c r="E208" s="23"/>
      <c r="F208" s="24"/>
      <c r="G208" s="24"/>
      <c r="H208" s="24"/>
      <c r="I208" s="25"/>
      <c r="J208" s="25"/>
      <c r="K208" s="25"/>
      <c r="L208" s="25"/>
      <c r="M208" s="25"/>
      <c r="N208" s="25"/>
      <c r="O208" s="25"/>
      <c r="P208" s="25"/>
      <c r="Q208" s="25"/>
      <c r="R208" s="26"/>
      <c r="S208" s="27"/>
    </row>
    <row r="209" spans="1:26" ht="15.75" hidden="1" x14ac:dyDescent="0.25">
      <c r="B209" s="22"/>
      <c r="C209" s="247"/>
      <c r="D209" s="23"/>
      <c r="E209" s="23"/>
      <c r="F209" s="24"/>
      <c r="G209" s="24"/>
      <c r="H209" s="24"/>
      <c r="I209" s="25"/>
      <c r="J209" s="25"/>
      <c r="K209" s="25"/>
      <c r="L209" s="25"/>
      <c r="M209" s="25"/>
      <c r="N209" s="25"/>
      <c r="O209" s="25"/>
      <c r="P209" s="25"/>
      <c r="Q209" s="25"/>
      <c r="R209" s="26"/>
      <c r="S209" s="27"/>
    </row>
    <row r="210" spans="1:26" ht="15.75" hidden="1" x14ac:dyDescent="0.25">
      <c r="B210" s="22"/>
      <c r="C210" s="247"/>
      <c r="D210" s="23"/>
      <c r="E210" s="23"/>
      <c r="F210" s="24"/>
      <c r="G210" s="24"/>
      <c r="H210" s="24"/>
      <c r="I210" s="25"/>
      <c r="J210" s="25"/>
      <c r="K210" s="25"/>
      <c r="L210" s="25"/>
      <c r="M210" s="25"/>
      <c r="N210" s="25"/>
      <c r="O210" s="25"/>
      <c r="P210" s="25"/>
      <c r="Q210" s="25"/>
      <c r="R210" s="26"/>
      <c r="S210" s="27"/>
    </row>
    <row r="211" spans="1:26" ht="15.75" hidden="1" x14ac:dyDescent="0.25">
      <c r="B211" s="22"/>
      <c r="C211" s="247"/>
      <c r="D211" s="23"/>
      <c r="E211" s="23"/>
      <c r="F211" s="24"/>
      <c r="G211" s="24"/>
      <c r="H211" s="24"/>
      <c r="I211" s="25"/>
      <c r="J211" s="25"/>
      <c r="K211" s="25"/>
      <c r="L211" s="25"/>
      <c r="M211" s="25"/>
      <c r="N211" s="25"/>
      <c r="O211" s="25"/>
      <c r="P211" s="25"/>
      <c r="Q211" s="25"/>
      <c r="R211" s="26"/>
      <c r="S211" s="27"/>
    </row>
    <row r="212" spans="1:26" ht="15.75" hidden="1" x14ac:dyDescent="0.25">
      <c r="B212" s="22"/>
      <c r="C212" s="247"/>
      <c r="D212" s="23"/>
      <c r="E212" s="23"/>
      <c r="F212" s="24"/>
      <c r="G212" s="24"/>
      <c r="H212" s="24"/>
      <c r="I212" s="25"/>
      <c r="J212" s="25"/>
      <c r="K212" s="25"/>
      <c r="L212" s="25"/>
      <c r="M212" s="25"/>
      <c r="N212" s="25"/>
      <c r="O212" s="25"/>
      <c r="P212" s="25"/>
      <c r="Q212" s="25"/>
      <c r="R212" s="26"/>
      <c r="S212" s="27"/>
    </row>
    <row r="213" spans="1:26" ht="15.75" hidden="1" x14ac:dyDescent="0.25">
      <c r="B213" s="22"/>
      <c r="C213" s="247"/>
      <c r="D213" s="23"/>
      <c r="E213" s="23"/>
      <c r="F213" s="24"/>
      <c r="G213" s="24"/>
      <c r="H213" s="24"/>
      <c r="I213" s="25"/>
      <c r="J213" s="25"/>
      <c r="K213" s="25"/>
      <c r="L213" s="25"/>
      <c r="M213" s="25"/>
      <c r="N213" s="25"/>
      <c r="O213" s="25"/>
      <c r="P213" s="25"/>
      <c r="Q213" s="25"/>
      <c r="R213" s="26"/>
      <c r="S213" s="27"/>
    </row>
    <row r="214" spans="1:26" ht="15.75" hidden="1" x14ac:dyDescent="0.25">
      <c r="B214" s="22"/>
      <c r="C214" s="247"/>
      <c r="D214" s="23"/>
      <c r="E214" s="23"/>
      <c r="F214" s="24"/>
      <c r="G214" s="24"/>
      <c r="H214" s="24"/>
      <c r="I214" s="25"/>
      <c r="J214" s="25"/>
      <c r="K214" s="25"/>
      <c r="L214" s="25"/>
      <c r="M214" s="25"/>
      <c r="N214" s="25"/>
      <c r="O214" s="25"/>
      <c r="P214" s="25"/>
      <c r="Q214" s="25"/>
      <c r="R214" s="26"/>
      <c r="S214" s="27"/>
    </row>
    <row r="215" spans="1:26" ht="15.75" hidden="1" x14ac:dyDescent="0.25">
      <c r="B215" s="22"/>
      <c r="C215" s="247"/>
      <c r="D215" s="23"/>
      <c r="E215" s="23"/>
      <c r="F215" s="24"/>
      <c r="G215" s="24"/>
      <c r="H215" s="24"/>
      <c r="I215" s="25"/>
      <c r="J215" s="25"/>
      <c r="K215" s="25"/>
      <c r="L215" s="25"/>
      <c r="M215" s="25"/>
      <c r="N215" s="25"/>
      <c r="O215" s="25"/>
      <c r="P215" s="25"/>
      <c r="Q215" s="25"/>
      <c r="R215" s="26"/>
      <c r="S215" s="27"/>
    </row>
    <row r="216" spans="1:26" ht="21" hidden="1" x14ac:dyDescent="0.35">
      <c r="A216" s="169"/>
      <c r="B216" s="382" t="s">
        <v>105</v>
      </c>
      <c r="C216" s="386"/>
      <c r="D216" s="386"/>
      <c r="E216" s="386"/>
      <c r="F216" s="387"/>
      <c r="G216" s="387"/>
      <c r="H216" s="388">
        <f ca="1">TODAY()</f>
        <v>42461</v>
      </c>
      <c r="I216" s="94"/>
      <c r="J216" s="194"/>
      <c r="K216" s="25"/>
      <c r="L216" s="25"/>
      <c r="M216" s="25"/>
      <c r="N216" s="25"/>
      <c r="O216" s="25"/>
      <c r="P216" s="25"/>
      <c r="Q216" s="25"/>
      <c r="R216" s="95"/>
      <c r="S216" s="27"/>
      <c r="T216" s="11"/>
      <c r="U216" s="11"/>
      <c r="V216" s="11"/>
      <c r="W216" s="11"/>
      <c r="X216" s="11"/>
      <c r="Y216" s="11"/>
      <c r="Z216" s="83"/>
    </row>
    <row r="217" spans="1:26" ht="39" hidden="1" customHeight="1" x14ac:dyDescent="0.25">
      <c r="B217" s="22"/>
      <c r="C217" s="247"/>
      <c r="D217" s="23"/>
      <c r="E217" s="23"/>
      <c r="F217" s="24"/>
      <c r="G217" s="24"/>
      <c r="H217" s="24"/>
      <c r="I217" s="25"/>
      <c r="J217" s="25"/>
      <c r="K217" s="25"/>
      <c r="L217" s="25"/>
      <c r="M217" s="25"/>
      <c r="N217" s="25"/>
      <c r="O217" s="25"/>
      <c r="P217" s="25"/>
      <c r="Q217" s="25"/>
      <c r="R217" s="96"/>
      <c r="S217" s="27"/>
      <c r="T217" s="11"/>
      <c r="U217" s="11"/>
      <c r="V217" s="11"/>
      <c r="W217" s="11"/>
      <c r="X217" s="11"/>
      <c r="Y217" s="11"/>
      <c r="Z217" s="83"/>
    </row>
    <row r="218" spans="1:26" ht="23.25" hidden="1" customHeight="1" x14ac:dyDescent="0.25">
      <c r="B218" s="22"/>
      <c r="C218" s="247"/>
      <c r="D218" s="23"/>
      <c r="E218" s="23"/>
      <c r="F218" s="24"/>
      <c r="G218" s="24"/>
      <c r="H218" s="24"/>
      <c r="I218" s="25"/>
      <c r="J218" s="25"/>
      <c r="K218" s="25"/>
      <c r="L218" s="25"/>
      <c r="M218" s="25"/>
      <c r="N218" s="25"/>
      <c r="O218" s="25"/>
      <c r="P218" s="25"/>
      <c r="Q218" s="25"/>
      <c r="R218" s="97"/>
      <c r="S218" s="27"/>
      <c r="T218" s="11"/>
      <c r="U218" s="11"/>
      <c r="V218" s="11"/>
      <c r="W218" s="11"/>
      <c r="X218" s="11"/>
      <c r="Y218" s="11"/>
      <c r="Z218" s="83"/>
    </row>
    <row r="219" spans="1:26" ht="15.75" hidden="1" customHeight="1" thickBot="1" x14ac:dyDescent="0.45">
      <c r="A219" s="39"/>
      <c r="B219" s="98"/>
      <c r="C219" s="248"/>
      <c r="D219" s="99"/>
      <c r="E219" s="99"/>
      <c r="F219" s="100"/>
      <c r="G219" s="24"/>
      <c r="H219" s="24"/>
      <c r="I219" s="25"/>
      <c r="J219" s="25"/>
      <c r="K219" s="25"/>
      <c r="L219" s="25"/>
      <c r="M219" s="25"/>
      <c r="N219" s="25"/>
      <c r="O219" s="25"/>
      <c r="P219" s="25"/>
      <c r="Q219" s="228" t="str">
        <f>IF(AD8=1,"","Testversion")</f>
        <v>Testversion</v>
      </c>
      <c r="R219" s="26"/>
      <c r="S219" s="27"/>
      <c r="T219" s="11"/>
      <c r="U219" s="11"/>
      <c r="V219" s="11"/>
      <c r="W219" s="11"/>
      <c r="X219" s="11"/>
      <c r="Y219" s="11"/>
      <c r="Z219" s="83"/>
    </row>
    <row r="220" spans="1:26" ht="27" hidden="1" thickBot="1" x14ac:dyDescent="0.3">
      <c r="B220" s="161">
        <v>4</v>
      </c>
      <c r="C220" s="249" t="s">
        <v>130</v>
      </c>
      <c r="D220" s="162"/>
      <c r="E220" s="162"/>
      <c r="F220" s="163"/>
      <c r="G220" s="176"/>
      <c r="H220" s="164"/>
      <c r="I220" s="177" t="s">
        <v>131</v>
      </c>
      <c r="J220" s="72"/>
      <c r="K220" s="72"/>
      <c r="L220" s="72"/>
      <c r="M220" s="72"/>
      <c r="N220" s="72"/>
      <c r="O220" s="72"/>
      <c r="P220" s="72"/>
      <c r="Q220" s="72"/>
      <c r="R220" s="27"/>
      <c r="S220" s="27"/>
      <c r="T220" s="11"/>
      <c r="U220" s="11"/>
      <c r="V220" s="11"/>
      <c r="W220" s="11"/>
      <c r="X220" s="11"/>
      <c r="Y220" s="11"/>
      <c r="Z220" s="11"/>
    </row>
    <row r="221" spans="1:26" ht="15.75" hidden="1" x14ac:dyDescent="0.25">
      <c r="B221" s="519" t="s">
        <v>27</v>
      </c>
      <c r="C221" s="520"/>
      <c r="D221" s="520"/>
      <c r="E221" s="165" t="s">
        <v>2</v>
      </c>
      <c r="F221" s="165" t="s">
        <v>8</v>
      </c>
      <c r="G221" s="165" t="s">
        <v>9</v>
      </c>
      <c r="H221" s="165" t="s">
        <v>10</v>
      </c>
      <c r="I221" s="165" t="s">
        <v>11</v>
      </c>
      <c r="J221" s="165" t="s">
        <v>12</v>
      </c>
      <c r="K221" s="165" t="s">
        <v>13</v>
      </c>
      <c r="L221" s="165" t="s">
        <v>14</v>
      </c>
      <c r="M221" s="165" t="s">
        <v>15</v>
      </c>
      <c r="N221" s="165" t="s">
        <v>16</v>
      </c>
      <c r="O221" s="165" t="s">
        <v>18</v>
      </c>
      <c r="P221" s="165" t="s">
        <v>17</v>
      </c>
      <c r="Q221" s="165" t="s">
        <v>19</v>
      </c>
      <c r="R221" s="525" t="s">
        <v>28</v>
      </c>
      <c r="S221" s="526"/>
      <c r="T221" s="526"/>
      <c r="U221" s="526"/>
      <c r="V221" s="527"/>
      <c r="W221" s="524"/>
      <c r="X221" s="524"/>
      <c r="Y221" s="524"/>
      <c r="Z221" s="257"/>
    </row>
    <row r="222" spans="1:26" hidden="1" x14ac:dyDescent="0.25">
      <c r="A222" s="169"/>
      <c r="B222" s="511" t="str">
        <f>F1111</f>
        <v>Lebensmittel</v>
      </c>
      <c r="C222" s="512"/>
      <c r="D222" s="513"/>
      <c r="E222" s="215">
        <f>C433</f>
        <v>174</v>
      </c>
      <c r="F222" s="215">
        <f>C480</f>
        <v>270</v>
      </c>
      <c r="G222" s="215">
        <f>C527</f>
        <v>306.49</v>
      </c>
      <c r="H222" s="215">
        <f>C574</f>
        <v>0</v>
      </c>
      <c r="I222" s="215">
        <f>C621</f>
        <v>0</v>
      </c>
      <c r="J222" s="215">
        <f>C668</f>
        <v>0</v>
      </c>
      <c r="K222" s="215">
        <f>C715</f>
        <v>0</v>
      </c>
      <c r="L222" s="215">
        <f>C762</f>
        <v>0</v>
      </c>
      <c r="M222" s="215">
        <f>C809</f>
        <v>0</v>
      </c>
      <c r="N222" s="215">
        <f>C856</f>
        <v>0</v>
      </c>
      <c r="O222" s="215">
        <f>C903</f>
        <v>0</v>
      </c>
      <c r="P222" s="216">
        <f>C950</f>
        <v>0</v>
      </c>
      <c r="Q222" s="300">
        <f>SUM(E222:P222)</f>
        <v>750.49</v>
      </c>
      <c r="R222" s="528"/>
      <c r="S222" s="529"/>
      <c r="T222" s="529"/>
      <c r="U222" s="529"/>
      <c r="V222" s="530"/>
      <c r="W222" s="327"/>
      <c r="X222" s="327"/>
      <c r="Y222" s="327"/>
      <c r="Z222" s="29"/>
    </row>
    <row r="223" spans="1:26" hidden="1" x14ac:dyDescent="0.25">
      <c r="A223" s="169"/>
      <c r="B223" s="514" t="str">
        <f t="shared" ref="B223:B228" si="19">F1112</f>
        <v>Körperpflege</v>
      </c>
      <c r="C223" s="512"/>
      <c r="D223" s="513"/>
      <c r="E223" s="217">
        <f>D433</f>
        <v>44.989999999999995</v>
      </c>
      <c r="F223" s="217">
        <f>D480</f>
        <v>44.99</v>
      </c>
      <c r="G223" s="217">
        <f>D527</f>
        <v>44.5</v>
      </c>
      <c r="H223" s="217">
        <f>D574</f>
        <v>0</v>
      </c>
      <c r="I223" s="217">
        <f>D621</f>
        <v>0</v>
      </c>
      <c r="J223" s="217">
        <f>D668</f>
        <v>0</v>
      </c>
      <c r="K223" s="217">
        <f>D715</f>
        <v>0</v>
      </c>
      <c r="L223" s="217">
        <f>D762</f>
        <v>0</v>
      </c>
      <c r="M223" s="217">
        <f>D809</f>
        <v>0</v>
      </c>
      <c r="N223" s="217">
        <f>D856</f>
        <v>0</v>
      </c>
      <c r="O223" s="217">
        <f>D903</f>
        <v>0</v>
      </c>
      <c r="P223" s="218">
        <f>D950</f>
        <v>0</v>
      </c>
      <c r="Q223" s="300">
        <f t="shared" ref="Q223:Q235" si="20">SUM(E223:P223)</f>
        <v>134.47999999999999</v>
      </c>
      <c r="R223" s="528"/>
      <c r="S223" s="529"/>
      <c r="T223" s="529"/>
      <c r="U223" s="529"/>
      <c r="V223" s="530"/>
      <c r="W223" s="327"/>
      <c r="X223" s="327"/>
      <c r="Y223" s="327"/>
      <c r="Z223" s="29"/>
    </row>
    <row r="224" spans="1:26" hidden="1" x14ac:dyDescent="0.25">
      <c r="A224" s="169"/>
      <c r="B224" s="514" t="str">
        <f t="shared" si="19"/>
        <v>Kinder</v>
      </c>
      <c r="C224" s="512"/>
      <c r="D224" s="513"/>
      <c r="E224" s="219">
        <f>E433</f>
        <v>35</v>
      </c>
      <c r="F224" s="219">
        <f>E480</f>
        <v>46.9</v>
      </c>
      <c r="G224" s="219">
        <f>E527</f>
        <v>56</v>
      </c>
      <c r="H224" s="219">
        <f>E574</f>
        <v>0</v>
      </c>
      <c r="I224" s="219">
        <f>E621</f>
        <v>0</v>
      </c>
      <c r="J224" s="219">
        <f>E668</f>
        <v>0</v>
      </c>
      <c r="K224" s="219">
        <f>E715</f>
        <v>0</v>
      </c>
      <c r="L224" s="219">
        <f>E762</f>
        <v>0</v>
      </c>
      <c r="M224" s="219">
        <f>E809</f>
        <v>0</v>
      </c>
      <c r="N224" s="219">
        <f>E856</f>
        <v>0</v>
      </c>
      <c r="O224" s="219">
        <f>E903</f>
        <v>0</v>
      </c>
      <c r="P224" s="220">
        <f>E950</f>
        <v>0</v>
      </c>
      <c r="Q224" s="300">
        <f t="shared" si="20"/>
        <v>137.9</v>
      </c>
      <c r="R224" s="528"/>
      <c r="S224" s="529"/>
      <c r="T224" s="529"/>
      <c r="U224" s="529"/>
      <c r="V224" s="530"/>
      <c r="W224" s="327"/>
      <c r="X224" s="327"/>
      <c r="Y224" s="327"/>
      <c r="Z224" s="29"/>
    </row>
    <row r="225" spans="1:26" hidden="1" x14ac:dyDescent="0.25">
      <c r="A225" s="169"/>
      <c r="B225" s="514" t="str">
        <f t="shared" si="19"/>
        <v>Freizeit</v>
      </c>
      <c r="C225" s="512"/>
      <c r="D225" s="513"/>
      <c r="E225" s="217">
        <f>F433</f>
        <v>200</v>
      </c>
      <c r="F225" s="217">
        <f>F480</f>
        <v>323.5</v>
      </c>
      <c r="G225" s="217">
        <f>F527</f>
        <v>118.4</v>
      </c>
      <c r="H225" s="217">
        <f>F574</f>
        <v>0</v>
      </c>
      <c r="I225" s="217">
        <f>F621</f>
        <v>0</v>
      </c>
      <c r="J225" s="217">
        <f>F668</f>
        <v>0</v>
      </c>
      <c r="K225" s="217">
        <f>F715</f>
        <v>0</v>
      </c>
      <c r="L225" s="217">
        <f>F762</f>
        <v>0</v>
      </c>
      <c r="M225" s="217">
        <f>F809</f>
        <v>0</v>
      </c>
      <c r="N225" s="217">
        <f>F856</f>
        <v>0</v>
      </c>
      <c r="O225" s="217">
        <f>F903</f>
        <v>0</v>
      </c>
      <c r="P225" s="218">
        <f>F950</f>
        <v>0</v>
      </c>
      <c r="Q225" s="300">
        <f t="shared" si="20"/>
        <v>641.9</v>
      </c>
      <c r="R225" s="528"/>
      <c r="S225" s="529"/>
      <c r="T225" s="529"/>
      <c r="U225" s="529"/>
      <c r="V225" s="530"/>
      <c r="W225" s="327"/>
      <c r="X225" s="327"/>
      <c r="Y225" s="327"/>
      <c r="Z225" s="29"/>
    </row>
    <row r="226" spans="1:26" hidden="1" x14ac:dyDescent="0.25">
      <c r="A226" s="169"/>
      <c r="B226" s="514" t="str">
        <f t="shared" si="19"/>
        <v>Wohnung</v>
      </c>
      <c r="C226" s="512"/>
      <c r="D226" s="513"/>
      <c r="E226" s="369">
        <f>G433</f>
        <v>12</v>
      </c>
      <c r="F226" s="219">
        <f>G480</f>
        <v>1317.8899999999999</v>
      </c>
      <c r="G226" s="219">
        <f>G527</f>
        <v>85.300000000000011</v>
      </c>
      <c r="H226" s="219">
        <f>G574</f>
        <v>0</v>
      </c>
      <c r="I226" s="219">
        <f>G621</f>
        <v>0</v>
      </c>
      <c r="J226" s="219">
        <f>G668</f>
        <v>0</v>
      </c>
      <c r="K226" s="219">
        <f>G715</f>
        <v>0</v>
      </c>
      <c r="L226" s="219">
        <f>G762</f>
        <v>0</v>
      </c>
      <c r="M226" s="219">
        <f>G809</f>
        <v>0</v>
      </c>
      <c r="N226" s="219">
        <f>G856</f>
        <v>0</v>
      </c>
      <c r="O226" s="219">
        <f>G903</f>
        <v>0</v>
      </c>
      <c r="P226" s="220">
        <f>G950</f>
        <v>0</v>
      </c>
      <c r="Q226" s="300">
        <f t="shared" si="20"/>
        <v>1415.1899999999998</v>
      </c>
      <c r="R226" s="528"/>
      <c r="S226" s="529"/>
      <c r="T226" s="529"/>
      <c r="U226" s="529"/>
      <c r="V226" s="530"/>
      <c r="W226" s="327"/>
      <c r="X226" s="327"/>
      <c r="Y226" s="327"/>
      <c r="Z226" s="29"/>
    </row>
    <row r="227" spans="1:26" hidden="1" x14ac:dyDescent="0.25">
      <c r="A227" s="169"/>
      <c r="B227" s="514" t="str">
        <f t="shared" si="19"/>
        <v>Auto (tanken)</v>
      </c>
      <c r="C227" s="512"/>
      <c r="D227" s="513"/>
      <c r="E227" s="217">
        <f>H433</f>
        <v>90</v>
      </c>
      <c r="F227" s="217">
        <f>H480</f>
        <v>215</v>
      </c>
      <c r="G227" s="217">
        <f>H527</f>
        <v>219</v>
      </c>
      <c r="H227" s="217">
        <f>H574</f>
        <v>0</v>
      </c>
      <c r="I227" s="217">
        <f>H621</f>
        <v>0</v>
      </c>
      <c r="J227" s="217">
        <f>H668</f>
        <v>0</v>
      </c>
      <c r="K227" s="217">
        <f>H715</f>
        <v>0</v>
      </c>
      <c r="L227" s="217">
        <f>H762</f>
        <v>0</v>
      </c>
      <c r="M227" s="217">
        <f>H809</f>
        <v>0</v>
      </c>
      <c r="N227" s="217">
        <f>H856</f>
        <v>0</v>
      </c>
      <c r="O227" s="217">
        <f>H903</f>
        <v>0</v>
      </c>
      <c r="P227" s="218">
        <f>H950</f>
        <v>0</v>
      </c>
      <c r="Q227" s="300">
        <f t="shared" si="20"/>
        <v>524</v>
      </c>
      <c r="R227" s="528"/>
      <c r="S227" s="529"/>
      <c r="T227" s="529"/>
      <c r="U227" s="529"/>
      <c r="V227" s="530"/>
      <c r="W227" s="327"/>
      <c r="X227" s="327"/>
      <c r="Y227" s="327"/>
      <c r="Z227" s="29"/>
    </row>
    <row r="228" spans="1:26" hidden="1" x14ac:dyDescent="0.25">
      <c r="A228" s="169"/>
      <c r="B228" s="514" t="str">
        <f t="shared" si="19"/>
        <v>Hobby</v>
      </c>
      <c r="C228" s="512"/>
      <c r="D228" s="513"/>
      <c r="E228" s="219">
        <f>I433</f>
        <v>0</v>
      </c>
      <c r="F228" s="219">
        <f>I480</f>
        <v>49.8</v>
      </c>
      <c r="G228" s="219">
        <f>I527</f>
        <v>42.9</v>
      </c>
      <c r="H228" s="219">
        <f>I574</f>
        <v>0</v>
      </c>
      <c r="I228" s="369">
        <f>I621</f>
        <v>0</v>
      </c>
      <c r="J228" s="219">
        <f>I668</f>
        <v>0</v>
      </c>
      <c r="K228" s="219">
        <f>I715</f>
        <v>0</v>
      </c>
      <c r="L228" s="219">
        <f>I762</f>
        <v>0</v>
      </c>
      <c r="M228" s="219">
        <f>I809</f>
        <v>0</v>
      </c>
      <c r="N228" s="219">
        <f>I856</f>
        <v>0</v>
      </c>
      <c r="O228" s="219">
        <f>I903</f>
        <v>0</v>
      </c>
      <c r="P228" s="220">
        <f>I950</f>
        <v>0</v>
      </c>
      <c r="Q228" s="300">
        <f t="shared" si="20"/>
        <v>92.699999999999989</v>
      </c>
      <c r="R228" s="528"/>
      <c r="S228" s="529"/>
      <c r="T228" s="529"/>
      <c r="U228" s="529"/>
      <c r="V228" s="530"/>
      <c r="W228" s="327"/>
      <c r="X228" s="327"/>
      <c r="Y228" s="327"/>
      <c r="Z228" s="29"/>
    </row>
    <row r="229" spans="1:26" hidden="1" x14ac:dyDescent="0.25">
      <c r="A229" s="169"/>
      <c r="B229" s="514" t="str">
        <f t="shared" ref="B229:B241" si="21">F1118</f>
        <v>Kleidung</v>
      </c>
      <c r="C229" s="512"/>
      <c r="D229" s="513"/>
      <c r="E229" s="217">
        <f>J433</f>
        <v>124.4</v>
      </c>
      <c r="F229" s="217">
        <f>J480</f>
        <v>34.519999999999996</v>
      </c>
      <c r="G229" s="217">
        <f>J527</f>
        <v>86.800000000000011</v>
      </c>
      <c r="H229" s="217">
        <f>J574</f>
        <v>0</v>
      </c>
      <c r="I229" s="217">
        <f>J621</f>
        <v>0</v>
      </c>
      <c r="J229" s="217">
        <f>J668</f>
        <v>0</v>
      </c>
      <c r="K229" s="217">
        <f>J715</f>
        <v>0</v>
      </c>
      <c r="L229" s="217">
        <f>J762</f>
        <v>0</v>
      </c>
      <c r="M229" s="217">
        <f>J809</f>
        <v>0</v>
      </c>
      <c r="N229" s="217">
        <f>J856</f>
        <v>0</v>
      </c>
      <c r="O229" s="217">
        <f>J903</f>
        <v>0</v>
      </c>
      <c r="P229" s="218">
        <f>J950</f>
        <v>0</v>
      </c>
      <c r="Q229" s="300">
        <f t="shared" si="20"/>
        <v>245.72000000000003</v>
      </c>
      <c r="R229" s="528"/>
      <c r="S229" s="529"/>
      <c r="T229" s="529"/>
      <c r="U229" s="529"/>
      <c r="V229" s="530"/>
      <c r="W229" s="327"/>
      <c r="X229" s="327"/>
      <c r="Y229" s="327"/>
      <c r="Z229" s="29"/>
    </row>
    <row r="230" spans="1:26" hidden="1" x14ac:dyDescent="0.25">
      <c r="A230" s="169"/>
      <c r="B230" s="514" t="str">
        <f t="shared" si="21"/>
        <v>9</v>
      </c>
      <c r="C230" s="512"/>
      <c r="D230" s="513"/>
      <c r="E230" s="219">
        <f>K433</f>
        <v>0</v>
      </c>
      <c r="F230" s="219">
        <f>K480</f>
        <v>0</v>
      </c>
      <c r="G230" s="219">
        <f>K527</f>
        <v>0</v>
      </c>
      <c r="H230" s="219">
        <f>K574</f>
        <v>0</v>
      </c>
      <c r="I230" s="219">
        <f>K621</f>
        <v>0</v>
      </c>
      <c r="J230" s="219">
        <f>K668</f>
        <v>0</v>
      </c>
      <c r="K230" s="219">
        <f>K715</f>
        <v>0</v>
      </c>
      <c r="L230" s="219">
        <f>K762</f>
        <v>0</v>
      </c>
      <c r="M230" s="219">
        <f>K809</f>
        <v>0</v>
      </c>
      <c r="N230" s="219">
        <f>K856</f>
        <v>0</v>
      </c>
      <c r="O230" s="219">
        <f>K903</f>
        <v>0</v>
      </c>
      <c r="P230" s="220">
        <f>K950</f>
        <v>0</v>
      </c>
      <c r="Q230" s="300">
        <f t="shared" si="20"/>
        <v>0</v>
      </c>
      <c r="R230" s="528"/>
      <c r="S230" s="529"/>
      <c r="T230" s="529"/>
      <c r="U230" s="529"/>
      <c r="V230" s="530"/>
      <c r="W230" s="327"/>
      <c r="X230" s="327"/>
      <c r="Y230" s="327"/>
      <c r="Z230" s="29"/>
    </row>
    <row r="231" spans="1:26" hidden="1" x14ac:dyDescent="0.25">
      <c r="A231" s="169"/>
      <c r="B231" s="514" t="str">
        <f t="shared" si="21"/>
        <v>10</v>
      </c>
      <c r="C231" s="512"/>
      <c r="D231" s="513"/>
      <c r="E231" s="217">
        <f>L433</f>
        <v>0</v>
      </c>
      <c r="F231" s="217">
        <f>L480</f>
        <v>0</v>
      </c>
      <c r="G231" s="217">
        <f>L527</f>
        <v>0</v>
      </c>
      <c r="H231" s="217">
        <f>L574</f>
        <v>0</v>
      </c>
      <c r="I231" s="217">
        <f>L621</f>
        <v>0</v>
      </c>
      <c r="J231" s="217">
        <f>L668</f>
        <v>0</v>
      </c>
      <c r="K231" s="217">
        <f>L715</f>
        <v>0</v>
      </c>
      <c r="L231" s="217">
        <f>L762</f>
        <v>0</v>
      </c>
      <c r="M231" s="217">
        <f>L809</f>
        <v>0</v>
      </c>
      <c r="N231" s="217">
        <f>L856</f>
        <v>0</v>
      </c>
      <c r="O231" s="217">
        <f>L903</f>
        <v>0</v>
      </c>
      <c r="P231" s="218">
        <f>L950</f>
        <v>0</v>
      </c>
      <c r="Q231" s="300">
        <f t="shared" si="20"/>
        <v>0</v>
      </c>
      <c r="R231" s="528"/>
      <c r="S231" s="529"/>
      <c r="T231" s="529"/>
      <c r="U231" s="529"/>
      <c r="V231" s="530"/>
      <c r="W231" s="327"/>
      <c r="X231" s="327"/>
      <c r="Y231" s="327"/>
      <c r="Z231" s="29"/>
    </row>
    <row r="232" spans="1:26" hidden="1" x14ac:dyDescent="0.25">
      <c r="A232" s="169"/>
      <c r="B232" s="514" t="str">
        <f t="shared" si="21"/>
        <v>11</v>
      </c>
      <c r="C232" s="512"/>
      <c r="D232" s="513"/>
      <c r="E232" s="219">
        <f>M433</f>
        <v>0</v>
      </c>
      <c r="F232" s="219">
        <f>M480</f>
        <v>0</v>
      </c>
      <c r="G232" s="219">
        <f>M527</f>
        <v>0</v>
      </c>
      <c r="H232" s="219">
        <f>M574</f>
        <v>0</v>
      </c>
      <c r="I232" s="219">
        <f>M621</f>
        <v>0</v>
      </c>
      <c r="J232" s="219">
        <f>M668</f>
        <v>0</v>
      </c>
      <c r="K232" s="219">
        <f>M715</f>
        <v>0</v>
      </c>
      <c r="L232" s="219">
        <f>M762</f>
        <v>0</v>
      </c>
      <c r="M232" s="219">
        <f>M809</f>
        <v>0</v>
      </c>
      <c r="N232" s="219">
        <f>M856</f>
        <v>0</v>
      </c>
      <c r="O232" s="219">
        <f>M903</f>
        <v>0</v>
      </c>
      <c r="P232" s="220">
        <f>M950</f>
        <v>0</v>
      </c>
      <c r="Q232" s="300">
        <f t="shared" si="20"/>
        <v>0</v>
      </c>
      <c r="R232" s="528"/>
      <c r="S232" s="529"/>
      <c r="T232" s="529"/>
      <c r="U232" s="529"/>
      <c r="V232" s="530"/>
      <c r="W232" s="327"/>
      <c r="X232" s="327"/>
      <c r="Y232" s="327"/>
      <c r="Z232" s="29"/>
    </row>
    <row r="233" spans="1:26" hidden="1" x14ac:dyDescent="0.25">
      <c r="A233" s="169"/>
      <c r="B233" s="514" t="str">
        <f t="shared" si="21"/>
        <v>12</v>
      </c>
      <c r="C233" s="512"/>
      <c r="D233" s="513"/>
      <c r="E233" s="217">
        <f>N433</f>
        <v>0</v>
      </c>
      <c r="F233" s="217">
        <f>N480</f>
        <v>0</v>
      </c>
      <c r="G233" s="217">
        <f>N527</f>
        <v>0</v>
      </c>
      <c r="H233" s="217">
        <f>N574</f>
        <v>0</v>
      </c>
      <c r="I233" s="217">
        <f>N621</f>
        <v>0</v>
      </c>
      <c r="J233" s="217">
        <f>N668</f>
        <v>0</v>
      </c>
      <c r="K233" s="217">
        <f>N715</f>
        <v>0</v>
      </c>
      <c r="L233" s="217">
        <f>N762</f>
        <v>0</v>
      </c>
      <c r="M233" s="217">
        <f>N809</f>
        <v>0</v>
      </c>
      <c r="N233" s="217">
        <f>N856</f>
        <v>0</v>
      </c>
      <c r="O233" s="217">
        <f>N903</f>
        <v>0</v>
      </c>
      <c r="P233" s="218">
        <f>N950</f>
        <v>0</v>
      </c>
      <c r="Q233" s="300">
        <f t="shared" si="20"/>
        <v>0</v>
      </c>
      <c r="R233" s="528"/>
      <c r="S233" s="529"/>
      <c r="T233" s="529"/>
      <c r="U233" s="529"/>
      <c r="V233" s="530"/>
      <c r="W233" s="327"/>
      <c r="X233" s="327"/>
      <c r="Y233" s="327"/>
      <c r="Z233" s="29"/>
    </row>
    <row r="234" spans="1:26" hidden="1" x14ac:dyDescent="0.25">
      <c r="A234" s="169"/>
      <c r="B234" s="514" t="str">
        <f t="shared" si="21"/>
        <v>13</v>
      </c>
      <c r="C234" s="512"/>
      <c r="D234" s="513"/>
      <c r="E234" s="219">
        <f>O433</f>
        <v>0</v>
      </c>
      <c r="F234" s="219">
        <f>O480</f>
        <v>0</v>
      </c>
      <c r="G234" s="219">
        <f>O527</f>
        <v>0</v>
      </c>
      <c r="H234" s="219">
        <f>O574</f>
        <v>0</v>
      </c>
      <c r="I234" s="219">
        <f>O621</f>
        <v>0</v>
      </c>
      <c r="J234" s="219">
        <f>O668</f>
        <v>0</v>
      </c>
      <c r="K234" s="219">
        <f>O715</f>
        <v>0</v>
      </c>
      <c r="L234" s="219">
        <f>O762</f>
        <v>0</v>
      </c>
      <c r="M234" s="219">
        <f>O809</f>
        <v>0</v>
      </c>
      <c r="N234" s="219">
        <f>O856</f>
        <v>0</v>
      </c>
      <c r="O234" s="219">
        <f>O903</f>
        <v>0</v>
      </c>
      <c r="P234" s="220">
        <f>O950</f>
        <v>0</v>
      </c>
      <c r="Q234" s="300">
        <f t="shared" si="20"/>
        <v>0</v>
      </c>
      <c r="R234" s="528"/>
      <c r="S234" s="529"/>
      <c r="T234" s="529"/>
      <c r="U234" s="529"/>
      <c r="V234" s="530"/>
      <c r="W234" s="327"/>
      <c r="X234" s="327"/>
      <c r="Y234" s="327"/>
      <c r="Z234" s="29"/>
    </row>
    <row r="235" spans="1:26" hidden="1" x14ac:dyDescent="0.25">
      <c r="A235" s="169"/>
      <c r="B235" s="514" t="str">
        <f t="shared" si="21"/>
        <v>14</v>
      </c>
      <c r="C235" s="512"/>
      <c r="D235" s="513"/>
      <c r="E235" s="217">
        <f>P433</f>
        <v>0</v>
      </c>
      <c r="F235" s="217">
        <f>P480</f>
        <v>0</v>
      </c>
      <c r="G235" s="219">
        <f>P527</f>
        <v>0</v>
      </c>
      <c r="H235" s="217">
        <f>P574</f>
        <v>0</v>
      </c>
      <c r="I235" s="217">
        <f>P621</f>
        <v>0</v>
      </c>
      <c r="J235" s="217">
        <f>P668</f>
        <v>0</v>
      </c>
      <c r="K235" s="217">
        <f>P715</f>
        <v>0</v>
      </c>
      <c r="L235" s="217">
        <f>P762</f>
        <v>0</v>
      </c>
      <c r="M235" s="217">
        <f>P809</f>
        <v>0</v>
      </c>
      <c r="N235" s="217">
        <f>P856</f>
        <v>0</v>
      </c>
      <c r="O235" s="217">
        <f>P903</f>
        <v>0</v>
      </c>
      <c r="P235" s="218">
        <f>P950</f>
        <v>0</v>
      </c>
      <c r="Q235" s="300">
        <f t="shared" si="20"/>
        <v>0</v>
      </c>
      <c r="R235" s="528"/>
      <c r="S235" s="529"/>
      <c r="T235" s="529"/>
      <c r="U235" s="529"/>
      <c r="V235" s="530"/>
      <c r="W235" s="327"/>
      <c r="X235" s="327"/>
      <c r="Y235" s="327"/>
      <c r="Z235" s="29"/>
    </row>
    <row r="236" spans="1:26" hidden="1" x14ac:dyDescent="0.25">
      <c r="A236" s="169"/>
      <c r="B236" s="514" t="str">
        <f t="shared" si="21"/>
        <v>15</v>
      </c>
      <c r="C236" s="512"/>
      <c r="D236" s="513"/>
      <c r="E236" s="217">
        <f>Q433</f>
        <v>0</v>
      </c>
      <c r="F236" s="219">
        <f>Q480</f>
        <v>0</v>
      </c>
      <c r="G236" s="219">
        <f>Q527</f>
        <v>0</v>
      </c>
      <c r="H236" s="219">
        <f>Q574</f>
        <v>0</v>
      </c>
      <c r="I236" s="219">
        <f>Q621</f>
        <v>0</v>
      </c>
      <c r="J236" s="219">
        <f>Q668</f>
        <v>0</v>
      </c>
      <c r="K236" s="219">
        <f>Q715</f>
        <v>0</v>
      </c>
      <c r="L236" s="219">
        <f>Q762</f>
        <v>0</v>
      </c>
      <c r="M236" s="219">
        <f>Q809</f>
        <v>0</v>
      </c>
      <c r="N236" s="219">
        <f>Q856</f>
        <v>0</v>
      </c>
      <c r="O236" s="219">
        <f>Q903</f>
        <v>0</v>
      </c>
      <c r="P236" s="220">
        <f>Q950</f>
        <v>0</v>
      </c>
      <c r="Q236" s="300">
        <f>SUM(E236:P236)</f>
        <v>0</v>
      </c>
      <c r="R236" s="528"/>
      <c r="S236" s="529"/>
      <c r="T236" s="529"/>
      <c r="U236" s="529"/>
      <c r="V236" s="530"/>
      <c r="W236" s="327"/>
      <c r="X236" s="327"/>
      <c r="Y236" s="327"/>
      <c r="Z236" s="29"/>
    </row>
    <row r="237" spans="1:26" hidden="1" x14ac:dyDescent="0.25">
      <c r="A237" s="169"/>
      <c r="B237" s="514" t="str">
        <f t="shared" si="21"/>
        <v>16</v>
      </c>
      <c r="C237" s="512"/>
      <c r="D237" s="513"/>
      <c r="E237" s="217">
        <f>R433</f>
        <v>0</v>
      </c>
      <c r="F237" s="217">
        <f>R480</f>
        <v>0</v>
      </c>
      <c r="G237" s="219">
        <f>R527</f>
        <v>0</v>
      </c>
      <c r="H237" s="219">
        <f>R574</f>
        <v>0</v>
      </c>
      <c r="I237" s="219">
        <f>R621</f>
        <v>0</v>
      </c>
      <c r="J237" s="219">
        <f>R668</f>
        <v>0</v>
      </c>
      <c r="K237" s="219">
        <f>R715</f>
        <v>0</v>
      </c>
      <c r="L237" s="219">
        <f>R762</f>
        <v>0</v>
      </c>
      <c r="M237" s="219">
        <f>R809</f>
        <v>0</v>
      </c>
      <c r="N237" s="219">
        <f>R856</f>
        <v>0</v>
      </c>
      <c r="O237" s="219">
        <f>R903</f>
        <v>0</v>
      </c>
      <c r="P237" s="219">
        <f>R950</f>
        <v>0</v>
      </c>
      <c r="Q237" s="300">
        <f t="shared" ref="Q237:Q241" si="22">SUM(E237:P237)</f>
        <v>0</v>
      </c>
      <c r="R237" s="528"/>
      <c r="S237" s="529"/>
      <c r="T237" s="529"/>
      <c r="U237" s="529"/>
      <c r="V237" s="530"/>
      <c r="W237" s="327"/>
      <c r="X237" s="327"/>
      <c r="Y237" s="327"/>
      <c r="Z237" s="29"/>
    </row>
    <row r="238" spans="1:26" hidden="1" x14ac:dyDescent="0.25">
      <c r="A238" s="169"/>
      <c r="B238" s="514" t="str">
        <f t="shared" si="21"/>
        <v>17</v>
      </c>
      <c r="C238" s="512"/>
      <c r="D238" s="513"/>
      <c r="E238" s="217">
        <f>S433</f>
        <v>0</v>
      </c>
      <c r="F238" s="219">
        <f>S480</f>
        <v>0</v>
      </c>
      <c r="G238" s="219">
        <f>S527</f>
        <v>0</v>
      </c>
      <c r="H238" s="219">
        <f>S574</f>
        <v>0</v>
      </c>
      <c r="I238" s="219">
        <f>S621</f>
        <v>0</v>
      </c>
      <c r="J238" s="219">
        <f>S668</f>
        <v>0</v>
      </c>
      <c r="K238" s="219">
        <f>S715</f>
        <v>0</v>
      </c>
      <c r="L238" s="219">
        <f>S762</f>
        <v>0</v>
      </c>
      <c r="M238" s="219">
        <f>S809</f>
        <v>0</v>
      </c>
      <c r="N238" s="219">
        <f>S856</f>
        <v>0</v>
      </c>
      <c r="O238" s="219">
        <f>S903</f>
        <v>0</v>
      </c>
      <c r="P238" s="219">
        <f>S950</f>
        <v>0</v>
      </c>
      <c r="Q238" s="300">
        <f t="shared" si="22"/>
        <v>0</v>
      </c>
      <c r="R238" s="528"/>
      <c r="S238" s="529"/>
      <c r="T238" s="529"/>
      <c r="U238" s="529"/>
      <c r="V238" s="530"/>
      <c r="W238" s="327"/>
      <c r="X238" s="327"/>
      <c r="Y238" s="327"/>
      <c r="Z238" s="29"/>
    </row>
    <row r="239" spans="1:26" hidden="1" x14ac:dyDescent="0.25">
      <c r="A239" s="169"/>
      <c r="B239" s="514" t="str">
        <f t="shared" si="21"/>
        <v>18</v>
      </c>
      <c r="C239" s="512"/>
      <c r="D239" s="513"/>
      <c r="E239" s="217">
        <f>T433</f>
        <v>0</v>
      </c>
      <c r="F239" s="217">
        <f>T480</f>
        <v>0</v>
      </c>
      <c r="G239" s="219">
        <f>T527</f>
        <v>0</v>
      </c>
      <c r="H239" s="219">
        <f>T574</f>
        <v>0</v>
      </c>
      <c r="I239" s="219">
        <f>T621</f>
        <v>0</v>
      </c>
      <c r="J239" s="219">
        <f>T668</f>
        <v>0</v>
      </c>
      <c r="K239" s="219">
        <f>T715</f>
        <v>0</v>
      </c>
      <c r="L239" s="219">
        <f>T762</f>
        <v>0</v>
      </c>
      <c r="M239" s="219">
        <f>T809</f>
        <v>0</v>
      </c>
      <c r="N239" s="219">
        <f>T856</f>
        <v>0</v>
      </c>
      <c r="O239" s="219">
        <f>T903</f>
        <v>0</v>
      </c>
      <c r="P239" s="219">
        <f>T950</f>
        <v>0</v>
      </c>
      <c r="Q239" s="300">
        <f t="shared" si="22"/>
        <v>0</v>
      </c>
      <c r="R239" s="528"/>
      <c r="S239" s="529"/>
      <c r="T239" s="529"/>
      <c r="U239" s="529"/>
      <c r="V239" s="530"/>
      <c r="W239" s="327"/>
      <c r="X239" s="327"/>
      <c r="Y239" s="327"/>
      <c r="Z239" s="29"/>
    </row>
    <row r="240" spans="1:26" hidden="1" x14ac:dyDescent="0.25">
      <c r="A240" s="169"/>
      <c r="B240" s="514" t="str">
        <f t="shared" si="21"/>
        <v>19</v>
      </c>
      <c r="C240" s="512"/>
      <c r="D240" s="513"/>
      <c r="E240" s="217">
        <f>U433</f>
        <v>0</v>
      </c>
      <c r="F240" s="219">
        <f>U480</f>
        <v>0</v>
      </c>
      <c r="G240" s="219">
        <f>U527</f>
        <v>0</v>
      </c>
      <c r="H240" s="219">
        <f>U574</f>
        <v>0</v>
      </c>
      <c r="I240" s="219">
        <f>U621</f>
        <v>0</v>
      </c>
      <c r="J240" s="219">
        <f>U668</f>
        <v>0</v>
      </c>
      <c r="K240" s="219">
        <f>U715</f>
        <v>0</v>
      </c>
      <c r="L240" s="219">
        <f>U762</f>
        <v>0</v>
      </c>
      <c r="M240" s="219">
        <f>U809</f>
        <v>0</v>
      </c>
      <c r="N240" s="219">
        <f>U856</f>
        <v>0</v>
      </c>
      <c r="O240" s="219">
        <f>U903</f>
        <v>0</v>
      </c>
      <c r="P240" s="219">
        <f>U950</f>
        <v>0</v>
      </c>
      <c r="Q240" s="300">
        <f t="shared" si="22"/>
        <v>0</v>
      </c>
      <c r="R240" s="528"/>
      <c r="S240" s="529"/>
      <c r="T240" s="529"/>
      <c r="U240" s="529"/>
      <c r="V240" s="530"/>
      <c r="W240" s="327"/>
      <c r="X240" s="327"/>
      <c r="Y240" s="327"/>
      <c r="Z240" s="29"/>
    </row>
    <row r="241" spans="1:26" ht="15.75" hidden="1" thickBot="1" x14ac:dyDescent="0.3">
      <c r="A241" s="169"/>
      <c r="B241" s="514" t="str">
        <f t="shared" si="21"/>
        <v>20</v>
      </c>
      <c r="C241" s="512"/>
      <c r="D241" s="513"/>
      <c r="E241" s="217">
        <f>V433</f>
        <v>0</v>
      </c>
      <c r="F241" s="221">
        <f>V480</f>
        <v>0</v>
      </c>
      <c r="G241" s="219">
        <f>V527</f>
        <v>0</v>
      </c>
      <c r="H241" s="219">
        <f>V574</f>
        <v>0</v>
      </c>
      <c r="I241" s="219">
        <f>V621</f>
        <v>0</v>
      </c>
      <c r="J241" s="219">
        <f>V668</f>
        <v>0</v>
      </c>
      <c r="K241" s="219">
        <f>V715</f>
        <v>0</v>
      </c>
      <c r="L241" s="219">
        <f>V762</f>
        <v>0</v>
      </c>
      <c r="M241" s="219">
        <f>V809</f>
        <v>0</v>
      </c>
      <c r="N241" s="219">
        <f>V856</f>
        <v>0</v>
      </c>
      <c r="O241" s="219">
        <f>V903</f>
        <v>0</v>
      </c>
      <c r="P241" s="219">
        <f>V950</f>
        <v>0</v>
      </c>
      <c r="Q241" s="300">
        <f t="shared" si="22"/>
        <v>0</v>
      </c>
      <c r="R241" s="531"/>
      <c r="S241" s="532"/>
      <c r="T241" s="532"/>
      <c r="U241" s="532"/>
      <c r="V241" s="533"/>
      <c r="W241" s="327"/>
      <c r="X241" s="327"/>
      <c r="Y241" s="327"/>
      <c r="Z241" s="29"/>
    </row>
    <row r="242" spans="1:26" ht="16.5" hidden="1" thickBot="1" x14ac:dyDescent="0.3">
      <c r="A242" s="169"/>
      <c r="B242" s="545" t="s">
        <v>19</v>
      </c>
      <c r="C242" s="546"/>
      <c r="D242" s="546"/>
      <c r="E242" s="302">
        <f>SUM(E222:E241)</f>
        <v>680.39</v>
      </c>
      <c r="F242" s="302">
        <f t="shared" ref="F242:P242" si="23">SUM(F222:F241)</f>
        <v>2302.6</v>
      </c>
      <c r="G242" s="302">
        <f t="shared" si="23"/>
        <v>959.3900000000001</v>
      </c>
      <c r="H242" s="302">
        <f t="shared" si="23"/>
        <v>0</v>
      </c>
      <c r="I242" s="302">
        <f t="shared" si="23"/>
        <v>0</v>
      </c>
      <c r="J242" s="302">
        <f t="shared" si="23"/>
        <v>0</v>
      </c>
      <c r="K242" s="302">
        <f t="shared" si="23"/>
        <v>0</v>
      </c>
      <c r="L242" s="302">
        <f t="shared" si="23"/>
        <v>0</v>
      </c>
      <c r="M242" s="302">
        <f t="shared" si="23"/>
        <v>0</v>
      </c>
      <c r="N242" s="302">
        <f t="shared" si="23"/>
        <v>0</v>
      </c>
      <c r="O242" s="302">
        <f t="shared" si="23"/>
        <v>0</v>
      </c>
      <c r="P242" s="302">
        <f t="shared" si="23"/>
        <v>0</v>
      </c>
      <c r="Q242" s="301">
        <f>SUM(E242:P242)</f>
        <v>3942.38</v>
      </c>
      <c r="R242" s="534"/>
      <c r="S242" s="535"/>
      <c r="T242" s="535"/>
      <c r="U242" s="535"/>
      <c r="V242" s="536"/>
      <c r="W242" s="328"/>
      <c r="X242" s="328"/>
      <c r="Y242" s="328"/>
      <c r="Z242" s="257"/>
    </row>
    <row r="243" spans="1:26" hidden="1" x14ac:dyDescent="0.25">
      <c r="T243" s="18"/>
      <c r="U243" s="18"/>
      <c r="V243" s="18" t="s">
        <v>78</v>
      </c>
      <c r="W243" s="18"/>
      <c r="X243" s="18"/>
      <c r="Y243" s="18"/>
    </row>
    <row r="244" spans="1:26" hidden="1" x14ac:dyDescent="0.25">
      <c r="B244" s="16"/>
    </row>
    <row r="245" spans="1:26" ht="26.25" hidden="1" x14ac:dyDescent="0.4">
      <c r="B245" s="17"/>
    </row>
    <row r="246" spans="1:26" hidden="1" x14ac:dyDescent="0.25"/>
    <row r="247" spans="1:26" hidden="1" x14ac:dyDescent="0.25"/>
    <row r="248" spans="1:26" hidden="1" x14ac:dyDescent="0.25"/>
    <row r="249" spans="1:26" hidden="1" x14ac:dyDescent="0.25"/>
    <row r="250" spans="1:26" hidden="1" x14ac:dyDescent="0.25"/>
    <row r="251" spans="1:26" hidden="1" x14ac:dyDescent="0.25"/>
    <row r="252" spans="1:26" hidden="1" x14ac:dyDescent="0.25"/>
    <row r="253" spans="1:26" hidden="1" x14ac:dyDescent="0.25"/>
    <row r="254" spans="1:26" hidden="1" x14ac:dyDescent="0.25"/>
    <row r="255" spans="1:26" hidden="1" x14ac:dyDescent="0.25"/>
    <row r="256" spans="1:2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spans="2:16" hidden="1" x14ac:dyDescent="0.25"/>
    <row r="386" spans="2:16" hidden="1" x14ac:dyDescent="0.25"/>
    <row r="387" spans="2:16" hidden="1" x14ac:dyDescent="0.25"/>
    <row r="388" spans="2:16" hidden="1" x14ac:dyDescent="0.25"/>
    <row r="389" spans="2:16" hidden="1" x14ac:dyDescent="0.25"/>
    <row r="390" spans="2:16" hidden="1" x14ac:dyDescent="0.25"/>
    <row r="391" spans="2:16" hidden="1" x14ac:dyDescent="0.25"/>
    <row r="392" spans="2:16" hidden="1" x14ac:dyDescent="0.25"/>
    <row r="393" spans="2:16" hidden="1" x14ac:dyDescent="0.25"/>
    <row r="394" spans="2:16" hidden="1" x14ac:dyDescent="0.25"/>
    <row r="395" spans="2:16" hidden="1" x14ac:dyDescent="0.25"/>
    <row r="396" spans="2:16" hidden="1" x14ac:dyDescent="0.25"/>
    <row r="397" spans="2:16" hidden="1" x14ac:dyDescent="0.25"/>
    <row r="398" spans="2:16" hidden="1" x14ac:dyDescent="0.25"/>
    <row r="399" spans="2:16" hidden="1" x14ac:dyDescent="0.25"/>
    <row r="400" spans="2:16" ht="21" hidden="1" x14ac:dyDescent="0.35">
      <c r="B400" s="14"/>
      <c r="C400" s="198"/>
      <c r="D400" s="15"/>
      <c r="E400" s="15"/>
      <c r="F400" s="15"/>
      <c r="G400" s="15"/>
      <c r="H400" s="15"/>
      <c r="I400" s="15"/>
      <c r="J400" s="15"/>
      <c r="K400" s="15"/>
      <c r="L400" s="15"/>
      <c r="M400" s="15"/>
      <c r="N400" s="15"/>
      <c r="O400" s="15"/>
      <c r="P400" s="15"/>
    </row>
    <row r="401" spans="2:28" ht="30" hidden="1" x14ac:dyDescent="0.25">
      <c r="B401" s="271" t="s">
        <v>5</v>
      </c>
      <c r="C401" s="264" t="str">
        <f>$F$1111</f>
        <v>Lebensmittel</v>
      </c>
      <c r="D401" s="189" t="str">
        <f>$F$1112</f>
        <v>Körperpflege</v>
      </c>
      <c r="E401" s="189" t="str">
        <f>$F$1113</f>
        <v>Kinder</v>
      </c>
      <c r="F401" s="189" t="str">
        <f>$F$1114</f>
        <v>Freizeit</v>
      </c>
      <c r="G401" s="189" t="str">
        <f>$F$1115</f>
        <v>Wohnung</v>
      </c>
      <c r="H401" s="189" t="str">
        <f>$F$1116</f>
        <v>Auto (tanken)</v>
      </c>
      <c r="I401" s="189" t="str">
        <f>$F$1117</f>
        <v>Hobby</v>
      </c>
      <c r="J401" s="189" t="str">
        <f>$F$1118</f>
        <v>Kleidung</v>
      </c>
      <c r="K401" s="264" t="str">
        <f>$F$1119</f>
        <v>9</v>
      </c>
      <c r="L401" s="264" t="str">
        <f>$F$1120</f>
        <v>10</v>
      </c>
      <c r="M401" s="264" t="str">
        <f>$F$1121</f>
        <v>11</v>
      </c>
      <c r="N401" s="264" t="str">
        <f>$F$1122</f>
        <v>12</v>
      </c>
      <c r="O401" s="264" t="str">
        <f>$F$1123</f>
        <v>13</v>
      </c>
      <c r="P401" s="264" t="str">
        <f>$F$1124</f>
        <v>14</v>
      </c>
      <c r="Q401" s="264" t="str">
        <f>$F$1125</f>
        <v>15</v>
      </c>
      <c r="R401" s="264" t="str">
        <f>$F$1126</f>
        <v>16</v>
      </c>
      <c r="S401" s="264" t="str">
        <f>$F$1127</f>
        <v>17</v>
      </c>
      <c r="T401" s="264" t="str">
        <f>$F$1128</f>
        <v>18</v>
      </c>
      <c r="U401" s="264" t="str">
        <f>$F$1129</f>
        <v>19</v>
      </c>
      <c r="V401" s="264" t="str">
        <f>$F$1130</f>
        <v>20</v>
      </c>
      <c r="W401" s="166" t="s">
        <v>19</v>
      </c>
      <c r="X401" s="547" t="s">
        <v>28</v>
      </c>
      <c r="Y401" s="548"/>
      <c r="Z401" s="548"/>
      <c r="AA401" s="548"/>
      <c r="AB401" s="549"/>
    </row>
    <row r="402" spans="2:28" hidden="1" x14ac:dyDescent="0.25">
      <c r="B402" s="269">
        <v>1</v>
      </c>
      <c r="C402" s="360"/>
      <c r="D402" s="361"/>
      <c r="E402" s="361"/>
      <c r="F402" s="361"/>
      <c r="G402" s="361"/>
      <c r="H402" s="361"/>
      <c r="I402" s="361"/>
      <c r="J402" s="361"/>
      <c r="K402" s="361"/>
      <c r="L402" s="361"/>
      <c r="M402" s="361"/>
      <c r="N402" s="361"/>
      <c r="O402" s="361"/>
      <c r="P402" s="361"/>
      <c r="Q402" s="362"/>
      <c r="R402" s="362"/>
      <c r="S402" s="362"/>
      <c r="T402" s="362"/>
      <c r="U402" s="362"/>
      <c r="V402" s="362"/>
      <c r="W402" s="350">
        <f>SUM(C402:V402)</f>
        <v>0</v>
      </c>
      <c r="X402" s="542"/>
      <c r="Y402" s="543"/>
      <c r="Z402" s="543"/>
      <c r="AA402" s="543"/>
      <c r="AB402" s="544"/>
    </row>
    <row r="403" spans="2:28" hidden="1" x14ac:dyDescent="0.25">
      <c r="B403" s="269">
        <v>2</v>
      </c>
      <c r="C403" s="363">
        <v>30</v>
      </c>
      <c r="D403" s="364"/>
      <c r="E403" s="364">
        <v>20</v>
      </c>
      <c r="F403" s="364"/>
      <c r="G403" s="364"/>
      <c r="H403" s="364"/>
      <c r="I403" s="364"/>
      <c r="J403" s="408"/>
      <c r="K403" s="364"/>
      <c r="L403" s="364"/>
      <c r="M403" s="364"/>
      <c r="N403" s="364"/>
      <c r="O403" s="364"/>
      <c r="P403" s="364"/>
      <c r="Q403" s="365"/>
      <c r="R403" s="365"/>
      <c r="S403" s="365"/>
      <c r="T403" s="365"/>
      <c r="U403" s="365"/>
      <c r="V403" s="365"/>
      <c r="W403" s="350">
        <f t="shared" ref="W403:W432" si="24">SUM(C403:V403)</f>
        <v>50</v>
      </c>
      <c r="X403" s="550"/>
      <c r="Y403" s="551"/>
      <c r="Z403" s="551"/>
      <c r="AA403" s="551"/>
      <c r="AB403" s="552"/>
    </row>
    <row r="404" spans="2:28" hidden="1" x14ac:dyDescent="0.25">
      <c r="B404" s="269">
        <v>3</v>
      </c>
      <c r="C404" s="360"/>
      <c r="D404" s="361">
        <v>10</v>
      </c>
      <c r="E404" s="361"/>
      <c r="F404" s="402">
        <v>200</v>
      </c>
      <c r="G404" s="368"/>
      <c r="H404" s="368"/>
      <c r="I404" s="361"/>
      <c r="J404" s="359"/>
      <c r="K404" s="361"/>
      <c r="L404" s="361"/>
      <c r="M404" s="361"/>
      <c r="N404" s="361"/>
      <c r="O404" s="361"/>
      <c r="P404" s="361"/>
      <c r="Q404" s="362"/>
      <c r="R404" s="362"/>
      <c r="S404" s="362"/>
      <c r="T404" s="362"/>
      <c r="U404" s="362"/>
      <c r="V404" s="362"/>
      <c r="W404" s="350">
        <f t="shared" si="24"/>
        <v>210</v>
      </c>
      <c r="X404" s="542"/>
      <c r="Y404" s="543"/>
      <c r="Z404" s="543"/>
      <c r="AA404" s="543"/>
      <c r="AB404" s="544"/>
    </row>
    <row r="405" spans="2:28" hidden="1" x14ac:dyDescent="0.25">
      <c r="B405" s="269">
        <v>4</v>
      </c>
      <c r="C405" s="363"/>
      <c r="D405" s="364"/>
      <c r="E405" s="364"/>
      <c r="F405" s="364"/>
      <c r="G405" s="358">
        <v>12</v>
      </c>
      <c r="H405" s="364"/>
      <c r="I405" s="364"/>
      <c r="J405" s="408"/>
      <c r="K405" s="364"/>
      <c r="L405" s="364"/>
      <c r="M405" s="364"/>
      <c r="N405" s="364"/>
      <c r="O405" s="364"/>
      <c r="P405" s="364"/>
      <c r="Q405" s="365"/>
      <c r="R405" s="365"/>
      <c r="S405" s="365"/>
      <c r="T405" s="365"/>
      <c r="U405" s="365"/>
      <c r="V405" s="365"/>
      <c r="W405" s="350">
        <f t="shared" si="24"/>
        <v>12</v>
      </c>
      <c r="X405" s="550"/>
      <c r="Y405" s="551"/>
      <c r="Z405" s="551"/>
      <c r="AA405" s="551"/>
      <c r="AB405" s="552"/>
    </row>
    <row r="406" spans="2:28" hidden="1" x14ac:dyDescent="0.25">
      <c r="B406" s="269">
        <v>5</v>
      </c>
      <c r="C406" s="360"/>
      <c r="D406" s="361"/>
      <c r="E406" s="361"/>
      <c r="F406" s="361"/>
      <c r="G406" s="361"/>
      <c r="H406" s="368">
        <v>30</v>
      </c>
      <c r="I406" s="361"/>
      <c r="J406" s="366"/>
      <c r="K406" s="361"/>
      <c r="L406" s="361"/>
      <c r="M406" s="361"/>
      <c r="N406" s="361"/>
      <c r="O406" s="361"/>
      <c r="P406" s="361"/>
      <c r="Q406" s="362"/>
      <c r="R406" s="362"/>
      <c r="S406" s="362"/>
      <c r="T406" s="362"/>
      <c r="U406" s="362"/>
      <c r="V406" s="362"/>
      <c r="W406" s="350">
        <f t="shared" si="24"/>
        <v>30</v>
      </c>
      <c r="X406" s="542"/>
      <c r="Y406" s="543"/>
      <c r="Z406" s="543"/>
      <c r="AA406" s="543"/>
      <c r="AB406" s="544"/>
    </row>
    <row r="407" spans="2:28" hidden="1" x14ac:dyDescent="0.25">
      <c r="B407" s="269">
        <v>6</v>
      </c>
      <c r="C407" s="363"/>
      <c r="D407" s="364"/>
      <c r="E407" s="364"/>
      <c r="F407" s="364"/>
      <c r="G407" s="364"/>
      <c r="H407" s="358"/>
      <c r="I407" s="364"/>
      <c r="J407" s="408"/>
      <c r="K407" s="364"/>
      <c r="L407" s="358"/>
      <c r="M407" s="364"/>
      <c r="N407" s="364"/>
      <c r="O407" s="364"/>
      <c r="P407" s="364"/>
      <c r="Q407" s="365"/>
      <c r="R407" s="365"/>
      <c r="S407" s="365"/>
      <c r="T407" s="365"/>
      <c r="U407" s="365"/>
      <c r="V407" s="365"/>
      <c r="W407" s="350">
        <f t="shared" si="24"/>
        <v>0</v>
      </c>
      <c r="X407" s="550"/>
      <c r="Y407" s="551"/>
      <c r="Z407" s="551"/>
      <c r="AA407" s="551"/>
      <c r="AB407" s="552"/>
    </row>
    <row r="408" spans="2:28" hidden="1" x14ac:dyDescent="0.25">
      <c r="B408" s="269">
        <v>7</v>
      </c>
      <c r="C408" s="360"/>
      <c r="D408" s="361"/>
      <c r="E408" s="361"/>
      <c r="F408" s="361"/>
      <c r="G408" s="361"/>
      <c r="H408" s="361"/>
      <c r="I408" s="361"/>
      <c r="J408" s="359"/>
      <c r="K408" s="361"/>
      <c r="L408" s="361"/>
      <c r="M408" s="361"/>
      <c r="N408" s="361"/>
      <c r="O408" s="361"/>
      <c r="P408" s="361"/>
      <c r="Q408" s="362"/>
      <c r="R408" s="362"/>
      <c r="S408" s="362"/>
      <c r="T408" s="362"/>
      <c r="U408" s="362"/>
      <c r="V408" s="362"/>
      <c r="W408" s="350">
        <f t="shared" si="24"/>
        <v>0</v>
      </c>
      <c r="X408" s="542"/>
      <c r="Y408" s="543"/>
      <c r="Z408" s="543"/>
      <c r="AA408" s="543"/>
      <c r="AB408" s="544"/>
    </row>
    <row r="409" spans="2:28" hidden="1" x14ac:dyDescent="0.25">
      <c r="B409" s="269">
        <v>8</v>
      </c>
      <c r="C409" s="363"/>
      <c r="D409" s="364"/>
      <c r="E409" s="364"/>
      <c r="F409" s="364"/>
      <c r="G409" s="364"/>
      <c r="H409" s="358"/>
      <c r="I409" s="364"/>
      <c r="J409" s="408"/>
      <c r="K409" s="364"/>
      <c r="L409" s="364"/>
      <c r="M409" s="364"/>
      <c r="N409" s="364"/>
      <c r="O409" s="364"/>
      <c r="P409" s="364"/>
      <c r="Q409" s="365"/>
      <c r="R409" s="365"/>
      <c r="S409" s="365"/>
      <c r="T409" s="365"/>
      <c r="U409" s="365"/>
      <c r="V409" s="365"/>
      <c r="W409" s="350">
        <f t="shared" si="24"/>
        <v>0</v>
      </c>
      <c r="X409" s="550"/>
      <c r="Y409" s="551"/>
      <c r="Z409" s="551"/>
      <c r="AA409" s="551"/>
      <c r="AB409" s="552"/>
    </row>
    <row r="410" spans="2:28" hidden="1" x14ac:dyDescent="0.25">
      <c r="B410" s="269">
        <v>9</v>
      </c>
      <c r="C410" s="360"/>
      <c r="D410" s="361"/>
      <c r="E410" s="361"/>
      <c r="F410" s="361"/>
      <c r="G410" s="361"/>
      <c r="H410" s="361"/>
      <c r="I410" s="361"/>
      <c r="J410" s="403">
        <v>99.9</v>
      </c>
      <c r="K410" s="361"/>
      <c r="L410" s="361"/>
      <c r="M410" s="361"/>
      <c r="N410" s="361"/>
      <c r="O410" s="361"/>
      <c r="P410" s="361"/>
      <c r="Q410" s="362"/>
      <c r="R410" s="362"/>
      <c r="S410" s="362"/>
      <c r="T410" s="362"/>
      <c r="U410" s="362"/>
      <c r="V410" s="362"/>
      <c r="W410" s="350">
        <f t="shared" si="24"/>
        <v>99.9</v>
      </c>
      <c r="X410" s="542"/>
      <c r="Y410" s="543"/>
      <c r="Z410" s="543"/>
      <c r="AA410" s="543"/>
      <c r="AB410" s="544"/>
    </row>
    <row r="411" spans="2:28" hidden="1" x14ac:dyDescent="0.25">
      <c r="B411" s="269">
        <v>10</v>
      </c>
      <c r="C411" s="363"/>
      <c r="D411" s="364"/>
      <c r="E411" s="364"/>
      <c r="F411" s="364"/>
      <c r="G411" s="364"/>
      <c r="H411" s="364"/>
      <c r="I411" s="364"/>
      <c r="J411" s="408"/>
      <c r="K411" s="364"/>
      <c r="L411" s="364"/>
      <c r="M411" s="364"/>
      <c r="N411" s="364"/>
      <c r="O411" s="364"/>
      <c r="P411" s="364"/>
      <c r="Q411" s="365"/>
      <c r="R411" s="365"/>
      <c r="S411" s="365"/>
      <c r="T411" s="365"/>
      <c r="U411" s="365"/>
      <c r="V411" s="365"/>
      <c r="W411" s="350">
        <f t="shared" si="24"/>
        <v>0</v>
      </c>
      <c r="X411" s="550"/>
      <c r="Y411" s="551"/>
      <c r="Z411" s="551"/>
      <c r="AA411" s="551"/>
      <c r="AB411" s="552"/>
    </row>
    <row r="412" spans="2:28" hidden="1" x14ac:dyDescent="0.25">
      <c r="B412" s="269">
        <v>11</v>
      </c>
      <c r="C412" s="360">
        <v>54</v>
      </c>
      <c r="D412" s="361"/>
      <c r="E412" s="361"/>
      <c r="F412" s="361"/>
      <c r="G412" s="361"/>
      <c r="H412" s="361"/>
      <c r="I412" s="361"/>
      <c r="J412" s="366"/>
      <c r="K412" s="361"/>
      <c r="L412" s="361"/>
      <c r="M412" s="361"/>
      <c r="N412" s="361"/>
      <c r="O412" s="361"/>
      <c r="P412" s="361"/>
      <c r="Q412" s="362"/>
      <c r="R412" s="362"/>
      <c r="S412" s="362"/>
      <c r="T412" s="362"/>
      <c r="U412" s="362"/>
      <c r="V412" s="362"/>
      <c r="W412" s="350">
        <f t="shared" si="24"/>
        <v>54</v>
      </c>
      <c r="X412" s="542"/>
      <c r="Y412" s="543"/>
      <c r="Z412" s="543"/>
      <c r="AA412" s="543"/>
      <c r="AB412" s="544"/>
    </row>
    <row r="413" spans="2:28" hidden="1" x14ac:dyDescent="0.25">
      <c r="B413" s="269">
        <v>12</v>
      </c>
      <c r="C413" s="363"/>
      <c r="D413" s="364">
        <v>15</v>
      </c>
      <c r="E413" s="364"/>
      <c r="F413" s="364"/>
      <c r="G413" s="364"/>
      <c r="H413" s="364"/>
      <c r="I413" s="364"/>
      <c r="J413" s="408"/>
      <c r="K413" s="364"/>
      <c r="L413" s="364"/>
      <c r="M413" s="364"/>
      <c r="N413" s="364"/>
      <c r="O413" s="364"/>
      <c r="P413" s="364"/>
      <c r="Q413" s="365"/>
      <c r="R413" s="365"/>
      <c r="S413" s="365"/>
      <c r="T413" s="365"/>
      <c r="U413" s="365"/>
      <c r="V413" s="365"/>
      <c r="W413" s="350">
        <f t="shared" si="24"/>
        <v>15</v>
      </c>
      <c r="X413" s="550"/>
      <c r="Y413" s="551"/>
      <c r="Z413" s="551"/>
      <c r="AA413" s="551"/>
      <c r="AB413" s="552"/>
    </row>
    <row r="414" spans="2:28" hidden="1" x14ac:dyDescent="0.25">
      <c r="B414" s="269">
        <v>13</v>
      </c>
      <c r="C414" s="360"/>
      <c r="D414" s="361"/>
      <c r="E414" s="361"/>
      <c r="F414" s="361"/>
      <c r="G414" s="361"/>
      <c r="H414" s="361"/>
      <c r="I414" s="361"/>
      <c r="J414" s="366"/>
      <c r="K414" s="361"/>
      <c r="L414" s="361"/>
      <c r="M414" s="361"/>
      <c r="N414" s="361"/>
      <c r="O414" s="361"/>
      <c r="P414" s="361"/>
      <c r="Q414" s="362"/>
      <c r="R414" s="362"/>
      <c r="S414" s="362"/>
      <c r="T414" s="362"/>
      <c r="U414" s="362"/>
      <c r="V414" s="362"/>
      <c r="W414" s="350">
        <f t="shared" si="24"/>
        <v>0</v>
      </c>
      <c r="X414" s="542"/>
      <c r="Y414" s="543"/>
      <c r="Z414" s="543"/>
      <c r="AA414" s="543"/>
      <c r="AB414" s="544"/>
    </row>
    <row r="415" spans="2:28" hidden="1" x14ac:dyDescent="0.25">
      <c r="B415" s="269">
        <v>14</v>
      </c>
      <c r="C415" s="363"/>
      <c r="D415" s="364"/>
      <c r="E415" s="364"/>
      <c r="F415" s="364"/>
      <c r="G415" s="364"/>
      <c r="H415" s="364"/>
      <c r="I415" s="364"/>
      <c r="J415" s="408"/>
      <c r="K415" s="364"/>
      <c r="L415" s="364"/>
      <c r="M415" s="364"/>
      <c r="N415" s="364"/>
      <c r="O415" s="364"/>
      <c r="P415" s="364"/>
      <c r="Q415" s="365"/>
      <c r="R415" s="365"/>
      <c r="S415" s="365"/>
      <c r="T415" s="365"/>
      <c r="U415" s="365"/>
      <c r="V415" s="365"/>
      <c r="W415" s="350">
        <f t="shared" si="24"/>
        <v>0</v>
      </c>
      <c r="X415" s="550"/>
      <c r="Y415" s="551"/>
      <c r="Z415" s="551"/>
      <c r="AA415" s="551"/>
      <c r="AB415" s="552"/>
    </row>
    <row r="416" spans="2:28" hidden="1" x14ac:dyDescent="0.25">
      <c r="B416" s="269">
        <v>15</v>
      </c>
      <c r="C416" s="360">
        <v>20</v>
      </c>
      <c r="D416" s="361"/>
      <c r="E416" s="361"/>
      <c r="F416" s="361"/>
      <c r="G416" s="361"/>
      <c r="H416" s="361"/>
      <c r="I416" s="361"/>
      <c r="J416" s="366"/>
      <c r="K416" s="361"/>
      <c r="L416" s="361"/>
      <c r="M416" s="361"/>
      <c r="N416" s="361"/>
      <c r="O416" s="361"/>
      <c r="P416" s="361"/>
      <c r="Q416" s="362"/>
      <c r="R416" s="362"/>
      <c r="S416" s="362"/>
      <c r="T416" s="362"/>
      <c r="U416" s="362"/>
      <c r="V416" s="362"/>
      <c r="W416" s="350">
        <f t="shared" si="24"/>
        <v>20</v>
      </c>
      <c r="X416" s="542"/>
      <c r="Y416" s="543"/>
      <c r="Z416" s="543"/>
      <c r="AA416" s="543"/>
      <c r="AB416" s="544"/>
    </row>
    <row r="417" spans="2:28" hidden="1" x14ac:dyDescent="0.25">
      <c r="B417" s="269">
        <v>16</v>
      </c>
      <c r="C417" s="363"/>
      <c r="D417" s="364"/>
      <c r="E417" s="364"/>
      <c r="F417" s="364"/>
      <c r="G417" s="364"/>
      <c r="H417" s="364"/>
      <c r="I417" s="364"/>
      <c r="J417" s="408"/>
      <c r="K417" s="364"/>
      <c r="L417" s="364"/>
      <c r="M417" s="364"/>
      <c r="N417" s="364"/>
      <c r="O417" s="364"/>
      <c r="P417" s="364"/>
      <c r="Q417" s="365"/>
      <c r="R417" s="365"/>
      <c r="S417" s="365"/>
      <c r="T417" s="365"/>
      <c r="U417" s="365"/>
      <c r="V417" s="365"/>
      <c r="W417" s="350">
        <f t="shared" si="24"/>
        <v>0</v>
      </c>
      <c r="X417" s="550"/>
      <c r="Y417" s="551"/>
      <c r="Z417" s="551"/>
      <c r="AA417" s="551"/>
      <c r="AB417" s="552"/>
    </row>
    <row r="418" spans="2:28" hidden="1" x14ac:dyDescent="0.25">
      <c r="B418" s="269">
        <v>17</v>
      </c>
      <c r="C418" s="360"/>
      <c r="D418" s="361"/>
      <c r="E418" s="361">
        <v>15</v>
      </c>
      <c r="F418" s="361"/>
      <c r="G418" s="361"/>
      <c r="H418" s="361"/>
      <c r="I418" s="361"/>
      <c r="J418" s="366"/>
      <c r="K418" s="361"/>
      <c r="L418" s="361"/>
      <c r="M418" s="361"/>
      <c r="N418" s="361"/>
      <c r="O418" s="361"/>
      <c r="P418" s="361"/>
      <c r="Q418" s="362"/>
      <c r="R418" s="362"/>
      <c r="S418" s="362"/>
      <c r="T418" s="362"/>
      <c r="U418" s="362"/>
      <c r="V418" s="362"/>
      <c r="W418" s="350">
        <f t="shared" si="24"/>
        <v>15</v>
      </c>
      <c r="X418" s="542"/>
      <c r="Y418" s="543"/>
      <c r="Z418" s="543"/>
      <c r="AA418" s="543"/>
      <c r="AB418" s="544"/>
    </row>
    <row r="419" spans="2:28" hidden="1" x14ac:dyDescent="0.25">
      <c r="B419" s="269">
        <v>18</v>
      </c>
      <c r="C419" s="363"/>
      <c r="D419" s="364"/>
      <c r="E419" s="364"/>
      <c r="F419" s="364"/>
      <c r="G419" s="364"/>
      <c r="H419" s="364">
        <v>50</v>
      </c>
      <c r="I419" s="364"/>
      <c r="J419" s="408"/>
      <c r="K419" s="364"/>
      <c r="L419" s="364"/>
      <c r="M419" s="364"/>
      <c r="N419" s="364"/>
      <c r="O419" s="364"/>
      <c r="P419" s="364"/>
      <c r="Q419" s="365"/>
      <c r="R419" s="365"/>
      <c r="S419" s="365"/>
      <c r="T419" s="365"/>
      <c r="U419" s="365"/>
      <c r="V419" s="365"/>
      <c r="W419" s="350">
        <f t="shared" si="24"/>
        <v>50</v>
      </c>
      <c r="X419" s="550"/>
      <c r="Y419" s="551"/>
      <c r="Z419" s="551"/>
      <c r="AA419" s="551"/>
      <c r="AB419" s="552"/>
    </row>
    <row r="420" spans="2:28" hidden="1" x14ac:dyDescent="0.25">
      <c r="B420" s="269">
        <v>19</v>
      </c>
      <c r="C420" s="360"/>
      <c r="D420" s="404">
        <v>19.989999999999998</v>
      </c>
      <c r="E420" s="361"/>
      <c r="F420" s="361"/>
      <c r="G420" s="361"/>
      <c r="H420" s="361"/>
      <c r="I420" s="361"/>
      <c r="J420" s="366"/>
      <c r="K420" s="361"/>
      <c r="L420" s="361"/>
      <c r="M420" s="361"/>
      <c r="N420" s="361"/>
      <c r="O420" s="361"/>
      <c r="P420" s="361"/>
      <c r="Q420" s="362"/>
      <c r="R420" s="362"/>
      <c r="S420" s="362"/>
      <c r="T420" s="362"/>
      <c r="U420" s="362"/>
      <c r="V420" s="362"/>
      <c r="W420" s="350">
        <f t="shared" si="24"/>
        <v>19.989999999999998</v>
      </c>
      <c r="X420" s="542"/>
      <c r="Y420" s="543"/>
      <c r="Z420" s="543"/>
      <c r="AA420" s="543"/>
      <c r="AB420" s="544"/>
    </row>
    <row r="421" spans="2:28" hidden="1" x14ac:dyDescent="0.25">
      <c r="B421" s="269">
        <v>20</v>
      </c>
      <c r="C421" s="363"/>
      <c r="D421" s="364"/>
      <c r="E421" s="364"/>
      <c r="F421" s="364"/>
      <c r="G421" s="364"/>
      <c r="H421" s="364"/>
      <c r="I421" s="364"/>
      <c r="J421" s="408"/>
      <c r="K421" s="364"/>
      <c r="L421" s="364"/>
      <c r="M421" s="364"/>
      <c r="N421" s="364"/>
      <c r="O421" s="364"/>
      <c r="P421" s="364"/>
      <c r="Q421" s="365"/>
      <c r="R421" s="365"/>
      <c r="S421" s="365"/>
      <c r="T421" s="365"/>
      <c r="U421" s="365"/>
      <c r="V421" s="365"/>
      <c r="W421" s="350">
        <f t="shared" si="24"/>
        <v>0</v>
      </c>
      <c r="X421" s="550"/>
      <c r="Y421" s="551"/>
      <c r="Z421" s="551"/>
      <c r="AA421" s="551"/>
      <c r="AB421" s="552"/>
    </row>
    <row r="422" spans="2:28" hidden="1" x14ac:dyDescent="0.25">
      <c r="B422" s="269">
        <v>21</v>
      </c>
      <c r="C422" s="360"/>
      <c r="D422" s="361"/>
      <c r="E422" s="361"/>
      <c r="F422" s="361"/>
      <c r="G422" s="361"/>
      <c r="H422" s="361"/>
      <c r="I422" s="361"/>
      <c r="J422" s="366"/>
      <c r="K422" s="361"/>
      <c r="L422" s="361"/>
      <c r="M422" s="361"/>
      <c r="N422" s="361"/>
      <c r="O422" s="361"/>
      <c r="P422" s="361"/>
      <c r="Q422" s="362"/>
      <c r="R422" s="362"/>
      <c r="S422" s="362"/>
      <c r="T422" s="362"/>
      <c r="U422" s="362"/>
      <c r="V422" s="362"/>
      <c r="W422" s="350">
        <f t="shared" si="24"/>
        <v>0</v>
      </c>
      <c r="X422" s="542"/>
      <c r="Y422" s="543"/>
      <c r="Z422" s="543"/>
      <c r="AA422" s="543"/>
      <c r="AB422" s="544"/>
    </row>
    <row r="423" spans="2:28" hidden="1" x14ac:dyDescent="0.25">
      <c r="B423" s="269">
        <v>22</v>
      </c>
      <c r="C423" s="363"/>
      <c r="D423" s="364"/>
      <c r="E423" s="364"/>
      <c r="F423" s="364"/>
      <c r="G423" s="364"/>
      <c r="H423" s="364"/>
      <c r="I423" s="364"/>
      <c r="J423" s="408"/>
      <c r="K423" s="364"/>
      <c r="L423" s="364"/>
      <c r="M423" s="364"/>
      <c r="N423" s="364"/>
      <c r="O423" s="364"/>
      <c r="P423" s="364"/>
      <c r="Q423" s="365"/>
      <c r="R423" s="365"/>
      <c r="S423" s="365"/>
      <c r="T423" s="365"/>
      <c r="U423" s="365"/>
      <c r="V423" s="365"/>
      <c r="W423" s="350">
        <f t="shared" si="24"/>
        <v>0</v>
      </c>
      <c r="X423" s="550"/>
      <c r="Y423" s="551"/>
      <c r="Z423" s="551"/>
      <c r="AA423" s="551"/>
      <c r="AB423" s="552"/>
    </row>
    <row r="424" spans="2:28" hidden="1" x14ac:dyDescent="0.25">
      <c r="B424" s="269">
        <v>23</v>
      </c>
      <c r="C424" s="360"/>
      <c r="D424" s="361"/>
      <c r="E424" s="361"/>
      <c r="F424" s="361"/>
      <c r="G424" s="361"/>
      <c r="H424" s="361"/>
      <c r="I424" s="361"/>
      <c r="J424" s="366"/>
      <c r="K424" s="361"/>
      <c r="L424" s="361"/>
      <c r="M424" s="361"/>
      <c r="N424" s="361"/>
      <c r="O424" s="361"/>
      <c r="P424" s="361"/>
      <c r="Q424" s="362"/>
      <c r="R424" s="362"/>
      <c r="S424" s="362"/>
      <c r="T424" s="362"/>
      <c r="U424" s="362"/>
      <c r="V424" s="362"/>
      <c r="W424" s="350">
        <f t="shared" si="24"/>
        <v>0</v>
      </c>
      <c r="X424" s="542"/>
      <c r="Y424" s="543"/>
      <c r="Z424" s="543"/>
      <c r="AA424" s="543"/>
      <c r="AB424" s="544"/>
    </row>
    <row r="425" spans="2:28" hidden="1" x14ac:dyDescent="0.25">
      <c r="B425" s="269">
        <v>24</v>
      </c>
      <c r="C425" s="363">
        <v>70</v>
      </c>
      <c r="D425" s="364"/>
      <c r="E425" s="364"/>
      <c r="F425" s="364"/>
      <c r="G425" s="364"/>
      <c r="H425" s="364"/>
      <c r="I425" s="364"/>
      <c r="J425" s="408"/>
      <c r="K425" s="364"/>
      <c r="L425" s="364"/>
      <c r="M425" s="364"/>
      <c r="N425" s="364"/>
      <c r="O425" s="364"/>
      <c r="P425" s="364"/>
      <c r="Q425" s="365"/>
      <c r="R425" s="365"/>
      <c r="S425" s="365"/>
      <c r="T425" s="365"/>
      <c r="U425" s="365"/>
      <c r="V425" s="365"/>
      <c r="W425" s="350">
        <f t="shared" si="24"/>
        <v>70</v>
      </c>
      <c r="X425" s="550"/>
      <c r="Y425" s="551"/>
      <c r="Z425" s="551"/>
      <c r="AA425" s="551"/>
      <c r="AB425" s="552"/>
    </row>
    <row r="426" spans="2:28" hidden="1" x14ac:dyDescent="0.25">
      <c r="B426" s="269">
        <v>25</v>
      </c>
      <c r="C426" s="360"/>
      <c r="D426" s="361"/>
      <c r="E426" s="361"/>
      <c r="F426" s="361"/>
      <c r="G426" s="361"/>
      <c r="H426" s="361"/>
      <c r="I426" s="361"/>
      <c r="J426" s="366">
        <v>24.5</v>
      </c>
      <c r="K426" s="361"/>
      <c r="L426" s="361"/>
      <c r="M426" s="361"/>
      <c r="N426" s="361"/>
      <c r="O426" s="361"/>
      <c r="P426" s="361"/>
      <c r="Q426" s="362"/>
      <c r="R426" s="362"/>
      <c r="S426" s="362"/>
      <c r="T426" s="362"/>
      <c r="U426" s="362"/>
      <c r="V426" s="362"/>
      <c r="W426" s="350">
        <f t="shared" si="24"/>
        <v>24.5</v>
      </c>
      <c r="X426" s="542"/>
      <c r="Y426" s="543"/>
      <c r="Z426" s="543"/>
      <c r="AA426" s="543"/>
      <c r="AB426" s="544"/>
    </row>
    <row r="427" spans="2:28" hidden="1" x14ac:dyDescent="0.25">
      <c r="B427" s="269">
        <v>26</v>
      </c>
      <c r="C427" s="363"/>
      <c r="D427" s="364"/>
      <c r="E427" s="364"/>
      <c r="F427" s="364"/>
      <c r="G427" s="364"/>
      <c r="H427" s="364"/>
      <c r="I427" s="364"/>
      <c r="J427" s="408"/>
      <c r="K427" s="364"/>
      <c r="L427" s="364"/>
      <c r="M427" s="364"/>
      <c r="N427" s="364"/>
      <c r="O427" s="364"/>
      <c r="P427" s="364"/>
      <c r="Q427" s="365"/>
      <c r="R427" s="365"/>
      <c r="S427" s="365"/>
      <c r="T427" s="365"/>
      <c r="U427" s="365"/>
      <c r="V427" s="365"/>
      <c r="W427" s="350">
        <f>SUM(C427:V427)</f>
        <v>0</v>
      </c>
      <c r="X427" s="550"/>
      <c r="Y427" s="551"/>
      <c r="Z427" s="551"/>
      <c r="AA427" s="551"/>
      <c r="AB427" s="552"/>
    </row>
    <row r="428" spans="2:28" hidden="1" x14ac:dyDescent="0.25">
      <c r="B428" s="269">
        <v>27</v>
      </c>
      <c r="C428" s="360"/>
      <c r="D428" s="361"/>
      <c r="E428" s="361"/>
      <c r="F428" s="361"/>
      <c r="G428" s="361"/>
      <c r="H428" s="361">
        <v>10</v>
      </c>
      <c r="I428" s="361"/>
      <c r="J428" s="366"/>
      <c r="K428" s="361"/>
      <c r="L428" s="361"/>
      <c r="M428" s="361"/>
      <c r="N428" s="361"/>
      <c r="O428" s="361"/>
      <c r="P428" s="361"/>
      <c r="Q428" s="362"/>
      <c r="R428" s="362"/>
      <c r="S428" s="362"/>
      <c r="T428" s="362"/>
      <c r="U428" s="362"/>
      <c r="V428" s="362"/>
      <c r="W428" s="350">
        <f t="shared" si="24"/>
        <v>10</v>
      </c>
      <c r="X428" s="542"/>
      <c r="Y428" s="543"/>
      <c r="Z428" s="543"/>
      <c r="AA428" s="543"/>
      <c r="AB428" s="544"/>
    </row>
    <row r="429" spans="2:28" hidden="1" x14ac:dyDescent="0.25">
      <c r="B429" s="269">
        <v>28</v>
      </c>
      <c r="C429" s="363"/>
      <c r="D429" s="364"/>
      <c r="E429" s="364"/>
      <c r="F429" s="364"/>
      <c r="G429" s="364"/>
      <c r="H429" s="364"/>
      <c r="I429" s="364"/>
      <c r="J429" s="408"/>
      <c r="K429" s="364"/>
      <c r="L429" s="364"/>
      <c r="M429" s="364"/>
      <c r="N429" s="364"/>
      <c r="O429" s="364"/>
      <c r="P429" s="364"/>
      <c r="Q429" s="365"/>
      <c r="R429" s="365"/>
      <c r="S429" s="365"/>
      <c r="T429" s="365"/>
      <c r="U429" s="365"/>
      <c r="V429" s="365"/>
      <c r="W429" s="350">
        <f t="shared" si="24"/>
        <v>0</v>
      </c>
      <c r="X429" s="550"/>
      <c r="Y429" s="551"/>
      <c r="Z429" s="551"/>
      <c r="AA429" s="551"/>
      <c r="AB429" s="552"/>
    </row>
    <row r="430" spans="2:28" hidden="1" x14ac:dyDescent="0.25">
      <c r="B430" s="269">
        <v>29</v>
      </c>
      <c r="C430" s="360"/>
      <c r="D430" s="361"/>
      <c r="E430" s="361"/>
      <c r="F430" s="361"/>
      <c r="G430" s="361"/>
      <c r="H430" s="361"/>
      <c r="I430" s="361"/>
      <c r="J430" s="366"/>
      <c r="K430" s="361"/>
      <c r="L430" s="361"/>
      <c r="M430" s="361"/>
      <c r="N430" s="361"/>
      <c r="O430" s="361"/>
      <c r="P430" s="361"/>
      <c r="Q430" s="362"/>
      <c r="R430" s="362"/>
      <c r="S430" s="362"/>
      <c r="T430" s="362"/>
      <c r="U430" s="362"/>
      <c r="V430" s="362"/>
      <c r="W430" s="350">
        <f t="shared" si="24"/>
        <v>0</v>
      </c>
      <c r="X430" s="542"/>
      <c r="Y430" s="543"/>
      <c r="Z430" s="543"/>
      <c r="AA430" s="543"/>
      <c r="AB430" s="544"/>
    </row>
    <row r="431" spans="2:28" hidden="1" x14ac:dyDescent="0.25">
      <c r="B431" s="269">
        <v>30</v>
      </c>
      <c r="C431" s="363"/>
      <c r="D431" s="364"/>
      <c r="E431" s="364"/>
      <c r="F431" s="364"/>
      <c r="G431" s="364"/>
      <c r="H431" s="364"/>
      <c r="I431" s="364"/>
      <c r="J431" s="408"/>
      <c r="K431" s="364"/>
      <c r="L431" s="364"/>
      <c r="M431" s="364"/>
      <c r="N431" s="364"/>
      <c r="O431" s="364"/>
      <c r="P431" s="364"/>
      <c r="Q431" s="365"/>
      <c r="R431" s="365"/>
      <c r="S431" s="365"/>
      <c r="T431" s="365"/>
      <c r="U431" s="365"/>
      <c r="V431" s="365"/>
      <c r="W431" s="350">
        <f t="shared" si="24"/>
        <v>0</v>
      </c>
      <c r="X431" s="550"/>
      <c r="Y431" s="551"/>
      <c r="Z431" s="551"/>
      <c r="AA431" s="551"/>
      <c r="AB431" s="552"/>
    </row>
    <row r="432" spans="2:28" ht="15.75" hidden="1" thickBot="1" x14ac:dyDescent="0.3">
      <c r="B432" s="270">
        <v>31</v>
      </c>
      <c r="C432" s="360"/>
      <c r="D432" s="361"/>
      <c r="E432" s="361"/>
      <c r="F432" s="361"/>
      <c r="G432" s="361"/>
      <c r="H432" s="361"/>
      <c r="I432" s="361"/>
      <c r="J432" s="367"/>
      <c r="K432" s="361"/>
      <c r="L432" s="361"/>
      <c r="M432" s="361"/>
      <c r="N432" s="361"/>
      <c r="O432" s="361"/>
      <c r="P432" s="361"/>
      <c r="Q432" s="362"/>
      <c r="R432" s="362"/>
      <c r="S432" s="362"/>
      <c r="T432" s="362"/>
      <c r="U432" s="362"/>
      <c r="V432" s="362"/>
      <c r="W432" s="351">
        <f t="shared" si="24"/>
        <v>0</v>
      </c>
      <c r="X432" s="542"/>
      <c r="Y432" s="543"/>
      <c r="Z432" s="543"/>
      <c r="AA432" s="543"/>
      <c r="AB432" s="544"/>
    </row>
    <row r="433" spans="2:28" ht="15.75" hidden="1" thickBot="1" x14ac:dyDescent="0.3">
      <c r="B433" s="168" t="s">
        <v>30</v>
      </c>
      <c r="C433" s="302">
        <f>SUM(C402:C432)</f>
        <v>174</v>
      </c>
      <c r="D433" s="301">
        <f t="shared" ref="D433:V433" si="25">SUM(D402:D432)</f>
        <v>44.989999999999995</v>
      </c>
      <c r="E433" s="301">
        <f t="shared" si="25"/>
        <v>35</v>
      </c>
      <c r="F433" s="301">
        <f t="shared" si="25"/>
        <v>200</v>
      </c>
      <c r="G433" s="301">
        <f t="shared" si="25"/>
        <v>12</v>
      </c>
      <c r="H433" s="301">
        <f t="shared" si="25"/>
        <v>90</v>
      </c>
      <c r="I433" s="301">
        <f t="shared" si="25"/>
        <v>0</v>
      </c>
      <c r="J433" s="301">
        <f t="shared" si="25"/>
        <v>124.4</v>
      </c>
      <c r="K433" s="301">
        <f t="shared" si="25"/>
        <v>0</v>
      </c>
      <c r="L433" s="301">
        <f t="shared" si="25"/>
        <v>0</v>
      </c>
      <c r="M433" s="301">
        <f t="shared" si="25"/>
        <v>0</v>
      </c>
      <c r="N433" s="301">
        <f t="shared" si="25"/>
        <v>0</v>
      </c>
      <c r="O433" s="301">
        <f t="shared" si="25"/>
        <v>0</v>
      </c>
      <c r="P433" s="301">
        <f t="shared" si="25"/>
        <v>0</v>
      </c>
      <c r="Q433" s="301">
        <f t="shared" si="25"/>
        <v>0</v>
      </c>
      <c r="R433" s="301">
        <f t="shared" si="25"/>
        <v>0</v>
      </c>
      <c r="S433" s="301">
        <f t="shared" si="25"/>
        <v>0</v>
      </c>
      <c r="T433" s="301">
        <f t="shared" si="25"/>
        <v>0</v>
      </c>
      <c r="U433" s="301">
        <f t="shared" si="25"/>
        <v>0</v>
      </c>
      <c r="V433" s="301">
        <f t="shared" si="25"/>
        <v>0</v>
      </c>
      <c r="W433" s="349">
        <f>SUM(C433:V433)</f>
        <v>680.39</v>
      </c>
      <c r="X433" s="554"/>
      <c r="Y433" s="555"/>
      <c r="Z433" s="555"/>
      <c r="AA433" s="555"/>
      <c r="AB433" s="556"/>
    </row>
    <row r="434" spans="2:28" hidden="1" x14ac:dyDescent="0.25">
      <c r="B434" s="28"/>
      <c r="C434" s="250"/>
      <c r="D434" s="2"/>
      <c r="E434" s="2"/>
      <c r="F434" s="2"/>
      <c r="G434" s="2"/>
      <c r="H434" s="2"/>
      <c r="I434" s="2"/>
      <c r="J434" s="2"/>
      <c r="K434" s="2"/>
      <c r="L434" s="2"/>
      <c r="M434" s="2"/>
      <c r="N434" s="2"/>
      <c r="O434" s="2"/>
      <c r="P434" s="2"/>
      <c r="Z434" s="18"/>
      <c r="AB434" s="18" t="s">
        <v>2</v>
      </c>
    </row>
    <row r="435" spans="2:28" hidden="1" x14ac:dyDescent="0.25">
      <c r="B435" s="1"/>
      <c r="C435" s="537"/>
      <c r="D435" s="538"/>
      <c r="E435" s="539"/>
      <c r="F435" s="540"/>
      <c r="G435" s="541"/>
      <c r="H435" s="43"/>
      <c r="I435" s="44"/>
      <c r="J435" s="45"/>
      <c r="K435" s="45"/>
      <c r="L435" s="45"/>
      <c r="M435" s="45"/>
      <c r="N435" s="45"/>
      <c r="O435" s="45"/>
      <c r="P435" s="45"/>
    </row>
    <row r="436" spans="2:28" hidden="1" x14ac:dyDescent="0.25">
      <c r="B436" s="1"/>
      <c r="C436" s="537"/>
      <c r="D436" s="538"/>
      <c r="E436" s="539"/>
      <c r="F436" s="541"/>
      <c r="G436" s="541"/>
      <c r="H436" s="43"/>
      <c r="I436" s="44"/>
      <c r="J436" s="45"/>
      <c r="K436" s="45"/>
      <c r="L436" s="45"/>
      <c r="M436" s="45"/>
      <c r="N436" s="45"/>
      <c r="O436" s="45"/>
      <c r="P436" s="45"/>
    </row>
    <row r="437" spans="2:28" hidden="1" x14ac:dyDescent="0.25">
      <c r="B437" s="1"/>
      <c r="C437" s="251"/>
      <c r="D437" s="3"/>
      <c r="E437" s="47"/>
      <c r="F437" s="8"/>
      <c r="G437" s="48"/>
      <c r="H437" s="5"/>
      <c r="I437" s="6"/>
      <c r="J437" s="7"/>
      <c r="K437" s="46"/>
      <c r="L437" s="44"/>
      <c r="M437" s="9"/>
      <c r="N437" s="9"/>
      <c r="O437" s="49"/>
      <c r="P437" s="257"/>
    </row>
    <row r="438" spans="2:28" hidden="1" x14ac:dyDescent="0.25">
      <c r="B438" s="1"/>
      <c r="C438" s="252"/>
      <c r="D438" s="3"/>
      <c r="E438" s="7"/>
      <c r="F438" s="7"/>
      <c r="G438" s="4"/>
      <c r="H438" s="4"/>
      <c r="I438" s="6"/>
      <c r="J438" s="7"/>
      <c r="K438" s="8"/>
      <c r="L438" s="3"/>
      <c r="M438" s="9"/>
      <c r="N438" s="9"/>
      <c r="O438" s="8"/>
      <c r="P438" s="257"/>
    </row>
    <row r="439" spans="2:28" hidden="1" x14ac:dyDescent="0.25">
      <c r="B439" s="1"/>
      <c r="C439" s="537"/>
      <c r="D439" s="538"/>
      <c r="E439" s="539"/>
      <c r="F439" s="540"/>
      <c r="G439" s="541"/>
      <c r="H439" s="43"/>
      <c r="I439" s="44"/>
      <c r="J439" s="45"/>
      <c r="K439" s="45"/>
      <c r="L439" s="2"/>
      <c r="M439" s="45"/>
      <c r="N439" s="45"/>
      <c r="O439" s="45"/>
      <c r="P439" s="45"/>
    </row>
    <row r="440" spans="2:28" hidden="1" x14ac:dyDescent="0.25">
      <c r="B440" s="1"/>
      <c r="C440" s="537"/>
      <c r="D440" s="538"/>
      <c r="E440" s="539"/>
      <c r="F440" s="541"/>
      <c r="G440" s="541"/>
      <c r="H440" s="43"/>
      <c r="I440" s="44"/>
      <c r="J440" s="45"/>
      <c r="K440" s="45"/>
      <c r="L440" s="2"/>
      <c r="M440" s="45"/>
      <c r="N440" s="45"/>
      <c r="O440" s="45"/>
      <c r="P440" s="45"/>
    </row>
    <row r="441" spans="2:28" hidden="1" x14ac:dyDescent="0.25">
      <c r="B441" s="1"/>
      <c r="C441" s="251"/>
      <c r="D441" s="3"/>
      <c r="E441" s="50"/>
      <c r="F441" s="46"/>
      <c r="G441" s="48"/>
      <c r="H441" s="5"/>
      <c r="I441" s="6"/>
      <c r="J441" s="7"/>
      <c r="K441" s="46"/>
      <c r="L441" s="44"/>
      <c r="M441" s="9"/>
      <c r="N441" s="9"/>
      <c r="O441" s="49"/>
      <c r="P441" s="257"/>
    </row>
    <row r="442" spans="2:28" hidden="1" x14ac:dyDescent="0.25">
      <c r="B442" s="1"/>
      <c r="C442" s="252"/>
      <c r="D442" s="3"/>
      <c r="E442" s="4"/>
      <c r="F442" s="5"/>
      <c r="G442" s="4"/>
      <c r="H442" s="4"/>
      <c r="I442" s="6"/>
      <c r="J442" s="7"/>
      <c r="K442" s="8"/>
      <c r="L442" s="3"/>
      <c r="M442" s="9"/>
      <c r="N442" s="9"/>
      <c r="O442" s="8"/>
      <c r="P442" s="257"/>
    </row>
    <row r="443" spans="2:28" hidden="1" x14ac:dyDescent="0.25">
      <c r="B443" s="1"/>
      <c r="C443" s="537"/>
      <c r="D443" s="538"/>
      <c r="E443" s="539"/>
      <c r="F443" s="540"/>
      <c r="G443" s="541"/>
      <c r="H443" s="43"/>
      <c r="I443" s="44"/>
      <c r="J443" s="45"/>
      <c r="K443" s="45"/>
      <c r="L443" s="2"/>
      <c r="M443" s="45"/>
      <c r="N443" s="45"/>
      <c r="O443" s="45"/>
      <c r="P443" s="45"/>
    </row>
    <row r="444" spans="2:28" hidden="1" x14ac:dyDescent="0.25">
      <c r="B444" s="1"/>
      <c r="C444" s="537"/>
      <c r="D444" s="538"/>
      <c r="E444" s="539"/>
      <c r="F444" s="541"/>
      <c r="G444" s="541"/>
      <c r="H444" s="43"/>
      <c r="I444" s="44"/>
      <c r="J444" s="45"/>
      <c r="K444" s="45"/>
      <c r="L444" s="2"/>
      <c r="M444" s="45"/>
      <c r="N444" s="45"/>
      <c r="O444" s="45"/>
      <c r="P444" s="45"/>
    </row>
    <row r="445" spans="2:28" hidden="1" x14ac:dyDescent="0.25">
      <c r="B445" s="1"/>
      <c r="C445" s="251"/>
      <c r="D445" s="3"/>
      <c r="E445" s="50"/>
      <c r="F445" s="46"/>
      <c r="G445" s="48"/>
      <c r="H445" s="5"/>
      <c r="I445" s="6"/>
      <c r="J445" s="7"/>
      <c r="K445" s="46"/>
      <c r="L445" s="44"/>
      <c r="M445" s="9"/>
      <c r="N445" s="9"/>
      <c r="O445" s="49"/>
      <c r="P445" s="257"/>
    </row>
    <row r="446" spans="2:28" hidden="1" x14ac:dyDescent="0.25">
      <c r="B446" s="1"/>
      <c r="C446" s="252"/>
      <c r="D446" s="3"/>
      <c r="E446" s="4"/>
      <c r="F446" s="5"/>
      <c r="G446" s="4"/>
      <c r="H446" s="4"/>
      <c r="I446" s="6"/>
      <c r="J446" s="7"/>
      <c r="K446" s="8"/>
      <c r="L446" s="3"/>
      <c r="M446" s="9"/>
      <c r="N446" s="9"/>
      <c r="O446" s="8"/>
      <c r="P446" s="257"/>
    </row>
    <row r="447" spans="2:28" hidden="1" x14ac:dyDescent="0.25">
      <c r="B447" s="13"/>
      <c r="C447" s="252"/>
      <c r="D447" s="3"/>
      <c r="E447" s="4"/>
      <c r="F447" s="5"/>
      <c r="G447" s="4"/>
      <c r="H447" s="4"/>
      <c r="I447" s="6"/>
      <c r="J447" s="7"/>
      <c r="K447" s="8"/>
      <c r="L447" s="3"/>
      <c r="M447" s="9"/>
      <c r="N447" s="9"/>
      <c r="O447" s="8"/>
      <c r="P447" s="257"/>
    </row>
    <row r="448" spans="2:28" ht="30" hidden="1" x14ac:dyDescent="0.25">
      <c r="B448" s="271" t="s">
        <v>5</v>
      </c>
      <c r="C448" s="264" t="str">
        <f>$F$1111</f>
        <v>Lebensmittel</v>
      </c>
      <c r="D448" s="189" t="str">
        <f>$F$1112</f>
        <v>Körperpflege</v>
      </c>
      <c r="E448" s="189" t="str">
        <f>$F$1113</f>
        <v>Kinder</v>
      </c>
      <c r="F448" s="189" t="str">
        <f>$F$1114</f>
        <v>Freizeit</v>
      </c>
      <c r="G448" s="189" t="str">
        <f>$F$1115</f>
        <v>Wohnung</v>
      </c>
      <c r="H448" s="189" t="str">
        <f>$F$1116</f>
        <v>Auto (tanken)</v>
      </c>
      <c r="I448" s="189" t="str">
        <f>$F$1117</f>
        <v>Hobby</v>
      </c>
      <c r="J448" s="189" t="str">
        <f>$F$1118</f>
        <v>Kleidung</v>
      </c>
      <c r="K448" s="264" t="str">
        <f>$F$1119</f>
        <v>9</v>
      </c>
      <c r="L448" s="264" t="str">
        <f>$F$1120</f>
        <v>10</v>
      </c>
      <c r="M448" s="264" t="str">
        <f>$F$1121</f>
        <v>11</v>
      </c>
      <c r="N448" s="264" t="str">
        <f>$F$1122</f>
        <v>12</v>
      </c>
      <c r="O448" s="264" t="str">
        <f>$F$1123</f>
        <v>13</v>
      </c>
      <c r="P448" s="264" t="str">
        <f>$F$1124</f>
        <v>14</v>
      </c>
      <c r="Q448" s="264" t="str">
        <f>$F$1125</f>
        <v>15</v>
      </c>
      <c r="R448" s="264" t="str">
        <f>$F$1126</f>
        <v>16</v>
      </c>
      <c r="S448" s="264" t="str">
        <f>$F$1127</f>
        <v>17</v>
      </c>
      <c r="T448" s="264" t="str">
        <f>$F$1128</f>
        <v>18</v>
      </c>
      <c r="U448" s="264" t="str">
        <f>$F$1129</f>
        <v>19</v>
      </c>
      <c r="V448" s="264" t="str">
        <f>$F$1130</f>
        <v>20</v>
      </c>
      <c r="W448" s="166" t="s">
        <v>19</v>
      </c>
      <c r="X448" s="557" t="s">
        <v>28</v>
      </c>
      <c r="Y448" s="557"/>
      <c r="Z448" s="557"/>
      <c r="AA448" s="557"/>
      <c r="AB448" s="558"/>
    </row>
    <row r="449" spans="2:28" hidden="1" x14ac:dyDescent="0.25">
      <c r="B449" s="269">
        <v>1</v>
      </c>
      <c r="C449" s="360"/>
      <c r="D449" s="361"/>
      <c r="E449" s="361"/>
      <c r="F449" s="361"/>
      <c r="G449" s="361"/>
      <c r="H449" s="361"/>
      <c r="I449" s="361"/>
      <c r="J449" s="361"/>
      <c r="K449" s="368"/>
      <c r="L449" s="361"/>
      <c r="M449" s="368"/>
      <c r="N449" s="361"/>
      <c r="O449" s="361"/>
      <c r="P449" s="361"/>
      <c r="Q449" s="362"/>
      <c r="R449" s="362"/>
      <c r="S449" s="362"/>
      <c r="T449" s="362"/>
      <c r="U449" s="362"/>
      <c r="V449" s="362"/>
      <c r="W449" s="350">
        <f>SUM(C449:V449)</f>
        <v>0</v>
      </c>
      <c r="X449" s="542"/>
      <c r="Y449" s="543"/>
      <c r="Z449" s="543"/>
      <c r="AA449" s="543"/>
      <c r="AB449" s="544"/>
    </row>
    <row r="450" spans="2:28" hidden="1" x14ac:dyDescent="0.25">
      <c r="B450" s="269">
        <v>2</v>
      </c>
      <c r="C450" s="363"/>
      <c r="D450" s="364"/>
      <c r="E450" s="364"/>
      <c r="F450" s="364"/>
      <c r="G450" s="364">
        <v>19.989999999999998</v>
      </c>
      <c r="H450" s="364"/>
      <c r="I450" s="358"/>
      <c r="J450" s="408"/>
      <c r="K450" s="364"/>
      <c r="L450" s="364"/>
      <c r="M450" s="364"/>
      <c r="N450" s="364"/>
      <c r="O450" s="364"/>
      <c r="P450" s="364"/>
      <c r="Q450" s="365"/>
      <c r="R450" s="365"/>
      <c r="S450" s="365"/>
      <c r="T450" s="365"/>
      <c r="U450" s="365"/>
      <c r="V450" s="365"/>
      <c r="W450" s="350">
        <f t="shared" ref="W450:W473" si="26">SUM(C450:V450)</f>
        <v>19.989999999999998</v>
      </c>
      <c r="X450" s="550"/>
      <c r="Y450" s="551"/>
      <c r="Z450" s="551"/>
      <c r="AA450" s="551"/>
      <c r="AB450" s="552"/>
    </row>
    <row r="451" spans="2:28" hidden="1" x14ac:dyDescent="0.25">
      <c r="B451" s="269">
        <v>3</v>
      </c>
      <c r="C451" s="360">
        <v>40</v>
      </c>
      <c r="D451" s="361"/>
      <c r="E451" s="361"/>
      <c r="F451" s="361"/>
      <c r="G451" s="361"/>
      <c r="H451" s="361">
        <v>55</v>
      </c>
      <c r="I451" s="368"/>
      <c r="J451" s="361"/>
      <c r="K451" s="361"/>
      <c r="L451" s="361"/>
      <c r="M451" s="361"/>
      <c r="N451" s="361"/>
      <c r="O451" s="361"/>
      <c r="P451" s="361"/>
      <c r="Q451" s="362"/>
      <c r="R451" s="362"/>
      <c r="S451" s="362"/>
      <c r="T451" s="362"/>
      <c r="U451" s="362"/>
      <c r="V451" s="362"/>
      <c r="W451" s="350">
        <f t="shared" si="26"/>
        <v>95</v>
      </c>
      <c r="X451" s="542"/>
      <c r="Y451" s="543"/>
      <c r="Z451" s="543"/>
      <c r="AA451" s="543"/>
      <c r="AB451" s="544"/>
    </row>
    <row r="452" spans="2:28" hidden="1" x14ac:dyDescent="0.25">
      <c r="B452" s="269">
        <v>4</v>
      </c>
      <c r="C452" s="363"/>
      <c r="D452" s="364"/>
      <c r="E452" s="364"/>
      <c r="F452" s="364"/>
      <c r="G452" s="364"/>
      <c r="H452" s="364"/>
      <c r="I452" s="364"/>
      <c r="J452" s="408">
        <v>14.3</v>
      </c>
      <c r="K452" s="364"/>
      <c r="L452" s="364"/>
      <c r="M452" s="364"/>
      <c r="N452" s="364"/>
      <c r="O452" s="364"/>
      <c r="P452" s="364"/>
      <c r="Q452" s="365"/>
      <c r="R452" s="365"/>
      <c r="S452" s="365"/>
      <c r="T452" s="365"/>
      <c r="U452" s="365"/>
      <c r="V452" s="365"/>
      <c r="W452" s="350">
        <f t="shared" si="26"/>
        <v>14.3</v>
      </c>
      <c r="X452" s="550"/>
      <c r="Y452" s="551"/>
      <c r="Z452" s="551"/>
      <c r="AA452" s="551"/>
      <c r="AB452" s="552"/>
    </row>
    <row r="453" spans="2:28" hidden="1" x14ac:dyDescent="0.25">
      <c r="B453" s="269">
        <v>5</v>
      </c>
      <c r="C453" s="360"/>
      <c r="D453" s="361"/>
      <c r="E453" s="361">
        <v>19.899999999999999</v>
      </c>
      <c r="F453" s="361">
        <v>30</v>
      </c>
      <c r="G453" s="361"/>
      <c r="H453" s="361"/>
      <c r="I453" s="361"/>
      <c r="J453" s="361"/>
      <c r="K453" s="361"/>
      <c r="L453" s="361"/>
      <c r="M453" s="361"/>
      <c r="N453" s="361"/>
      <c r="O453" s="361"/>
      <c r="P453" s="361"/>
      <c r="Q453" s="362"/>
      <c r="R453" s="362"/>
      <c r="S453" s="362"/>
      <c r="T453" s="362"/>
      <c r="U453" s="362"/>
      <c r="V453" s="362"/>
      <c r="W453" s="350">
        <f t="shared" si="26"/>
        <v>49.9</v>
      </c>
      <c r="X453" s="542"/>
      <c r="Y453" s="543"/>
      <c r="Z453" s="543"/>
      <c r="AA453" s="543"/>
      <c r="AB453" s="544"/>
    </row>
    <row r="454" spans="2:28" hidden="1" x14ac:dyDescent="0.25">
      <c r="B454" s="269">
        <v>6</v>
      </c>
      <c r="C454" s="363"/>
      <c r="D454" s="364">
        <v>10</v>
      </c>
      <c r="E454" s="364"/>
      <c r="F454" s="364"/>
      <c r="G454" s="364"/>
      <c r="H454" s="364"/>
      <c r="I454" s="364">
        <v>33</v>
      </c>
      <c r="J454" s="408"/>
      <c r="K454" s="364"/>
      <c r="L454" s="364"/>
      <c r="M454" s="364"/>
      <c r="N454" s="364"/>
      <c r="O454" s="364"/>
      <c r="P454" s="364"/>
      <c r="Q454" s="365"/>
      <c r="R454" s="365"/>
      <c r="S454" s="365"/>
      <c r="T454" s="365"/>
      <c r="U454" s="365"/>
      <c r="V454" s="365"/>
      <c r="W454" s="350">
        <f t="shared" si="26"/>
        <v>43</v>
      </c>
      <c r="X454" s="550"/>
      <c r="Y454" s="551"/>
      <c r="Z454" s="551"/>
      <c r="AA454" s="551"/>
      <c r="AB454" s="552"/>
    </row>
    <row r="455" spans="2:28" hidden="1" x14ac:dyDescent="0.25">
      <c r="B455" s="269">
        <v>7</v>
      </c>
      <c r="C455" s="360"/>
      <c r="D455" s="361"/>
      <c r="E455" s="361"/>
      <c r="F455" s="361"/>
      <c r="G455" s="368"/>
      <c r="H455" s="361"/>
      <c r="I455" s="361"/>
      <c r="J455" s="361"/>
      <c r="K455" s="368"/>
      <c r="L455" s="368"/>
      <c r="M455" s="368"/>
      <c r="N455" s="361"/>
      <c r="O455" s="361"/>
      <c r="P455" s="361"/>
      <c r="Q455" s="362"/>
      <c r="R455" s="362"/>
      <c r="S455" s="362"/>
      <c r="T455" s="362"/>
      <c r="U455" s="362"/>
      <c r="V455" s="362"/>
      <c r="W455" s="350">
        <f t="shared" si="26"/>
        <v>0</v>
      </c>
      <c r="X455" s="542"/>
      <c r="Y455" s="543"/>
      <c r="Z455" s="543"/>
      <c r="AA455" s="543"/>
      <c r="AB455" s="544"/>
    </row>
    <row r="456" spans="2:28" hidden="1" x14ac:dyDescent="0.25">
      <c r="B456" s="269">
        <v>8</v>
      </c>
      <c r="C456" s="363"/>
      <c r="D456" s="364"/>
      <c r="E456" s="364"/>
      <c r="F456" s="364"/>
      <c r="G456" s="364"/>
      <c r="H456" s="364"/>
      <c r="I456" s="364"/>
      <c r="J456" s="408"/>
      <c r="K456" s="364"/>
      <c r="L456" s="364"/>
      <c r="M456" s="364"/>
      <c r="N456" s="364"/>
      <c r="O456" s="364"/>
      <c r="P456" s="364"/>
      <c r="Q456" s="365"/>
      <c r="R456" s="365"/>
      <c r="S456" s="365"/>
      <c r="T456" s="365"/>
      <c r="U456" s="365"/>
      <c r="V456" s="365"/>
      <c r="W456" s="350">
        <f t="shared" si="26"/>
        <v>0</v>
      </c>
      <c r="X456" s="550"/>
      <c r="Y456" s="551"/>
      <c r="Z456" s="551"/>
      <c r="AA456" s="551"/>
      <c r="AB456" s="552"/>
    </row>
    <row r="457" spans="2:28" hidden="1" x14ac:dyDescent="0.25">
      <c r="B457" s="269">
        <v>9</v>
      </c>
      <c r="C457" s="405">
        <v>66</v>
      </c>
      <c r="D457" s="361"/>
      <c r="E457" s="361"/>
      <c r="F457" s="361"/>
      <c r="G457" s="361">
        <v>15.9</v>
      </c>
      <c r="H457" s="361"/>
      <c r="I457" s="361"/>
      <c r="J457" s="361"/>
      <c r="K457" s="361"/>
      <c r="L457" s="361"/>
      <c r="M457" s="361"/>
      <c r="N457" s="361"/>
      <c r="O457" s="361"/>
      <c r="P457" s="361"/>
      <c r="Q457" s="362"/>
      <c r="R457" s="362"/>
      <c r="S457" s="362"/>
      <c r="T457" s="362"/>
      <c r="U457" s="362"/>
      <c r="V457" s="362"/>
      <c r="W457" s="350">
        <f t="shared" si="26"/>
        <v>81.900000000000006</v>
      </c>
      <c r="X457" s="542"/>
      <c r="Y457" s="543"/>
      <c r="Z457" s="543"/>
      <c r="AA457" s="543"/>
      <c r="AB457" s="544"/>
    </row>
    <row r="458" spans="2:28" hidden="1" x14ac:dyDescent="0.25">
      <c r="B458" s="269">
        <v>10</v>
      </c>
      <c r="C458" s="363"/>
      <c r="D458" s="364"/>
      <c r="E458" s="364"/>
      <c r="F458" s="364"/>
      <c r="G458" s="364"/>
      <c r="H458" s="364"/>
      <c r="I458" s="364"/>
      <c r="J458" s="408"/>
      <c r="K458" s="364"/>
      <c r="L458" s="364"/>
      <c r="M458" s="364"/>
      <c r="N458" s="364"/>
      <c r="O458" s="364"/>
      <c r="P458" s="364"/>
      <c r="Q458" s="365"/>
      <c r="R458" s="365"/>
      <c r="S458" s="365"/>
      <c r="T458" s="365"/>
      <c r="U458" s="365"/>
      <c r="V458" s="365"/>
      <c r="W458" s="350">
        <f t="shared" si="26"/>
        <v>0</v>
      </c>
      <c r="X458" s="550"/>
      <c r="Y458" s="551"/>
      <c r="Z458" s="551"/>
      <c r="AA458" s="551"/>
      <c r="AB458" s="552"/>
    </row>
    <row r="459" spans="2:28" hidden="1" x14ac:dyDescent="0.25">
      <c r="B459" s="269">
        <v>11</v>
      </c>
      <c r="C459" s="360"/>
      <c r="D459" s="361"/>
      <c r="E459" s="361"/>
      <c r="F459" s="361"/>
      <c r="G459" s="361"/>
      <c r="H459" s="361"/>
      <c r="I459" s="361"/>
      <c r="J459" s="361">
        <v>20.22</v>
      </c>
      <c r="K459" s="361"/>
      <c r="L459" s="361"/>
      <c r="M459" s="361"/>
      <c r="N459" s="361"/>
      <c r="O459" s="361"/>
      <c r="P459" s="361"/>
      <c r="Q459" s="362"/>
      <c r="R459" s="362"/>
      <c r="S459" s="362"/>
      <c r="T459" s="362"/>
      <c r="U459" s="362"/>
      <c r="V459" s="362"/>
      <c r="W459" s="350">
        <f t="shared" si="26"/>
        <v>20.22</v>
      </c>
      <c r="X459" s="542"/>
      <c r="Y459" s="543"/>
      <c r="Z459" s="543"/>
      <c r="AA459" s="543"/>
      <c r="AB459" s="544"/>
    </row>
    <row r="460" spans="2:28" hidden="1" x14ac:dyDescent="0.25">
      <c r="B460" s="269">
        <v>12</v>
      </c>
      <c r="C460" s="363"/>
      <c r="D460" s="364"/>
      <c r="E460" s="364"/>
      <c r="F460" s="364"/>
      <c r="G460" s="364"/>
      <c r="H460" s="364"/>
      <c r="I460" s="364"/>
      <c r="J460" s="408"/>
      <c r="K460" s="364"/>
      <c r="L460" s="364"/>
      <c r="M460" s="364"/>
      <c r="N460" s="364"/>
      <c r="O460" s="364"/>
      <c r="P460" s="364"/>
      <c r="Q460" s="365"/>
      <c r="R460" s="365"/>
      <c r="S460" s="365"/>
      <c r="T460" s="365"/>
      <c r="U460" s="365"/>
      <c r="V460" s="365"/>
      <c r="W460" s="350">
        <f t="shared" si="26"/>
        <v>0</v>
      </c>
      <c r="X460" s="550"/>
      <c r="Y460" s="551"/>
      <c r="Z460" s="551"/>
      <c r="AA460" s="551"/>
      <c r="AB460" s="552"/>
    </row>
    <row r="461" spans="2:28" hidden="1" x14ac:dyDescent="0.25">
      <c r="B461" s="269">
        <v>13</v>
      </c>
      <c r="C461" s="360"/>
      <c r="D461" s="361"/>
      <c r="E461" s="361"/>
      <c r="F461" s="361"/>
      <c r="G461" s="404">
        <v>320</v>
      </c>
      <c r="H461" s="361">
        <v>51</v>
      </c>
      <c r="I461" s="361"/>
      <c r="J461" s="361"/>
      <c r="K461" s="361"/>
      <c r="L461" s="361"/>
      <c r="M461" s="361"/>
      <c r="N461" s="361"/>
      <c r="O461" s="361"/>
      <c r="P461" s="361"/>
      <c r="Q461" s="362"/>
      <c r="R461" s="362"/>
      <c r="S461" s="362"/>
      <c r="T461" s="362"/>
      <c r="U461" s="362"/>
      <c r="V461" s="362"/>
      <c r="W461" s="350">
        <f t="shared" si="26"/>
        <v>371</v>
      </c>
      <c r="X461" s="542" t="s">
        <v>128</v>
      </c>
      <c r="Y461" s="543"/>
      <c r="Z461" s="543"/>
      <c r="AA461" s="543"/>
      <c r="AB461" s="544"/>
    </row>
    <row r="462" spans="2:28" hidden="1" x14ac:dyDescent="0.25">
      <c r="B462" s="269">
        <v>14</v>
      </c>
      <c r="C462" s="363"/>
      <c r="D462" s="364"/>
      <c r="E462" s="364">
        <v>10</v>
      </c>
      <c r="F462" s="364"/>
      <c r="G462" s="406">
        <v>479</v>
      </c>
      <c r="H462" s="364"/>
      <c r="I462" s="364"/>
      <c r="J462" s="408"/>
      <c r="K462" s="364"/>
      <c r="L462" s="364"/>
      <c r="M462" s="364"/>
      <c r="N462" s="364"/>
      <c r="O462" s="364"/>
      <c r="P462" s="364"/>
      <c r="Q462" s="365"/>
      <c r="R462" s="365"/>
      <c r="S462" s="365"/>
      <c r="T462" s="365"/>
      <c r="U462" s="365"/>
      <c r="V462" s="365"/>
      <c r="W462" s="350">
        <f t="shared" si="26"/>
        <v>489</v>
      </c>
      <c r="X462" s="542" t="s">
        <v>128</v>
      </c>
      <c r="Y462" s="543"/>
      <c r="Z462" s="543"/>
      <c r="AA462" s="543"/>
      <c r="AB462" s="544"/>
    </row>
    <row r="463" spans="2:28" hidden="1" x14ac:dyDescent="0.25">
      <c r="B463" s="269">
        <v>15</v>
      </c>
      <c r="C463" s="360"/>
      <c r="D463" s="361">
        <v>20</v>
      </c>
      <c r="E463" s="361"/>
      <c r="F463" s="361">
        <v>50</v>
      </c>
      <c r="G463" s="404">
        <v>449</v>
      </c>
      <c r="H463" s="361"/>
      <c r="I463" s="361"/>
      <c r="J463" s="361"/>
      <c r="K463" s="361"/>
      <c r="L463" s="361"/>
      <c r="M463" s="361"/>
      <c r="N463" s="361"/>
      <c r="O463" s="361"/>
      <c r="P463" s="361"/>
      <c r="Q463" s="362"/>
      <c r="R463" s="362"/>
      <c r="S463" s="362"/>
      <c r="T463" s="362"/>
      <c r="U463" s="362"/>
      <c r="V463" s="362"/>
      <c r="W463" s="350">
        <f t="shared" si="26"/>
        <v>519</v>
      </c>
      <c r="X463" s="542" t="s">
        <v>128</v>
      </c>
      <c r="Y463" s="543"/>
      <c r="Z463" s="543"/>
      <c r="AA463" s="543"/>
      <c r="AB463" s="544"/>
    </row>
    <row r="464" spans="2:28" hidden="1" x14ac:dyDescent="0.25">
      <c r="B464" s="269">
        <v>16</v>
      </c>
      <c r="C464" s="363"/>
      <c r="D464" s="364"/>
      <c r="E464" s="364">
        <v>3</v>
      </c>
      <c r="F464" s="364"/>
      <c r="G464" s="364"/>
      <c r="H464" s="364"/>
      <c r="I464" s="364"/>
      <c r="J464" s="408"/>
      <c r="K464" s="364"/>
      <c r="L464" s="364"/>
      <c r="M464" s="364"/>
      <c r="N464" s="364"/>
      <c r="O464" s="364"/>
      <c r="P464" s="364"/>
      <c r="Q464" s="365"/>
      <c r="R464" s="365"/>
      <c r="S464" s="365"/>
      <c r="T464" s="365"/>
      <c r="U464" s="365"/>
      <c r="V464" s="365"/>
      <c r="W464" s="350">
        <f t="shared" si="26"/>
        <v>3</v>
      </c>
      <c r="X464" s="550"/>
      <c r="Y464" s="551"/>
      <c r="Z464" s="551"/>
      <c r="AA464" s="551"/>
      <c r="AB464" s="552"/>
    </row>
    <row r="465" spans="2:28" hidden="1" x14ac:dyDescent="0.25">
      <c r="B465" s="269">
        <v>17</v>
      </c>
      <c r="C465" s="360">
        <v>53</v>
      </c>
      <c r="D465" s="361"/>
      <c r="E465" s="361"/>
      <c r="F465" s="361"/>
      <c r="G465" s="361"/>
      <c r="H465" s="361"/>
      <c r="I465" s="361"/>
      <c r="J465" s="361"/>
      <c r="K465" s="361"/>
      <c r="L465" s="361"/>
      <c r="M465" s="361"/>
      <c r="N465" s="361"/>
      <c r="O465" s="361"/>
      <c r="P465" s="361"/>
      <c r="Q465" s="362"/>
      <c r="R465" s="362"/>
      <c r="S465" s="362"/>
      <c r="T465" s="362"/>
      <c r="U465" s="362"/>
      <c r="V465" s="362"/>
      <c r="W465" s="350">
        <f t="shared" si="26"/>
        <v>53</v>
      </c>
      <c r="X465" s="542"/>
      <c r="Y465" s="543"/>
      <c r="Z465" s="543"/>
      <c r="AA465" s="543"/>
      <c r="AB465" s="544"/>
    </row>
    <row r="466" spans="2:28" hidden="1" x14ac:dyDescent="0.25">
      <c r="B466" s="269">
        <v>18</v>
      </c>
      <c r="C466" s="363"/>
      <c r="D466" s="364"/>
      <c r="E466" s="364"/>
      <c r="F466" s="364"/>
      <c r="G466" s="364"/>
      <c r="H466" s="364"/>
      <c r="I466" s="364"/>
      <c r="J466" s="408"/>
      <c r="K466" s="364"/>
      <c r="L466" s="364"/>
      <c r="M466" s="364"/>
      <c r="N466" s="364"/>
      <c r="O466" s="364"/>
      <c r="P466" s="364"/>
      <c r="Q466" s="365"/>
      <c r="R466" s="365"/>
      <c r="S466" s="365"/>
      <c r="T466" s="365"/>
      <c r="U466" s="365"/>
      <c r="V466" s="365"/>
      <c r="W466" s="350">
        <f t="shared" si="26"/>
        <v>0</v>
      </c>
      <c r="X466" s="550"/>
      <c r="Y466" s="551"/>
      <c r="Z466" s="551"/>
      <c r="AA466" s="551"/>
      <c r="AB466" s="552"/>
    </row>
    <row r="467" spans="2:28" hidden="1" x14ac:dyDescent="0.25">
      <c r="B467" s="269">
        <v>19</v>
      </c>
      <c r="C467" s="360"/>
      <c r="D467" s="361"/>
      <c r="E467" s="361"/>
      <c r="F467" s="361"/>
      <c r="G467" s="361"/>
      <c r="H467" s="361"/>
      <c r="I467" s="361">
        <v>8.9</v>
      </c>
      <c r="J467" s="361"/>
      <c r="K467" s="361"/>
      <c r="L467" s="361"/>
      <c r="M467" s="361"/>
      <c r="N467" s="361"/>
      <c r="O467" s="361"/>
      <c r="P467" s="361"/>
      <c r="Q467" s="362"/>
      <c r="R467" s="362"/>
      <c r="S467" s="362"/>
      <c r="T467" s="362"/>
      <c r="U467" s="362"/>
      <c r="V467" s="362"/>
      <c r="W467" s="350">
        <f t="shared" si="26"/>
        <v>8.9</v>
      </c>
      <c r="X467" s="542"/>
      <c r="Y467" s="543"/>
      <c r="Z467" s="543"/>
      <c r="AA467" s="543"/>
      <c r="AB467" s="544"/>
    </row>
    <row r="468" spans="2:28" hidden="1" x14ac:dyDescent="0.25">
      <c r="B468" s="269">
        <v>20</v>
      </c>
      <c r="C468" s="363"/>
      <c r="D468" s="364"/>
      <c r="E468" s="364"/>
      <c r="F468" s="364"/>
      <c r="G468" s="364">
        <v>34</v>
      </c>
      <c r="H468" s="364"/>
      <c r="I468" s="364"/>
      <c r="J468" s="408"/>
      <c r="K468" s="364"/>
      <c r="L468" s="364"/>
      <c r="M468" s="364"/>
      <c r="N468" s="364"/>
      <c r="O468" s="364"/>
      <c r="P468" s="364"/>
      <c r="Q468" s="365"/>
      <c r="R468" s="365"/>
      <c r="S468" s="365"/>
      <c r="T468" s="365"/>
      <c r="U468" s="365"/>
      <c r="V468" s="365"/>
      <c r="W468" s="350">
        <f t="shared" si="26"/>
        <v>34</v>
      </c>
      <c r="X468" s="550"/>
      <c r="Y468" s="551"/>
      <c r="Z468" s="551"/>
      <c r="AA468" s="551"/>
      <c r="AB468" s="552"/>
    </row>
    <row r="469" spans="2:28" hidden="1" x14ac:dyDescent="0.25">
      <c r="B469" s="269">
        <v>21</v>
      </c>
      <c r="C469" s="360"/>
      <c r="D469" s="361">
        <v>14.99</v>
      </c>
      <c r="E469" s="361"/>
      <c r="F469" s="361"/>
      <c r="G469" s="361"/>
      <c r="H469" s="361"/>
      <c r="I469" s="361"/>
      <c r="J469" s="361"/>
      <c r="K469" s="361"/>
      <c r="L469" s="361"/>
      <c r="M469" s="361"/>
      <c r="N469" s="361"/>
      <c r="O469" s="361"/>
      <c r="P469" s="361"/>
      <c r="Q469" s="362"/>
      <c r="R469" s="362"/>
      <c r="S469" s="362"/>
      <c r="T469" s="362"/>
      <c r="U469" s="362"/>
      <c r="V469" s="362"/>
      <c r="W469" s="350">
        <f t="shared" si="26"/>
        <v>14.99</v>
      </c>
      <c r="X469" s="542"/>
      <c r="Y469" s="543"/>
      <c r="Z469" s="543"/>
      <c r="AA469" s="543"/>
      <c r="AB469" s="544"/>
    </row>
    <row r="470" spans="2:28" hidden="1" x14ac:dyDescent="0.25">
      <c r="B470" s="269">
        <v>22</v>
      </c>
      <c r="C470" s="363"/>
      <c r="D470" s="364"/>
      <c r="E470" s="364"/>
      <c r="F470" s="364"/>
      <c r="G470" s="364"/>
      <c r="H470" s="364"/>
      <c r="I470" s="364"/>
      <c r="J470" s="408"/>
      <c r="K470" s="364"/>
      <c r="L470" s="364"/>
      <c r="M470" s="364"/>
      <c r="N470" s="364"/>
      <c r="O470" s="364"/>
      <c r="P470" s="364"/>
      <c r="Q470" s="365"/>
      <c r="R470" s="365"/>
      <c r="S470" s="365"/>
      <c r="T470" s="365"/>
      <c r="U470" s="365"/>
      <c r="V470" s="365"/>
      <c r="W470" s="350">
        <f t="shared" si="26"/>
        <v>0</v>
      </c>
      <c r="X470" s="550"/>
      <c r="Y470" s="551"/>
      <c r="Z470" s="551"/>
      <c r="AA470" s="551"/>
      <c r="AB470" s="552"/>
    </row>
    <row r="471" spans="2:28" hidden="1" x14ac:dyDescent="0.25">
      <c r="B471" s="269">
        <v>23</v>
      </c>
      <c r="C471" s="360">
        <v>67</v>
      </c>
      <c r="D471" s="361"/>
      <c r="E471" s="361"/>
      <c r="F471" s="361"/>
      <c r="G471" s="361"/>
      <c r="H471" s="361">
        <v>55</v>
      </c>
      <c r="I471" s="361">
        <v>7.9</v>
      </c>
      <c r="J471" s="361"/>
      <c r="K471" s="361"/>
      <c r="L471" s="361"/>
      <c r="M471" s="361"/>
      <c r="N471" s="361"/>
      <c r="O471" s="361"/>
      <c r="P471" s="361"/>
      <c r="Q471" s="362"/>
      <c r="R471" s="362"/>
      <c r="S471" s="362"/>
      <c r="T471" s="362"/>
      <c r="U471" s="362"/>
      <c r="V471" s="362"/>
      <c r="W471" s="350">
        <f t="shared" si="26"/>
        <v>129.9</v>
      </c>
      <c r="X471" s="542"/>
      <c r="Y471" s="543"/>
      <c r="Z471" s="543"/>
      <c r="AA471" s="543"/>
      <c r="AB471" s="544"/>
    </row>
    <row r="472" spans="2:28" hidden="1" x14ac:dyDescent="0.25">
      <c r="B472" s="269">
        <v>24</v>
      </c>
      <c r="C472" s="363"/>
      <c r="D472" s="364"/>
      <c r="E472" s="364">
        <v>14</v>
      </c>
      <c r="F472" s="364">
        <v>23.5</v>
      </c>
      <c r="G472" s="364"/>
      <c r="H472" s="364"/>
      <c r="I472" s="364"/>
      <c r="J472" s="408"/>
      <c r="K472" s="364"/>
      <c r="L472" s="364"/>
      <c r="M472" s="364"/>
      <c r="N472" s="364"/>
      <c r="O472" s="364"/>
      <c r="P472" s="364"/>
      <c r="Q472" s="365"/>
      <c r="R472" s="365"/>
      <c r="S472" s="365"/>
      <c r="T472" s="365"/>
      <c r="U472" s="365"/>
      <c r="V472" s="365"/>
      <c r="W472" s="350">
        <f t="shared" si="26"/>
        <v>37.5</v>
      </c>
      <c r="X472" s="550"/>
      <c r="Y472" s="551"/>
      <c r="Z472" s="551"/>
      <c r="AA472" s="551"/>
      <c r="AB472" s="552"/>
    </row>
    <row r="473" spans="2:28" hidden="1" x14ac:dyDescent="0.25">
      <c r="B473" s="269">
        <v>25</v>
      </c>
      <c r="C473" s="360"/>
      <c r="D473" s="361"/>
      <c r="E473" s="361"/>
      <c r="F473" s="361"/>
      <c r="G473" s="361"/>
      <c r="H473" s="361"/>
      <c r="I473" s="361"/>
      <c r="J473" s="361"/>
      <c r="K473" s="361"/>
      <c r="L473" s="361"/>
      <c r="M473" s="361"/>
      <c r="N473" s="361"/>
      <c r="O473" s="361"/>
      <c r="P473" s="361"/>
      <c r="Q473" s="362"/>
      <c r="R473" s="362"/>
      <c r="S473" s="362"/>
      <c r="T473" s="362"/>
      <c r="U473" s="362"/>
      <c r="V473" s="362"/>
      <c r="W473" s="350">
        <f t="shared" si="26"/>
        <v>0</v>
      </c>
      <c r="X473" s="542"/>
      <c r="Y473" s="543"/>
      <c r="Z473" s="543"/>
      <c r="AA473" s="543"/>
      <c r="AB473" s="544"/>
    </row>
    <row r="474" spans="2:28" hidden="1" x14ac:dyDescent="0.25">
      <c r="B474" s="269">
        <v>26</v>
      </c>
      <c r="C474" s="363"/>
      <c r="D474" s="364"/>
      <c r="E474" s="364"/>
      <c r="F474" s="364"/>
      <c r="G474" s="364"/>
      <c r="H474" s="364"/>
      <c r="I474" s="364"/>
      <c r="J474" s="408"/>
      <c r="K474" s="364"/>
      <c r="L474" s="364"/>
      <c r="M474" s="364"/>
      <c r="N474" s="364"/>
      <c r="O474" s="364"/>
      <c r="P474" s="364"/>
      <c r="Q474" s="365"/>
      <c r="R474" s="365"/>
      <c r="S474" s="365"/>
      <c r="T474" s="365"/>
      <c r="U474" s="365"/>
      <c r="V474" s="365"/>
      <c r="W474" s="350">
        <f>SUM(C474:V474)</f>
        <v>0</v>
      </c>
      <c r="X474" s="550"/>
      <c r="Y474" s="551"/>
      <c r="Z474" s="551"/>
      <c r="AA474" s="551"/>
      <c r="AB474" s="552"/>
    </row>
    <row r="475" spans="2:28" hidden="1" x14ac:dyDescent="0.25">
      <c r="B475" s="269">
        <v>27</v>
      </c>
      <c r="C475" s="360"/>
      <c r="D475" s="361"/>
      <c r="E475" s="361"/>
      <c r="F475" s="361"/>
      <c r="G475" s="361"/>
      <c r="H475" s="361"/>
      <c r="I475" s="361"/>
      <c r="J475" s="361"/>
      <c r="K475" s="361"/>
      <c r="L475" s="361"/>
      <c r="M475" s="361"/>
      <c r="N475" s="361"/>
      <c r="O475" s="361"/>
      <c r="P475" s="361"/>
      <c r="Q475" s="362"/>
      <c r="R475" s="362"/>
      <c r="S475" s="362"/>
      <c r="T475" s="362"/>
      <c r="U475" s="362"/>
      <c r="V475" s="362"/>
      <c r="W475" s="350">
        <f t="shared" ref="W475:W479" si="27">SUM(C475:V475)</f>
        <v>0</v>
      </c>
      <c r="X475" s="542"/>
      <c r="Y475" s="543"/>
      <c r="Z475" s="543"/>
      <c r="AA475" s="543"/>
      <c r="AB475" s="544"/>
    </row>
    <row r="476" spans="2:28" hidden="1" x14ac:dyDescent="0.25">
      <c r="B476" s="269">
        <v>28</v>
      </c>
      <c r="C476" s="363">
        <v>44</v>
      </c>
      <c r="D476" s="364"/>
      <c r="E476" s="364"/>
      <c r="F476" s="406">
        <v>220</v>
      </c>
      <c r="G476" s="364"/>
      <c r="H476" s="364">
        <v>54</v>
      </c>
      <c r="I476" s="364"/>
      <c r="J476" s="408"/>
      <c r="K476" s="364"/>
      <c r="L476" s="364"/>
      <c r="M476" s="364"/>
      <c r="N476" s="364"/>
      <c r="O476" s="364"/>
      <c r="P476" s="364"/>
      <c r="Q476" s="365"/>
      <c r="R476" s="365"/>
      <c r="S476" s="365"/>
      <c r="T476" s="365"/>
      <c r="U476" s="365"/>
      <c r="V476" s="365"/>
      <c r="W476" s="350">
        <f t="shared" si="27"/>
        <v>318</v>
      </c>
      <c r="X476" s="550" t="s">
        <v>129</v>
      </c>
      <c r="Y476" s="551"/>
      <c r="Z476" s="551"/>
      <c r="AA476" s="551"/>
      <c r="AB476" s="552"/>
    </row>
    <row r="477" spans="2:28" hidden="1" x14ac:dyDescent="0.25">
      <c r="B477" s="269">
        <v>29</v>
      </c>
      <c r="C477" s="360"/>
      <c r="D477" s="361"/>
      <c r="E477" s="361"/>
      <c r="F477" s="361"/>
      <c r="G477" s="361"/>
      <c r="H477" s="361"/>
      <c r="I477" s="361"/>
      <c r="J477" s="361"/>
      <c r="K477" s="361"/>
      <c r="L477" s="361"/>
      <c r="M477" s="361"/>
      <c r="N477" s="361"/>
      <c r="O477" s="361"/>
      <c r="P477" s="361"/>
      <c r="Q477" s="362"/>
      <c r="R477" s="362"/>
      <c r="S477" s="362"/>
      <c r="T477" s="362"/>
      <c r="U477" s="362"/>
      <c r="V477" s="362"/>
      <c r="W477" s="350">
        <f t="shared" si="27"/>
        <v>0</v>
      </c>
      <c r="X477" s="542"/>
      <c r="Y477" s="543"/>
      <c r="Z477" s="543"/>
      <c r="AA477" s="543"/>
      <c r="AB477" s="544"/>
    </row>
    <row r="478" spans="2:28" hidden="1" x14ac:dyDescent="0.25">
      <c r="B478" s="269">
        <v>30</v>
      </c>
      <c r="C478" s="363"/>
      <c r="D478" s="364"/>
      <c r="E478" s="364"/>
      <c r="F478" s="364"/>
      <c r="G478" s="364"/>
      <c r="H478" s="364"/>
      <c r="I478" s="364"/>
      <c r="J478" s="408"/>
      <c r="K478" s="364"/>
      <c r="L478" s="364"/>
      <c r="M478" s="364"/>
      <c r="N478" s="364"/>
      <c r="O478" s="364"/>
      <c r="P478" s="364"/>
      <c r="Q478" s="365"/>
      <c r="R478" s="365"/>
      <c r="S478" s="365"/>
      <c r="T478" s="365"/>
      <c r="U478" s="365"/>
      <c r="V478" s="365"/>
      <c r="W478" s="350">
        <f t="shared" si="27"/>
        <v>0</v>
      </c>
      <c r="X478" s="550"/>
      <c r="Y478" s="551"/>
      <c r="Z478" s="551"/>
      <c r="AA478" s="551"/>
      <c r="AB478" s="552"/>
    </row>
    <row r="479" spans="2:28" ht="15.75" hidden="1" thickBot="1" x14ac:dyDescent="0.3">
      <c r="B479" s="270">
        <v>31</v>
      </c>
      <c r="C479" s="360"/>
      <c r="D479" s="361"/>
      <c r="E479" s="361"/>
      <c r="F479" s="361"/>
      <c r="G479" s="361"/>
      <c r="H479" s="361"/>
      <c r="I479" s="361"/>
      <c r="J479" s="361"/>
      <c r="K479" s="361"/>
      <c r="L479" s="361"/>
      <c r="M479" s="361"/>
      <c r="N479" s="361"/>
      <c r="O479" s="361"/>
      <c r="P479" s="361"/>
      <c r="Q479" s="362"/>
      <c r="R479" s="362"/>
      <c r="S479" s="362"/>
      <c r="T479" s="362"/>
      <c r="U479" s="362"/>
      <c r="V479" s="362"/>
      <c r="W479" s="350">
        <f t="shared" si="27"/>
        <v>0</v>
      </c>
      <c r="X479" s="542"/>
      <c r="Y479" s="543"/>
      <c r="Z479" s="543"/>
      <c r="AA479" s="543"/>
      <c r="AB479" s="544"/>
    </row>
    <row r="480" spans="2:28" ht="15.75" hidden="1" thickBot="1" x14ac:dyDescent="0.3">
      <c r="B480" s="168" t="s">
        <v>30</v>
      </c>
      <c r="C480" s="302">
        <f>SUM(C449:C479)</f>
        <v>270</v>
      </c>
      <c r="D480" s="301">
        <f t="shared" ref="D480:V480" si="28">SUM(D449:D479)</f>
        <v>44.99</v>
      </c>
      <c r="E480" s="301">
        <f t="shared" si="28"/>
        <v>46.9</v>
      </c>
      <c r="F480" s="301">
        <f t="shared" si="28"/>
        <v>323.5</v>
      </c>
      <c r="G480" s="301">
        <f t="shared" si="28"/>
        <v>1317.8899999999999</v>
      </c>
      <c r="H480" s="301">
        <f t="shared" si="28"/>
        <v>215</v>
      </c>
      <c r="I480" s="301">
        <f t="shared" si="28"/>
        <v>49.8</v>
      </c>
      <c r="J480" s="301">
        <f t="shared" si="28"/>
        <v>34.519999999999996</v>
      </c>
      <c r="K480" s="301">
        <f t="shared" si="28"/>
        <v>0</v>
      </c>
      <c r="L480" s="301">
        <f t="shared" si="28"/>
        <v>0</v>
      </c>
      <c r="M480" s="301">
        <f t="shared" si="28"/>
        <v>0</v>
      </c>
      <c r="N480" s="301">
        <f t="shared" si="28"/>
        <v>0</v>
      </c>
      <c r="O480" s="301">
        <f t="shared" si="28"/>
        <v>0</v>
      </c>
      <c r="P480" s="301">
        <f t="shared" si="28"/>
        <v>0</v>
      </c>
      <c r="Q480" s="301">
        <f t="shared" si="28"/>
        <v>0</v>
      </c>
      <c r="R480" s="301">
        <f t="shared" si="28"/>
        <v>0</v>
      </c>
      <c r="S480" s="301">
        <f t="shared" si="28"/>
        <v>0</v>
      </c>
      <c r="T480" s="301">
        <f t="shared" si="28"/>
        <v>0</v>
      </c>
      <c r="U480" s="301">
        <f t="shared" si="28"/>
        <v>0</v>
      </c>
      <c r="V480" s="301">
        <f t="shared" si="28"/>
        <v>0</v>
      </c>
      <c r="W480" s="349">
        <f>SUM(C480:V480)</f>
        <v>2302.6</v>
      </c>
      <c r="X480" s="554"/>
      <c r="Y480" s="555"/>
      <c r="Z480" s="555"/>
      <c r="AA480" s="555"/>
      <c r="AB480" s="556"/>
    </row>
    <row r="481" spans="1:28" hidden="1" x14ac:dyDescent="0.25">
      <c r="B481" s="28"/>
      <c r="C481" s="250"/>
      <c r="D481" s="2"/>
      <c r="E481" s="2"/>
      <c r="F481" s="2"/>
      <c r="G481" s="2"/>
      <c r="H481" s="2"/>
      <c r="I481" s="2"/>
      <c r="J481" s="2"/>
      <c r="K481" s="2"/>
      <c r="L481" s="2"/>
      <c r="M481" s="2"/>
      <c r="N481" s="2"/>
      <c r="O481" s="2"/>
      <c r="P481" s="2"/>
      <c r="Z481" s="18"/>
      <c r="AB481" s="18" t="s">
        <v>8</v>
      </c>
    </row>
    <row r="482" spans="1:28" hidden="1" x14ac:dyDescent="0.25">
      <c r="B482" s="1"/>
      <c r="C482" s="553"/>
      <c r="D482" s="538"/>
      <c r="E482" s="539"/>
      <c r="F482" s="540"/>
      <c r="G482" s="541"/>
      <c r="H482" s="43"/>
      <c r="I482" s="44"/>
      <c r="J482" s="45"/>
      <c r="K482" s="45"/>
      <c r="L482" s="45"/>
      <c r="M482" s="45"/>
      <c r="N482" s="45"/>
      <c r="O482" s="45"/>
      <c r="P482" s="45"/>
    </row>
    <row r="483" spans="1:28" hidden="1" x14ac:dyDescent="0.25">
      <c r="B483" s="1"/>
      <c r="C483" s="553"/>
      <c r="D483" s="538"/>
      <c r="E483" s="539"/>
      <c r="F483" s="541"/>
      <c r="G483" s="541"/>
      <c r="H483" s="43"/>
      <c r="I483" s="44"/>
      <c r="J483" s="45"/>
      <c r="K483" s="45"/>
      <c r="L483" s="45"/>
      <c r="M483" s="45"/>
      <c r="N483" s="45"/>
      <c r="O483" s="45"/>
      <c r="P483" s="45"/>
    </row>
    <row r="484" spans="1:28" hidden="1" x14ac:dyDescent="0.25">
      <c r="B484" s="1"/>
      <c r="C484" s="251"/>
      <c r="D484" s="3"/>
      <c r="E484" s="47"/>
      <c r="F484" s="8"/>
      <c r="G484" s="48"/>
      <c r="H484" s="5"/>
      <c r="I484" s="6"/>
      <c r="J484" s="7"/>
      <c r="K484" s="46"/>
      <c r="L484" s="44"/>
      <c r="M484" s="9"/>
      <c r="N484" s="9"/>
      <c r="O484" s="49"/>
      <c r="P484" s="257"/>
    </row>
    <row r="485" spans="1:28" hidden="1" x14ac:dyDescent="0.25">
      <c r="B485" s="1"/>
      <c r="C485" s="252"/>
      <c r="D485" s="3"/>
      <c r="E485" s="7"/>
      <c r="F485" s="7"/>
      <c r="G485" s="4"/>
      <c r="H485" s="4"/>
      <c r="I485" s="6"/>
      <c r="J485" s="7"/>
      <c r="K485" s="8"/>
      <c r="L485" s="3"/>
      <c r="M485" s="9"/>
      <c r="N485" s="9"/>
      <c r="O485" s="8"/>
      <c r="P485" s="257"/>
    </row>
    <row r="486" spans="1:28" hidden="1" x14ac:dyDescent="0.25">
      <c r="B486" s="1"/>
      <c r="C486" s="537"/>
      <c r="D486" s="538"/>
      <c r="E486" s="539"/>
      <c r="F486" s="540"/>
      <c r="G486" s="541"/>
      <c r="H486" s="43"/>
      <c r="I486" s="44"/>
      <c r="J486" s="45"/>
      <c r="K486" s="45"/>
      <c r="L486" s="2"/>
      <c r="M486" s="45"/>
      <c r="N486" s="45"/>
      <c r="O486" s="45"/>
      <c r="P486" s="45"/>
    </row>
    <row r="487" spans="1:28" hidden="1" x14ac:dyDescent="0.25">
      <c r="B487" s="1"/>
      <c r="C487" s="537"/>
      <c r="D487" s="538"/>
      <c r="E487" s="539"/>
      <c r="F487" s="541"/>
      <c r="G487" s="541"/>
      <c r="H487" s="43"/>
      <c r="I487" s="44"/>
      <c r="J487" s="45"/>
      <c r="K487" s="45"/>
      <c r="L487" s="2"/>
      <c r="M487" s="45"/>
      <c r="N487" s="45"/>
      <c r="O487" s="45"/>
      <c r="P487" s="45"/>
    </row>
    <row r="488" spans="1:28" hidden="1" x14ac:dyDescent="0.25">
      <c r="B488" s="1"/>
      <c r="C488" s="251"/>
      <c r="D488" s="3"/>
      <c r="E488" s="50"/>
      <c r="F488" s="46"/>
      <c r="G488" s="48"/>
      <c r="H488" s="5"/>
      <c r="I488" s="6"/>
      <c r="J488" s="7"/>
      <c r="K488" s="46"/>
      <c r="L488" s="44"/>
      <c r="M488" s="9"/>
      <c r="N488" s="9"/>
      <c r="O488" s="49"/>
      <c r="P488" s="257"/>
    </row>
    <row r="489" spans="1:28" hidden="1" x14ac:dyDescent="0.25">
      <c r="B489" s="1"/>
      <c r="C489" s="252"/>
      <c r="D489" s="3"/>
      <c r="E489" s="4"/>
      <c r="F489" s="5"/>
      <c r="G489" s="4"/>
      <c r="H489" s="4"/>
      <c r="I489" s="6"/>
      <c r="J489" s="7"/>
      <c r="K489" s="8"/>
      <c r="L489" s="3"/>
      <c r="M489" s="9"/>
      <c r="N489" s="9"/>
      <c r="O489" s="8"/>
      <c r="P489" s="257"/>
    </row>
    <row r="490" spans="1:28" hidden="1" x14ac:dyDescent="0.25">
      <c r="B490" s="1"/>
      <c r="C490" s="537"/>
      <c r="D490" s="538"/>
      <c r="E490" s="539"/>
      <c r="F490" s="540"/>
      <c r="G490" s="541"/>
      <c r="H490" s="43"/>
      <c r="I490" s="44"/>
      <c r="J490" s="45"/>
      <c r="K490" s="45"/>
      <c r="L490" s="2"/>
      <c r="M490" s="45"/>
      <c r="N490" s="45"/>
      <c r="O490" s="45"/>
      <c r="P490" s="45"/>
    </row>
    <row r="491" spans="1:28" hidden="1" x14ac:dyDescent="0.25">
      <c r="B491" s="1"/>
      <c r="C491" s="537"/>
      <c r="D491" s="538"/>
      <c r="E491" s="539"/>
      <c r="F491" s="541"/>
      <c r="G491" s="541"/>
      <c r="H491" s="43"/>
      <c r="I491" s="44"/>
      <c r="J491" s="45"/>
      <c r="K491" s="45"/>
      <c r="L491" s="2"/>
      <c r="M491" s="45"/>
      <c r="N491" s="45"/>
      <c r="O491" s="45"/>
      <c r="P491" s="45"/>
    </row>
    <row r="492" spans="1:28" hidden="1" x14ac:dyDescent="0.25">
      <c r="B492" s="1"/>
      <c r="C492" s="251"/>
      <c r="D492" s="3"/>
      <c r="E492" s="50"/>
      <c r="F492" s="46"/>
      <c r="G492" s="48"/>
      <c r="H492" s="5"/>
      <c r="I492" s="6"/>
      <c r="J492" s="7"/>
      <c r="K492" s="46"/>
      <c r="L492" s="44"/>
      <c r="M492" s="9"/>
      <c r="N492" s="9"/>
      <c r="O492" s="49"/>
      <c r="P492" s="257"/>
    </row>
    <row r="493" spans="1:28" hidden="1" x14ac:dyDescent="0.25">
      <c r="B493" s="1"/>
      <c r="C493" s="252"/>
      <c r="D493" s="3"/>
      <c r="E493" s="4"/>
      <c r="F493" s="5"/>
      <c r="G493" s="4"/>
      <c r="H493" s="4"/>
      <c r="I493" s="6"/>
      <c r="J493" s="7"/>
      <c r="K493" s="8"/>
      <c r="L493" s="3"/>
      <c r="M493" s="9"/>
      <c r="N493" s="9"/>
      <c r="O493" s="8"/>
      <c r="P493" s="257"/>
    </row>
    <row r="494" spans="1:28" hidden="1" x14ac:dyDescent="0.25">
      <c r="B494" s="13"/>
      <c r="C494" s="252"/>
      <c r="D494" s="3"/>
      <c r="E494" s="4"/>
      <c r="F494" s="5"/>
      <c r="G494" s="4"/>
      <c r="H494" s="4"/>
      <c r="I494" s="6"/>
      <c r="J494" s="7"/>
      <c r="K494" s="8"/>
      <c r="L494" s="3"/>
      <c r="M494" s="9"/>
      <c r="N494" s="9"/>
      <c r="O494" s="8"/>
      <c r="P494" s="257"/>
    </row>
    <row r="495" spans="1:28" s="52" customFormat="1" ht="30" hidden="1" x14ac:dyDescent="0.25">
      <c r="A495" s="51"/>
      <c r="B495" s="271" t="s">
        <v>5</v>
      </c>
      <c r="C495" s="264" t="str">
        <f>$F$1111</f>
        <v>Lebensmittel</v>
      </c>
      <c r="D495" s="189" t="str">
        <f>$F$1112</f>
        <v>Körperpflege</v>
      </c>
      <c r="E495" s="189" t="str">
        <f>$F$1113</f>
        <v>Kinder</v>
      </c>
      <c r="F495" s="189" t="str">
        <f>$F$1114</f>
        <v>Freizeit</v>
      </c>
      <c r="G495" s="189" t="str">
        <f>$F$1115</f>
        <v>Wohnung</v>
      </c>
      <c r="H495" s="189" t="str">
        <f>$F$1116</f>
        <v>Auto (tanken)</v>
      </c>
      <c r="I495" s="189" t="str">
        <f>$F$1117</f>
        <v>Hobby</v>
      </c>
      <c r="J495" s="189" t="str">
        <f>$F$1118</f>
        <v>Kleidung</v>
      </c>
      <c r="K495" s="264" t="str">
        <f>$F$1119</f>
        <v>9</v>
      </c>
      <c r="L495" s="264" t="str">
        <f>$F$1120</f>
        <v>10</v>
      </c>
      <c r="M495" s="264" t="str">
        <f>$F$1121</f>
        <v>11</v>
      </c>
      <c r="N495" s="264" t="str">
        <f>$F$1122</f>
        <v>12</v>
      </c>
      <c r="O495" s="264" t="str">
        <f>$F$1123</f>
        <v>13</v>
      </c>
      <c r="P495" s="264" t="str">
        <f>$F$1124</f>
        <v>14</v>
      </c>
      <c r="Q495" s="264" t="str">
        <f>$F$1125</f>
        <v>15</v>
      </c>
      <c r="R495" s="264" t="str">
        <f>$F$1126</f>
        <v>16</v>
      </c>
      <c r="S495" s="264" t="str">
        <f>$F$1127</f>
        <v>17</v>
      </c>
      <c r="T495" s="264" t="str">
        <f>$F$1128</f>
        <v>18</v>
      </c>
      <c r="U495" s="264" t="str">
        <f>$F$1129</f>
        <v>19</v>
      </c>
      <c r="V495" s="264" t="str">
        <f>$F$1130</f>
        <v>20</v>
      </c>
      <c r="W495" s="166" t="s">
        <v>19</v>
      </c>
      <c r="X495" s="557" t="s">
        <v>28</v>
      </c>
      <c r="Y495" s="557"/>
      <c r="Z495" s="557"/>
      <c r="AA495" s="557"/>
      <c r="AB495" s="558"/>
    </row>
    <row r="496" spans="1:28" hidden="1" x14ac:dyDescent="0.25">
      <c r="B496" s="269">
        <v>1</v>
      </c>
      <c r="C496" s="360"/>
      <c r="D496" s="361"/>
      <c r="E496" s="361"/>
      <c r="F496" s="361"/>
      <c r="G496" s="361"/>
      <c r="H496" s="361"/>
      <c r="I496" s="361"/>
      <c r="J496" s="361"/>
      <c r="K496" s="361"/>
      <c r="L496" s="361"/>
      <c r="M496" s="361"/>
      <c r="N496" s="361"/>
      <c r="O496" s="361"/>
      <c r="P496" s="361"/>
      <c r="Q496" s="362"/>
      <c r="R496" s="362"/>
      <c r="S496" s="362"/>
      <c r="T496" s="362"/>
      <c r="U496" s="362"/>
      <c r="V496" s="362"/>
      <c r="W496" s="350">
        <f>SUM(C496:V496)</f>
        <v>0</v>
      </c>
      <c r="X496" s="542"/>
      <c r="Y496" s="543"/>
      <c r="Z496" s="543"/>
      <c r="AA496" s="543"/>
      <c r="AB496" s="544"/>
    </row>
    <row r="497" spans="2:28" hidden="1" x14ac:dyDescent="0.25">
      <c r="B497" s="269">
        <v>2</v>
      </c>
      <c r="C497" s="363">
        <v>44</v>
      </c>
      <c r="D497" s="364"/>
      <c r="E497" s="364"/>
      <c r="F497" s="364"/>
      <c r="G497" s="364"/>
      <c r="H497" s="364"/>
      <c r="I497" s="364"/>
      <c r="J497" s="408"/>
      <c r="K497" s="358"/>
      <c r="L497" s="364"/>
      <c r="M497" s="364"/>
      <c r="N497" s="364"/>
      <c r="O497" s="364"/>
      <c r="P497" s="364"/>
      <c r="Q497" s="365"/>
      <c r="R497" s="365"/>
      <c r="S497" s="365"/>
      <c r="T497" s="365"/>
      <c r="U497" s="365"/>
      <c r="V497" s="365"/>
      <c r="W497" s="350">
        <f t="shared" ref="W497:W520" si="29">SUM(C497:V497)</f>
        <v>44</v>
      </c>
      <c r="X497" s="550"/>
      <c r="Y497" s="551"/>
      <c r="Z497" s="551"/>
      <c r="AA497" s="551"/>
      <c r="AB497" s="552"/>
    </row>
    <row r="498" spans="2:28" hidden="1" x14ac:dyDescent="0.25">
      <c r="B498" s="269">
        <v>3</v>
      </c>
      <c r="C498" s="360"/>
      <c r="D498" s="361">
        <v>10</v>
      </c>
      <c r="E498" s="361">
        <v>20</v>
      </c>
      <c r="F498" s="361"/>
      <c r="G498" s="361"/>
      <c r="H498" s="368">
        <v>54</v>
      </c>
      <c r="I498" s="361"/>
      <c r="J498" s="361"/>
      <c r="K498" s="361"/>
      <c r="L498" s="361"/>
      <c r="M498" s="361"/>
      <c r="N498" s="361"/>
      <c r="O498" s="361"/>
      <c r="P498" s="361"/>
      <c r="Q498" s="362"/>
      <c r="R498" s="362"/>
      <c r="S498" s="362"/>
      <c r="T498" s="362"/>
      <c r="U498" s="362"/>
      <c r="V498" s="362"/>
      <c r="W498" s="350">
        <f t="shared" si="29"/>
        <v>84</v>
      </c>
      <c r="X498" s="542"/>
      <c r="Y498" s="543"/>
      <c r="Z498" s="543"/>
      <c r="AA498" s="543"/>
      <c r="AB498" s="544"/>
    </row>
    <row r="499" spans="2:28" hidden="1" x14ac:dyDescent="0.25">
      <c r="B499" s="269">
        <v>4</v>
      </c>
      <c r="C499" s="363"/>
      <c r="D499" s="364"/>
      <c r="E499" s="364"/>
      <c r="F499" s="364">
        <v>20</v>
      </c>
      <c r="G499" s="364"/>
      <c r="H499" s="364"/>
      <c r="I499" s="364"/>
      <c r="J499" s="408"/>
      <c r="K499" s="364"/>
      <c r="L499" s="364"/>
      <c r="M499" s="364"/>
      <c r="N499" s="364"/>
      <c r="O499" s="364"/>
      <c r="P499" s="364"/>
      <c r="Q499" s="365"/>
      <c r="R499" s="365"/>
      <c r="S499" s="365"/>
      <c r="T499" s="365"/>
      <c r="U499" s="365"/>
      <c r="V499" s="365"/>
      <c r="W499" s="350">
        <f t="shared" si="29"/>
        <v>20</v>
      </c>
      <c r="X499" s="550"/>
      <c r="Y499" s="551"/>
      <c r="Z499" s="551"/>
      <c r="AA499" s="551"/>
      <c r="AB499" s="552"/>
    </row>
    <row r="500" spans="2:28" hidden="1" x14ac:dyDescent="0.25">
      <c r="B500" s="269">
        <v>5</v>
      </c>
      <c r="C500" s="360"/>
      <c r="D500" s="361"/>
      <c r="E500" s="361"/>
      <c r="F500" s="361"/>
      <c r="G500" s="361"/>
      <c r="H500" s="361"/>
      <c r="I500" s="361"/>
      <c r="J500" s="361"/>
      <c r="K500" s="361"/>
      <c r="L500" s="361"/>
      <c r="M500" s="361"/>
      <c r="N500" s="361"/>
      <c r="O500" s="361"/>
      <c r="P500" s="361"/>
      <c r="Q500" s="362"/>
      <c r="R500" s="362"/>
      <c r="S500" s="362"/>
      <c r="T500" s="362"/>
      <c r="U500" s="362"/>
      <c r="V500" s="362"/>
      <c r="W500" s="350">
        <f t="shared" si="29"/>
        <v>0</v>
      </c>
      <c r="X500" s="542"/>
      <c r="Y500" s="543"/>
      <c r="Z500" s="543"/>
      <c r="AA500" s="543"/>
      <c r="AB500" s="544"/>
    </row>
    <row r="501" spans="2:28" hidden="1" x14ac:dyDescent="0.25">
      <c r="B501" s="269">
        <v>6</v>
      </c>
      <c r="C501" s="363"/>
      <c r="D501" s="364"/>
      <c r="E501" s="364"/>
      <c r="F501" s="364"/>
      <c r="G501" s="364"/>
      <c r="H501" s="364"/>
      <c r="I501" s="364"/>
      <c r="J501" s="408"/>
      <c r="K501" s="364"/>
      <c r="L501" s="364"/>
      <c r="M501" s="364"/>
      <c r="N501" s="364"/>
      <c r="O501" s="364"/>
      <c r="P501" s="364"/>
      <c r="Q501" s="365"/>
      <c r="R501" s="365"/>
      <c r="S501" s="365"/>
      <c r="T501" s="365"/>
      <c r="U501" s="365"/>
      <c r="V501" s="365"/>
      <c r="W501" s="350">
        <f t="shared" si="29"/>
        <v>0</v>
      </c>
      <c r="X501" s="550"/>
      <c r="Y501" s="551"/>
      <c r="Z501" s="551"/>
      <c r="AA501" s="551"/>
      <c r="AB501" s="552"/>
    </row>
    <row r="502" spans="2:28" hidden="1" x14ac:dyDescent="0.25">
      <c r="B502" s="269">
        <v>7</v>
      </c>
      <c r="C502" s="360">
        <v>78</v>
      </c>
      <c r="D502" s="361"/>
      <c r="E502" s="361"/>
      <c r="F502" s="361"/>
      <c r="G502" s="361">
        <v>19.899999999999999</v>
      </c>
      <c r="H502" s="361"/>
      <c r="I502" s="361"/>
      <c r="J502" s="361"/>
      <c r="K502" s="361"/>
      <c r="L502" s="361"/>
      <c r="M502" s="361"/>
      <c r="N502" s="361"/>
      <c r="O502" s="361"/>
      <c r="P502" s="361"/>
      <c r="Q502" s="362"/>
      <c r="R502" s="362"/>
      <c r="S502" s="362"/>
      <c r="T502" s="362"/>
      <c r="U502" s="362"/>
      <c r="V502" s="362"/>
      <c r="W502" s="350">
        <f t="shared" si="29"/>
        <v>97.9</v>
      </c>
      <c r="X502" s="542"/>
      <c r="Y502" s="543"/>
      <c r="Z502" s="543"/>
      <c r="AA502" s="543"/>
      <c r="AB502" s="544"/>
    </row>
    <row r="503" spans="2:28" hidden="1" x14ac:dyDescent="0.25">
      <c r="B503" s="269">
        <v>8</v>
      </c>
      <c r="C503" s="363"/>
      <c r="D503" s="364"/>
      <c r="E503" s="364"/>
      <c r="F503" s="364"/>
      <c r="G503" s="364"/>
      <c r="H503" s="364"/>
      <c r="I503" s="364"/>
      <c r="J503" s="408"/>
      <c r="K503" s="358"/>
      <c r="L503" s="364"/>
      <c r="M503" s="364"/>
      <c r="N503" s="364"/>
      <c r="O503" s="364"/>
      <c r="P503" s="364"/>
      <c r="Q503" s="365"/>
      <c r="R503" s="365"/>
      <c r="S503" s="365"/>
      <c r="T503" s="365"/>
      <c r="U503" s="365"/>
      <c r="V503" s="365"/>
      <c r="W503" s="350">
        <f t="shared" si="29"/>
        <v>0</v>
      </c>
      <c r="X503" s="550"/>
      <c r="Y503" s="551"/>
      <c r="Z503" s="551"/>
      <c r="AA503" s="551"/>
      <c r="AB503" s="552"/>
    </row>
    <row r="504" spans="2:28" hidden="1" x14ac:dyDescent="0.25">
      <c r="B504" s="269">
        <v>9</v>
      </c>
      <c r="C504" s="360"/>
      <c r="D504" s="361"/>
      <c r="E504" s="361"/>
      <c r="F504" s="361"/>
      <c r="G504" s="361"/>
      <c r="H504" s="361"/>
      <c r="I504" s="361"/>
      <c r="J504" s="361"/>
      <c r="K504" s="361"/>
      <c r="L504" s="361"/>
      <c r="M504" s="361"/>
      <c r="N504" s="361"/>
      <c r="O504" s="361"/>
      <c r="P504" s="361"/>
      <c r="Q504" s="362"/>
      <c r="R504" s="362"/>
      <c r="S504" s="362"/>
      <c r="T504" s="362"/>
      <c r="U504" s="362"/>
      <c r="V504" s="362"/>
      <c r="W504" s="350">
        <f t="shared" si="29"/>
        <v>0</v>
      </c>
      <c r="X504" s="542"/>
      <c r="Y504" s="543"/>
      <c r="Z504" s="543"/>
      <c r="AA504" s="543"/>
      <c r="AB504" s="544"/>
    </row>
    <row r="505" spans="2:28" hidden="1" x14ac:dyDescent="0.25">
      <c r="B505" s="269">
        <v>10</v>
      </c>
      <c r="C505" s="363"/>
      <c r="D505" s="364"/>
      <c r="E505" s="364"/>
      <c r="F505" s="364"/>
      <c r="G505" s="364"/>
      <c r="H505" s="364"/>
      <c r="I505" s="364"/>
      <c r="J505" s="408"/>
      <c r="K505" s="364"/>
      <c r="L505" s="364"/>
      <c r="M505" s="364"/>
      <c r="N505" s="364"/>
      <c r="O505" s="364"/>
      <c r="P505" s="364"/>
      <c r="Q505" s="365"/>
      <c r="R505" s="365"/>
      <c r="S505" s="365"/>
      <c r="T505" s="365"/>
      <c r="U505" s="365"/>
      <c r="V505" s="365"/>
      <c r="W505" s="350">
        <f t="shared" si="29"/>
        <v>0</v>
      </c>
      <c r="X505" s="550"/>
      <c r="Y505" s="551"/>
      <c r="Z505" s="551"/>
      <c r="AA505" s="551"/>
      <c r="AB505" s="552"/>
    </row>
    <row r="506" spans="2:28" hidden="1" x14ac:dyDescent="0.25">
      <c r="B506" s="269">
        <v>11</v>
      </c>
      <c r="C506" s="360"/>
      <c r="D506" s="361"/>
      <c r="E506" s="361"/>
      <c r="F506" s="361"/>
      <c r="G506" s="361"/>
      <c r="H506" s="361"/>
      <c r="I506" s="361"/>
      <c r="J506" s="361"/>
      <c r="K506" s="361"/>
      <c r="L506" s="361"/>
      <c r="M506" s="361"/>
      <c r="N506" s="361"/>
      <c r="O506" s="361"/>
      <c r="P506" s="361"/>
      <c r="Q506" s="362"/>
      <c r="R506" s="362"/>
      <c r="S506" s="362"/>
      <c r="T506" s="362"/>
      <c r="U506" s="362"/>
      <c r="V506" s="362"/>
      <c r="W506" s="350">
        <f t="shared" si="29"/>
        <v>0</v>
      </c>
      <c r="X506" s="542"/>
      <c r="Y506" s="543"/>
      <c r="Z506" s="543"/>
      <c r="AA506" s="543"/>
      <c r="AB506" s="544"/>
    </row>
    <row r="507" spans="2:28" hidden="1" x14ac:dyDescent="0.25">
      <c r="B507" s="269">
        <v>12</v>
      </c>
      <c r="C507" s="363"/>
      <c r="D507" s="364">
        <v>22.5</v>
      </c>
      <c r="E507" s="364"/>
      <c r="F507" s="364">
        <v>33.5</v>
      </c>
      <c r="G507" s="364"/>
      <c r="H507" s="364">
        <v>56</v>
      </c>
      <c r="I507" s="364"/>
      <c r="J507" s="408">
        <v>29.9</v>
      </c>
      <c r="K507" s="364"/>
      <c r="L507" s="364"/>
      <c r="M507" s="364"/>
      <c r="N507" s="364"/>
      <c r="O507" s="364"/>
      <c r="P507" s="364"/>
      <c r="Q507" s="365"/>
      <c r="R507" s="365"/>
      <c r="S507" s="365"/>
      <c r="T507" s="365"/>
      <c r="U507" s="365"/>
      <c r="V507" s="365"/>
      <c r="W507" s="350">
        <f t="shared" si="29"/>
        <v>141.9</v>
      </c>
      <c r="X507" s="550"/>
      <c r="Y507" s="551"/>
      <c r="Z507" s="551"/>
      <c r="AA507" s="551"/>
      <c r="AB507" s="552"/>
    </row>
    <row r="508" spans="2:28" hidden="1" x14ac:dyDescent="0.25">
      <c r="B508" s="269">
        <v>13</v>
      </c>
      <c r="C508" s="360"/>
      <c r="D508" s="361"/>
      <c r="E508" s="361"/>
      <c r="F508" s="361"/>
      <c r="G508" s="361"/>
      <c r="H508" s="361"/>
      <c r="I508" s="361">
        <v>32</v>
      </c>
      <c r="J508" s="361"/>
      <c r="K508" s="361"/>
      <c r="L508" s="361"/>
      <c r="M508" s="361"/>
      <c r="N508" s="361"/>
      <c r="O508" s="361"/>
      <c r="P508" s="361"/>
      <c r="Q508" s="362"/>
      <c r="R508" s="362"/>
      <c r="S508" s="362"/>
      <c r="T508" s="362"/>
      <c r="U508" s="362"/>
      <c r="V508" s="362"/>
      <c r="W508" s="350">
        <f t="shared" si="29"/>
        <v>32</v>
      </c>
      <c r="X508" s="542"/>
      <c r="Y508" s="543"/>
      <c r="Z508" s="543"/>
      <c r="AA508" s="543"/>
      <c r="AB508" s="544"/>
    </row>
    <row r="509" spans="2:28" hidden="1" x14ac:dyDescent="0.25">
      <c r="B509" s="269">
        <v>14</v>
      </c>
      <c r="C509" s="363"/>
      <c r="D509" s="364"/>
      <c r="E509" s="364"/>
      <c r="F509" s="364"/>
      <c r="G509" s="364"/>
      <c r="H509" s="364"/>
      <c r="I509" s="364"/>
      <c r="J509" s="408"/>
      <c r="K509" s="364"/>
      <c r="L509" s="364"/>
      <c r="M509" s="364"/>
      <c r="N509" s="364"/>
      <c r="O509" s="364"/>
      <c r="P509" s="364"/>
      <c r="Q509" s="365"/>
      <c r="R509" s="365"/>
      <c r="S509" s="365"/>
      <c r="T509" s="365"/>
      <c r="U509" s="365"/>
      <c r="V509" s="365"/>
      <c r="W509" s="350">
        <f t="shared" si="29"/>
        <v>0</v>
      </c>
      <c r="X509" s="550"/>
      <c r="Y509" s="551"/>
      <c r="Z509" s="551"/>
      <c r="AA509" s="551"/>
      <c r="AB509" s="552"/>
    </row>
    <row r="510" spans="2:28" hidden="1" x14ac:dyDescent="0.25">
      <c r="B510" s="269">
        <v>15</v>
      </c>
      <c r="C510" s="360">
        <v>44.99</v>
      </c>
      <c r="D510" s="361"/>
      <c r="E510" s="361">
        <v>22</v>
      </c>
      <c r="F510" s="361"/>
      <c r="G510" s="361">
        <v>54.5</v>
      </c>
      <c r="H510" s="361"/>
      <c r="I510" s="361"/>
      <c r="J510" s="361"/>
      <c r="K510" s="361"/>
      <c r="L510" s="361"/>
      <c r="M510" s="361"/>
      <c r="N510" s="361"/>
      <c r="O510" s="361"/>
      <c r="P510" s="361"/>
      <c r="Q510" s="362"/>
      <c r="R510" s="362"/>
      <c r="S510" s="362"/>
      <c r="T510" s="362"/>
      <c r="U510" s="362"/>
      <c r="V510" s="362"/>
      <c r="W510" s="350">
        <f t="shared" si="29"/>
        <v>121.49000000000001</v>
      </c>
      <c r="X510" s="542"/>
      <c r="Y510" s="543"/>
      <c r="Z510" s="543"/>
      <c r="AA510" s="543"/>
      <c r="AB510" s="544"/>
    </row>
    <row r="511" spans="2:28" hidden="1" x14ac:dyDescent="0.25">
      <c r="B511" s="269">
        <v>16</v>
      </c>
      <c r="C511" s="363"/>
      <c r="D511" s="364"/>
      <c r="E511" s="364"/>
      <c r="F511" s="364"/>
      <c r="G511" s="364"/>
      <c r="H511" s="364"/>
      <c r="I511" s="364"/>
      <c r="J511" s="408"/>
      <c r="K511" s="364"/>
      <c r="L511" s="364"/>
      <c r="M511" s="364"/>
      <c r="N511" s="364"/>
      <c r="O511" s="364"/>
      <c r="P511" s="364"/>
      <c r="Q511" s="365"/>
      <c r="R511" s="365"/>
      <c r="S511" s="365"/>
      <c r="T511" s="365"/>
      <c r="U511" s="365"/>
      <c r="V511" s="365"/>
      <c r="W511" s="350">
        <f t="shared" si="29"/>
        <v>0</v>
      </c>
      <c r="X511" s="550"/>
      <c r="Y511" s="551"/>
      <c r="Z511" s="551"/>
      <c r="AA511" s="551"/>
      <c r="AB511" s="552"/>
    </row>
    <row r="512" spans="2:28" hidden="1" x14ac:dyDescent="0.25">
      <c r="B512" s="269">
        <v>17</v>
      </c>
      <c r="C512" s="360"/>
      <c r="D512" s="361"/>
      <c r="E512" s="361"/>
      <c r="F512" s="361"/>
      <c r="G512" s="361"/>
      <c r="H512" s="361"/>
      <c r="I512" s="361"/>
      <c r="J512" s="361">
        <v>44</v>
      </c>
      <c r="K512" s="361"/>
      <c r="L512" s="361"/>
      <c r="M512" s="361"/>
      <c r="N512" s="361"/>
      <c r="O512" s="361"/>
      <c r="P512" s="361"/>
      <c r="Q512" s="362"/>
      <c r="R512" s="362"/>
      <c r="S512" s="362"/>
      <c r="T512" s="362"/>
      <c r="U512" s="362"/>
      <c r="V512" s="362"/>
      <c r="W512" s="350">
        <f t="shared" si="29"/>
        <v>44</v>
      </c>
      <c r="X512" s="542"/>
      <c r="Y512" s="543"/>
      <c r="Z512" s="543"/>
      <c r="AA512" s="543"/>
      <c r="AB512" s="544"/>
    </row>
    <row r="513" spans="2:28" hidden="1" x14ac:dyDescent="0.25">
      <c r="B513" s="269">
        <v>18</v>
      </c>
      <c r="C513" s="363"/>
      <c r="D513" s="364"/>
      <c r="E513" s="364"/>
      <c r="F513" s="364"/>
      <c r="G513" s="364"/>
      <c r="H513" s="364"/>
      <c r="I513" s="364"/>
      <c r="J513" s="408"/>
      <c r="K513" s="364"/>
      <c r="L513" s="364"/>
      <c r="M513" s="364"/>
      <c r="N513" s="364"/>
      <c r="O513" s="364"/>
      <c r="P513" s="364"/>
      <c r="Q513" s="365"/>
      <c r="R513" s="365"/>
      <c r="S513" s="365"/>
      <c r="T513" s="365"/>
      <c r="U513" s="365"/>
      <c r="V513" s="365"/>
      <c r="W513" s="350">
        <f t="shared" si="29"/>
        <v>0</v>
      </c>
      <c r="X513" s="550"/>
      <c r="Y513" s="551"/>
      <c r="Z513" s="551"/>
      <c r="AA513" s="551"/>
      <c r="AB513" s="552"/>
    </row>
    <row r="514" spans="2:28" hidden="1" x14ac:dyDescent="0.25">
      <c r="B514" s="269">
        <v>19</v>
      </c>
      <c r="C514" s="360"/>
      <c r="D514" s="361"/>
      <c r="E514" s="361"/>
      <c r="F514" s="361"/>
      <c r="G514" s="361"/>
      <c r="H514" s="361"/>
      <c r="I514" s="361"/>
      <c r="J514" s="361"/>
      <c r="K514" s="361"/>
      <c r="L514" s="361"/>
      <c r="M514" s="361"/>
      <c r="N514" s="361"/>
      <c r="O514" s="361"/>
      <c r="P514" s="361"/>
      <c r="Q514" s="362"/>
      <c r="R514" s="362"/>
      <c r="S514" s="362"/>
      <c r="T514" s="362"/>
      <c r="U514" s="362"/>
      <c r="V514" s="362"/>
      <c r="W514" s="350">
        <f t="shared" si="29"/>
        <v>0</v>
      </c>
      <c r="X514" s="542"/>
      <c r="Y514" s="543"/>
      <c r="Z514" s="543"/>
      <c r="AA514" s="543"/>
      <c r="AB514" s="544"/>
    </row>
    <row r="515" spans="2:28" hidden="1" x14ac:dyDescent="0.25">
      <c r="B515" s="269">
        <v>20</v>
      </c>
      <c r="C515" s="363"/>
      <c r="D515" s="364"/>
      <c r="E515" s="364">
        <v>3</v>
      </c>
      <c r="F515" s="364">
        <v>19.899999999999999</v>
      </c>
      <c r="G515" s="364"/>
      <c r="H515" s="364"/>
      <c r="I515" s="364"/>
      <c r="J515" s="408"/>
      <c r="K515" s="364"/>
      <c r="L515" s="364"/>
      <c r="M515" s="364"/>
      <c r="N515" s="364"/>
      <c r="O515" s="364"/>
      <c r="P515" s="364"/>
      <c r="Q515" s="365"/>
      <c r="R515" s="365"/>
      <c r="S515" s="365"/>
      <c r="T515" s="365"/>
      <c r="U515" s="365"/>
      <c r="V515" s="365"/>
      <c r="W515" s="350">
        <f t="shared" si="29"/>
        <v>22.9</v>
      </c>
      <c r="X515" s="550"/>
      <c r="Y515" s="551"/>
      <c r="Z515" s="551"/>
      <c r="AA515" s="551"/>
      <c r="AB515" s="552"/>
    </row>
    <row r="516" spans="2:28" hidden="1" x14ac:dyDescent="0.25">
      <c r="B516" s="269">
        <v>21</v>
      </c>
      <c r="C516" s="360">
        <v>62.5</v>
      </c>
      <c r="D516" s="361">
        <v>12</v>
      </c>
      <c r="E516" s="361"/>
      <c r="F516" s="361"/>
      <c r="G516" s="361"/>
      <c r="H516" s="361">
        <v>55</v>
      </c>
      <c r="I516" s="361"/>
      <c r="J516" s="361"/>
      <c r="K516" s="361"/>
      <c r="L516" s="361"/>
      <c r="M516" s="361"/>
      <c r="N516" s="361"/>
      <c r="O516" s="361"/>
      <c r="P516" s="361"/>
      <c r="Q516" s="362"/>
      <c r="R516" s="362"/>
      <c r="S516" s="362"/>
      <c r="T516" s="362"/>
      <c r="U516" s="362"/>
      <c r="V516" s="362"/>
      <c r="W516" s="350">
        <f t="shared" si="29"/>
        <v>129.5</v>
      </c>
      <c r="X516" s="542"/>
      <c r="Y516" s="543"/>
      <c r="Z516" s="543"/>
      <c r="AA516" s="543"/>
      <c r="AB516" s="544"/>
    </row>
    <row r="517" spans="2:28" hidden="1" x14ac:dyDescent="0.25">
      <c r="B517" s="269">
        <v>22</v>
      </c>
      <c r="C517" s="363"/>
      <c r="D517" s="364"/>
      <c r="E517" s="364"/>
      <c r="F517" s="364"/>
      <c r="G517" s="364"/>
      <c r="H517" s="364"/>
      <c r="I517" s="364"/>
      <c r="J517" s="408"/>
      <c r="K517" s="364"/>
      <c r="L517" s="364"/>
      <c r="M517" s="364"/>
      <c r="N517" s="364"/>
      <c r="O517" s="364"/>
      <c r="P517" s="364"/>
      <c r="Q517" s="365"/>
      <c r="R517" s="365"/>
      <c r="S517" s="365"/>
      <c r="T517" s="365"/>
      <c r="U517" s="365"/>
      <c r="V517" s="365"/>
      <c r="W517" s="350">
        <f t="shared" si="29"/>
        <v>0</v>
      </c>
      <c r="X517" s="550"/>
      <c r="Y517" s="551"/>
      <c r="Z517" s="551"/>
      <c r="AA517" s="551"/>
      <c r="AB517" s="552"/>
    </row>
    <row r="518" spans="2:28" hidden="1" x14ac:dyDescent="0.25">
      <c r="B518" s="269">
        <v>23</v>
      </c>
      <c r="C518" s="360"/>
      <c r="D518" s="361"/>
      <c r="E518" s="361">
        <v>6</v>
      </c>
      <c r="F518" s="361"/>
      <c r="G518" s="361"/>
      <c r="H518" s="361"/>
      <c r="I518" s="361"/>
      <c r="J518" s="361"/>
      <c r="K518" s="361"/>
      <c r="L518" s="361"/>
      <c r="M518" s="361"/>
      <c r="N518" s="361"/>
      <c r="O518" s="361"/>
      <c r="P518" s="361"/>
      <c r="Q518" s="362"/>
      <c r="R518" s="362"/>
      <c r="S518" s="362"/>
      <c r="T518" s="362"/>
      <c r="U518" s="362"/>
      <c r="V518" s="362"/>
      <c r="W518" s="350">
        <f t="shared" si="29"/>
        <v>6</v>
      </c>
      <c r="X518" s="542"/>
      <c r="Y518" s="543"/>
      <c r="Z518" s="543"/>
      <c r="AA518" s="543"/>
      <c r="AB518" s="544"/>
    </row>
    <row r="519" spans="2:28" hidden="1" x14ac:dyDescent="0.25">
      <c r="B519" s="269">
        <v>24</v>
      </c>
      <c r="C519" s="363"/>
      <c r="D519" s="364"/>
      <c r="E519" s="364"/>
      <c r="F519" s="364"/>
      <c r="G519" s="364"/>
      <c r="H519" s="364"/>
      <c r="I519" s="364"/>
      <c r="J519" s="408"/>
      <c r="K519" s="364"/>
      <c r="L519" s="364"/>
      <c r="M519" s="364"/>
      <c r="N519" s="364"/>
      <c r="O519" s="364"/>
      <c r="P519" s="364"/>
      <c r="Q519" s="365"/>
      <c r="R519" s="365"/>
      <c r="S519" s="365"/>
      <c r="T519" s="365"/>
      <c r="U519" s="365"/>
      <c r="V519" s="365"/>
      <c r="W519" s="350">
        <f t="shared" si="29"/>
        <v>0</v>
      </c>
      <c r="X519" s="550"/>
      <c r="Y519" s="551"/>
      <c r="Z519" s="551"/>
      <c r="AA519" s="551"/>
      <c r="AB519" s="552"/>
    </row>
    <row r="520" spans="2:28" hidden="1" x14ac:dyDescent="0.25">
      <c r="B520" s="269">
        <v>25</v>
      </c>
      <c r="C520" s="360"/>
      <c r="D520" s="361"/>
      <c r="E520" s="361"/>
      <c r="F520" s="361">
        <v>45</v>
      </c>
      <c r="G520" s="361"/>
      <c r="H520" s="361"/>
      <c r="I520" s="361"/>
      <c r="J520" s="361"/>
      <c r="K520" s="361"/>
      <c r="L520" s="361"/>
      <c r="M520" s="361"/>
      <c r="N520" s="361"/>
      <c r="O520" s="361"/>
      <c r="P520" s="361"/>
      <c r="Q520" s="362"/>
      <c r="R520" s="362"/>
      <c r="S520" s="362"/>
      <c r="T520" s="362"/>
      <c r="U520" s="362"/>
      <c r="V520" s="362"/>
      <c r="W520" s="350">
        <f t="shared" si="29"/>
        <v>45</v>
      </c>
      <c r="X520" s="542"/>
      <c r="Y520" s="543"/>
      <c r="Z520" s="543"/>
      <c r="AA520" s="543"/>
      <c r="AB520" s="544"/>
    </row>
    <row r="521" spans="2:28" hidden="1" x14ac:dyDescent="0.25">
      <c r="B521" s="269">
        <v>26</v>
      </c>
      <c r="C521" s="363">
        <v>77</v>
      </c>
      <c r="D521" s="364"/>
      <c r="E521" s="364"/>
      <c r="F521" s="364"/>
      <c r="G521" s="364"/>
      <c r="H521" s="364"/>
      <c r="I521" s="364"/>
      <c r="J521" s="408"/>
      <c r="K521" s="364"/>
      <c r="L521" s="364"/>
      <c r="M521" s="364"/>
      <c r="N521" s="364"/>
      <c r="O521" s="364"/>
      <c r="P521" s="364"/>
      <c r="Q521" s="365"/>
      <c r="R521" s="365"/>
      <c r="S521" s="365"/>
      <c r="T521" s="365"/>
      <c r="U521" s="365"/>
      <c r="V521" s="365"/>
      <c r="W521" s="350">
        <f>SUM(C521:V521)</f>
        <v>77</v>
      </c>
      <c r="X521" s="550"/>
      <c r="Y521" s="551"/>
      <c r="Z521" s="551"/>
      <c r="AA521" s="551"/>
      <c r="AB521" s="552"/>
    </row>
    <row r="522" spans="2:28" hidden="1" x14ac:dyDescent="0.25">
      <c r="B522" s="269">
        <v>27</v>
      </c>
      <c r="C522" s="360"/>
      <c r="D522" s="361"/>
      <c r="E522" s="361"/>
      <c r="F522" s="361"/>
      <c r="G522" s="361"/>
      <c r="H522" s="361"/>
      <c r="I522" s="361">
        <v>10.9</v>
      </c>
      <c r="J522" s="361"/>
      <c r="K522" s="361"/>
      <c r="L522" s="361"/>
      <c r="M522" s="361"/>
      <c r="N522" s="361"/>
      <c r="O522" s="361"/>
      <c r="P522" s="361"/>
      <c r="Q522" s="362"/>
      <c r="R522" s="362"/>
      <c r="S522" s="362"/>
      <c r="T522" s="362"/>
      <c r="U522" s="362"/>
      <c r="V522" s="362"/>
      <c r="W522" s="350">
        <f t="shared" ref="W522:W526" si="30">SUM(C522:V522)</f>
        <v>10.9</v>
      </c>
      <c r="X522" s="542"/>
      <c r="Y522" s="543"/>
      <c r="Z522" s="543"/>
      <c r="AA522" s="543"/>
      <c r="AB522" s="544"/>
    </row>
    <row r="523" spans="2:28" hidden="1" x14ac:dyDescent="0.25">
      <c r="B523" s="269">
        <v>28</v>
      </c>
      <c r="C523" s="363"/>
      <c r="D523" s="364"/>
      <c r="E523" s="364"/>
      <c r="F523" s="364"/>
      <c r="G523" s="364">
        <v>10.9</v>
      </c>
      <c r="H523" s="364"/>
      <c r="I523" s="364"/>
      <c r="J523" s="408"/>
      <c r="K523" s="364"/>
      <c r="L523" s="364"/>
      <c r="M523" s="364"/>
      <c r="N523" s="364"/>
      <c r="O523" s="364"/>
      <c r="P523" s="364"/>
      <c r="Q523" s="365"/>
      <c r="R523" s="365"/>
      <c r="S523" s="365"/>
      <c r="T523" s="365"/>
      <c r="U523" s="365"/>
      <c r="V523" s="365"/>
      <c r="W523" s="350">
        <f t="shared" si="30"/>
        <v>10.9</v>
      </c>
      <c r="X523" s="550"/>
      <c r="Y523" s="551"/>
      <c r="Z523" s="551"/>
      <c r="AA523" s="551"/>
      <c r="AB523" s="552"/>
    </row>
    <row r="524" spans="2:28" hidden="1" x14ac:dyDescent="0.25">
      <c r="B524" s="269">
        <v>29</v>
      </c>
      <c r="C524" s="360"/>
      <c r="D524" s="361"/>
      <c r="E524" s="361">
        <v>5</v>
      </c>
      <c r="F524" s="361"/>
      <c r="G524" s="361"/>
      <c r="H524" s="361">
        <v>54</v>
      </c>
      <c r="I524" s="361"/>
      <c r="J524" s="361">
        <v>12.9</v>
      </c>
      <c r="K524" s="361"/>
      <c r="L524" s="361"/>
      <c r="M524" s="361"/>
      <c r="N524" s="361"/>
      <c r="O524" s="361"/>
      <c r="P524" s="361"/>
      <c r="Q524" s="362"/>
      <c r="R524" s="362"/>
      <c r="S524" s="362"/>
      <c r="T524" s="362"/>
      <c r="U524" s="362"/>
      <c r="V524" s="362"/>
      <c r="W524" s="350">
        <f t="shared" si="30"/>
        <v>71.900000000000006</v>
      </c>
      <c r="X524" s="542"/>
      <c r="Y524" s="543"/>
      <c r="Z524" s="543"/>
      <c r="AA524" s="543"/>
      <c r="AB524" s="544"/>
    </row>
    <row r="525" spans="2:28" hidden="1" x14ac:dyDescent="0.25">
      <c r="B525" s="269">
        <v>30</v>
      </c>
      <c r="C525" s="363"/>
      <c r="D525" s="364"/>
      <c r="E525" s="364"/>
      <c r="F525" s="364"/>
      <c r="G525" s="364"/>
      <c r="H525" s="364"/>
      <c r="I525" s="364"/>
      <c r="J525" s="408"/>
      <c r="K525" s="364"/>
      <c r="L525" s="364"/>
      <c r="M525" s="364"/>
      <c r="N525" s="364"/>
      <c r="O525" s="364"/>
      <c r="P525" s="364"/>
      <c r="Q525" s="365"/>
      <c r="R525" s="365"/>
      <c r="S525" s="365"/>
      <c r="T525" s="365"/>
      <c r="U525" s="365"/>
      <c r="V525" s="365"/>
      <c r="W525" s="350">
        <f t="shared" si="30"/>
        <v>0</v>
      </c>
      <c r="X525" s="550"/>
      <c r="Y525" s="551"/>
      <c r="Z525" s="551"/>
      <c r="AA525" s="551"/>
      <c r="AB525" s="552"/>
    </row>
    <row r="526" spans="2:28" ht="15.75" hidden="1" thickBot="1" x14ac:dyDescent="0.3">
      <c r="B526" s="270">
        <v>31</v>
      </c>
      <c r="C526" s="360"/>
      <c r="D526" s="361"/>
      <c r="E526" s="361"/>
      <c r="F526" s="361"/>
      <c r="G526" s="361"/>
      <c r="H526" s="361"/>
      <c r="I526" s="361"/>
      <c r="J526" s="361"/>
      <c r="K526" s="361"/>
      <c r="L526" s="361"/>
      <c r="M526" s="361"/>
      <c r="N526" s="361"/>
      <c r="O526" s="361"/>
      <c r="P526" s="361"/>
      <c r="Q526" s="362"/>
      <c r="R526" s="362"/>
      <c r="S526" s="362"/>
      <c r="T526" s="362"/>
      <c r="U526" s="362"/>
      <c r="V526" s="362"/>
      <c r="W526" s="350">
        <f t="shared" si="30"/>
        <v>0</v>
      </c>
      <c r="X526" s="542"/>
      <c r="Y526" s="543"/>
      <c r="Z526" s="543"/>
      <c r="AA526" s="543"/>
      <c r="AB526" s="544"/>
    </row>
    <row r="527" spans="2:28" ht="15.75" hidden="1" thickBot="1" x14ac:dyDescent="0.3">
      <c r="B527" s="168" t="s">
        <v>30</v>
      </c>
      <c r="C527" s="302">
        <f>SUM(C496:C526)</f>
        <v>306.49</v>
      </c>
      <c r="D527" s="301">
        <f t="shared" ref="D527:V527" si="31">SUM(D496:D526)</f>
        <v>44.5</v>
      </c>
      <c r="E527" s="301">
        <f t="shared" si="31"/>
        <v>56</v>
      </c>
      <c r="F527" s="301">
        <f t="shared" si="31"/>
        <v>118.4</v>
      </c>
      <c r="G527" s="301">
        <f t="shared" si="31"/>
        <v>85.300000000000011</v>
      </c>
      <c r="H527" s="301">
        <f t="shared" si="31"/>
        <v>219</v>
      </c>
      <c r="I527" s="301">
        <f t="shared" si="31"/>
        <v>42.9</v>
      </c>
      <c r="J527" s="301">
        <f t="shared" si="31"/>
        <v>86.800000000000011</v>
      </c>
      <c r="K527" s="301">
        <f t="shared" si="31"/>
        <v>0</v>
      </c>
      <c r="L527" s="301">
        <f t="shared" si="31"/>
        <v>0</v>
      </c>
      <c r="M527" s="301">
        <f t="shared" si="31"/>
        <v>0</v>
      </c>
      <c r="N527" s="301">
        <f t="shared" si="31"/>
        <v>0</v>
      </c>
      <c r="O527" s="301">
        <f t="shared" si="31"/>
        <v>0</v>
      </c>
      <c r="P527" s="301">
        <f t="shared" si="31"/>
        <v>0</v>
      </c>
      <c r="Q527" s="301">
        <f t="shared" si="31"/>
        <v>0</v>
      </c>
      <c r="R527" s="301">
        <f t="shared" si="31"/>
        <v>0</v>
      </c>
      <c r="S527" s="301">
        <f t="shared" si="31"/>
        <v>0</v>
      </c>
      <c r="T527" s="301">
        <f t="shared" si="31"/>
        <v>0</v>
      </c>
      <c r="U527" s="301">
        <f t="shared" si="31"/>
        <v>0</v>
      </c>
      <c r="V527" s="301">
        <f t="shared" si="31"/>
        <v>0</v>
      </c>
      <c r="W527" s="349">
        <f>SUM(C527:V527)</f>
        <v>959.3900000000001</v>
      </c>
      <c r="X527" s="554"/>
      <c r="Y527" s="555"/>
      <c r="Z527" s="555"/>
      <c r="AA527" s="555"/>
      <c r="AB527" s="556"/>
    </row>
    <row r="528" spans="2:28" hidden="1" x14ac:dyDescent="0.25">
      <c r="B528" s="1"/>
      <c r="C528" s="250"/>
      <c r="D528" s="2"/>
      <c r="E528" s="2"/>
      <c r="F528" s="2"/>
      <c r="G528" s="2"/>
      <c r="H528" s="2"/>
      <c r="I528" s="2"/>
      <c r="J528" s="2"/>
      <c r="K528" s="2"/>
      <c r="L528" s="2"/>
      <c r="M528" s="2"/>
      <c r="N528" s="2"/>
      <c r="O528" s="2"/>
      <c r="P528" s="2"/>
      <c r="AB528" s="18" t="s">
        <v>9</v>
      </c>
    </row>
    <row r="529" spans="1:28" hidden="1" x14ac:dyDescent="0.25">
      <c r="B529" s="1"/>
      <c r="C529" s="553"/>
      <c r="D529" s="538"/>
      <c r="E529" s="539"/>
      <c r="F529" s="540"/>
      <c r="G529" s="541"/>
      <c r="H529" s="43"/>
      <c r="I529" s="44"/>
      <c r="J529" s="45"/>
      <c r="K529" s="45"/>
      <c r="L529" s="45"/>
      <c r="M529" s="45"/>
      <c r="N529" s="45"/>
      <c r="O529" s="45"/>
      <c r="P529" s="45"/>
    </row>
    <row r="530" spans="1:28" hidden="1" x14ac:dyDescent="0.25">
      <c r="B530" s="1"/>
      <c r="C530" s="553"/>
      <c r="D530" s="538"/>
      <c r="E530" s="539"/>
      <c r="F530" s="541"/>
      <c r="G530" s="541"/>
      <c r="H530" s="43"/>
      <c r="I530" s="44"/>
      <c r="J530" s="45"/>
      <c r="K530" s="45"/>
      <c r="L530" s="45"/>
      <c r="M530" s="45"/>
      <c r="N530" s="45"/>
      <c r="O530" s="45"/>
      <c r="P530" s="45"/>
    </row>
    <row r="531" spans="1:28" hidden="1" x14ac:dyDescent="0.25">
      <c r="B531" s="1"/>
      <c r="C531" s="251"/>
      <c r="D531" s="3"/>
      <c r="E531" s="47"/>
      <c r="F531" s="8"/>
      <c r="G531" s="48"/>
      <c r="H531" s="5"/>
      <c r="I531" s="6"/>
      <c r="J531" s="7"/>
      <c r="K531" s="46"/>
      <c r="L531" s="44"/>
      <c r="M531" s="9"/>
      <c r="N531" s="9"/>
      <c r="O531" s="49"/>
      <c r="P531" s="257"/>
    </row>
    <row r="532" spans="1:28" hidden="1" x14ac:dyDescent="0.25">
      <c r="B532" s="1"/>
      <c r="C532" s="252"/>
      <c r="D532" s="3"/>
      <c r="E532" s="7"/>
      <c r="F532" s="7"/>
      <c r="G532" s="4"/>
      <c r="H532" s="4"/>
      <c r="I532" s="6"/>
      <c r="J532" s="7"/>
      <c r="K532" s="8"/>
      <c r="L532" s="3"/>
      <c r="M532" s="9"/>
      <c r="N532" s="9"/>
      <c r="O532" s="8"/>
      <c r="P532" s="257"/>
    </row>
    <row r="533" spans="1:28" hidden="1" x14ac:dyDescent="0.25">
      <c r="B533" s="1"/>
      <c r="C533" s="537"/>
      <c r="D533" s="538"/>
      <c r="E533" s="539"/>
      <c r="F533" s="540"/>
      <c r="G533" s="541"/>
      <c r="H533" s="43"/>
      <c r="I533" s="44"/>
      <c r="J533" s="45"/>
      <c r="K533" s="45"/>
      <c r="L533" s="2"/>
      <c r="M533" s="45"/>
      <c r="N533" s="45"/>
      <c r="O533" s="45"/>
      <c r="P533" s="45"/>
    </row>
    <row r="534" spans="1:28" hidden="1" x14ac:dyDescent="0.25">
      <c r="B534" s="1"/>
      <c r="C534" s="537"/>
      <c r="D534" s="538"/>
      <c r="E534" s="539"/>
      <c r="F534" s="541"/>
      <c r="G534" s="541"/>
      <c r="H534" s="43"/>
      <c r="I534" s="44"/>
      <c r="J534" s="45"/>
      <c r="K534" s="45"/>
      <c r="L534" s="2"/>
      <c r="M534" s="45"/>
      <c r="N534" s="45"/>
      <c r="O534" s="45"/>
      <c r="P534" s="45"/>
    </row>
    <row r="535" spans="1:28" hidden="1" x14ac:dyDescent="0.25">
      <c r="B535" s="1"/>
      <c r="C535" s="251"/>
      <c r="D535" s="3"/>
      <c r="E535" s="50"/>
      <c r="F535" s="46"/>
      <c r="G535" s="48"/>
      <c r="H535" s="5"/>
      <c r="I535" s="6"/>
      <c r="J535" s="7"/>
      <c r="K535" s="46"/>
      <c r="L535" s="44"/>
      <c r="M535" s="9"/>
      <c r="N535" s="9"/>
      <c r="O535" s="49"/>
      <c r="P535" s="257"/>
    </row>
    <row r="536" spans="1:28" hidden="1" x14ac:dyDescent="0.25">
      <c r="B536" s="1"/>
      <c r="C536" s="252"/>
      <c r="D536" s="3"/>
      <c r="E536" s="4"/>
      <c r="F536" s="5"/>
      <c r="G536" s="4"/>
      <c r="H536" s="4"/>
      <c r="I536" s="6"/>
      <c r="J536" s="7"/>
      <c r="K536" s="8"/>
      <c r="L536" s="3"/>
      <c r="M536" s="9"/>
      <c r="N536" s="9"/>
      <c r="O536" s="8"/>
      <c r="P536" s="257"/>
    </row>
    <row r="537" spans="1:28" hidden="1" x14ac:dyDescent="0.25">
      <c r="B537" s="1"/>
      <c r="C537" s="537"/>
      <c r="D537" s="538"/>
      <c r="E537" s="539"/>
      <c r="F537" s="540"/>
      <c r="G537" s="541"/>
      <c r="H537" s="43"/>
      <c r="I537" s="44"/>
      <c r="J537" s="45"/>
      <c r="K537" s="45"/>
      <c r="L537" s="2"/>
      <c r="M537" s="45"/>
      <c r="N537" s="45"/>
      <c r="O537" s="45"/>
      <c r="P537" s="45"/>
    </row>
    <row r="538" spans="1:28" hidden="1" x14ac:dyDescent="0.25">
      <c r="B538" s="1"/>
      <c r="C538" s="537"/>
      <c r="D538" s="538"/>
      <c r="E538" s="539"/>
      <c r="F538" s="541"/>
      <c r="G538" s="541"/>
      <c r="H538" s="43"/>
      <c r="I538" s="44"/>
      <c r="J538" s="45"/>
      <c r="K538" s="45"/>
      <c r="L538" s="2"/>
      <c r="M538" s="45"/>
      <c r="N538" s="45"/>
      <c r="O538" s="45"/>
      <c r="P538" s="45"/>
    </row>
    <row r="539" spans="1:28" hidden="1" x14ac:dyDescent="0.25">
      <c r="B539" s="1"/>
      <c r="C539" s="251"/>
      <c r="D539" s="3"/>
      <c r="E539" s="50"/>
      <c r="F539" s="46"/>
      <c r="G539" s="48"/>
      <c r="H539" s="5"/>
      <c r="I539" s="6"/>
      <c r="J539" s="7"/>
      <c r="K539" s="46"/>
      <c r="L539" s="44"/>
      <c r="M539" s="9"/>
      <c r="N539" s="9"/>
      <c r="O539" s="49"/>
      <c r="P539" s="257"/>
    </row>
    <row r="540" spans="1:28" hidden="1" x14ac:dyDescent="0.25">
      <c r="B540" s="1"/>
      <c r="C540" s="252"/>
      <c r="D540" s="3"/>
      <c r="E540" s="4"/>
      <c r="F540" s="5"/>
      <c r="G540" s="4"/>
      <c r="H540" s="4"/>
      <c r="I540" s="6"/>
      <c r="J540" s="7"/>
      <c r="K540" s="8"/>
      <c r="L540" s="3"/>
      <c r="M540" s="9"/>
      <c r="N540" s="9"/>
      <c r="O540" s="8"/>
      <c r="P540" s="257"/>
    </row>
    <row r="541" spans="1:28" hidden="1" x14ac:dyDescent="0.25">
      <c r="B541" s="13"/>
      <c r="C541" s="252"/>
      <c r="D541" s="3"/>
      <c r="E541" s="4"/>
      <c r="F541" s="5"/>
      <c r="G541" s="4"/>
      <c r="H541" s="4"/>
      <c r="I541" s="6"/>
      <c r="J541" s="7"/>
      <c r="K541" s="8"/>
      <c r="L541" s="3"/>
      <c r="M541" s="9"/>
      <c r="N541" s="9"/>
      <c r="O541" s="8"/>
      <c r="P541" s="257"/>
    </row>
    <row r="542" spans="1:28" s="52" customFormat="1" ht="30" hidden="1" x14ac:dyDescent="0.25">
      <c r="A542" s="51"/>
      <c r="B542" s="271" t="s">
        <v>5</v>
      </c>
      <c r="C542" s="264" t="str">
        <f>$F$1111</f>
        <v>Lebensmittel</v>
      </c>
      <c r="D542" s="189" t="str">
        <f>$F$1112</f>
        <v>Körperpflege</v>
      </c>
      <c r="E542" s="189" t="str">
        <f>$F$1113</f>
        <v>Kinder</v>
      </c>
      <c r="F542" s="189" t="str">
        <f>$F$1114</f>
        <v>Freizeit</v>
      </c>
      <c r="G542" s="189" t="str">
        <f>$F$1115</f>
        <v>Wohnung</v>
      </c>
      <c r="H542" s="189" t="str">
        <f>$F$1116</f>
        <v>Auto (tanken)</v>
      </c>
      <c r="I542" s="189" t="str">
        <f>$F$1117</f>
        <v>Hobby</v>
      </c>
      <c r="J542" s="189" t="str">
        <f>$F$1118</f>
        <v>Kleidung</v>
      </c>
      <c r="K542" s="264" t="str">
        <f>$F$1119</f>
        <v>9</v>
      </c>
      <c r="L542" s="264" t="str">
        <f>$F$1120</f>
        <v>10</v>
      </c>
      <c r="M542" s="264" t="str">
        <f>$F$1121</f>
        <v>11</v>
      </c>
      <c r="N542" s="264" t="str">
        <f>$F$1122</f>
        <v>12</v>
      </c>
      <c r="O542" s="264" t="str">
        <f>$F$1123</f>
        <v>13</v>
      </c>
      <c r="P542" s="264" t="str">
        <f>$F$1124</f>
        <v>14</v>
      </c>
      <c r="Q542" s="264" t="str">
        <f>$F$1125</f>
        <v>15</v>
      </c>
      <c r="R542" s="264" t="str">
        <f>$F$1126</f>
        <v>16</v>
      </c>
      <c r="S542" s="264" t="str">
        <f>$F$1127</f>
        <v>17</v>
      </c>
      <c r="T542" s="264" t="str">
        <f>$F$1128</f>
        <v>18</v>
      </c>
      <c r="U542" s="264" t="str">
        <f>$F$1129</f>
        <v>19</v>
      </c>
      <c r="V542" s="264" t="str">
        <f>$F$1130</f>
        <v>20</v>
      </c>
      <c r="W542" s="166" t="s">
        <v>19</v>
      </c>
      <c r="X542" s="355" t="s">
        <v>28</v>
      </c>
      <c r="Y542" s="356"/>
      <c r="Z542" s="356"/>
      <c r="AA542" s="356"/>
      <c r="AB542" s="357"/>
    </row>
    <row r="543" spans="1:28" hidden="1" x14ac:dyDescent="0.25">
      <c r="B543" s="269">
        <v>1</v>
      </c>
      <c r="C543" s="360"/>
      <c r="D543" s="361"/>
      <c r="E543" s="361"/>
      <c r="F543" s="361"/>
      <c r="G543" s="361"/>
      <c r="H543" s="361"/>
      <c r="I543" s="361"/>
      <c r="J543" s="361"/>
      <c r="K543" s="361"/>
      <c r="L543" s="361"/>
      <c r="M543" s="361"/>
      <c r="N543" s="361"/>
      <c r="O543" s="361"/>
      <c r="P543" s="361"/>
      <c r="Q543" s="362"/>
      <c r="R543" s="362"/>
      <c r="S543" s="362"/>
      <c r="T543" s="362"/>
      <c r="U543" s="362"/>
      <c r="V543" s="362"/>
      <c r="W543" s="350">
        <f>SUM(C543:V543)</f>
        <v>0</v>
      </c>
      <c r="X543" s="542"/>
      <c r="Y543" s="543"/>
      <c r="Z543" s="543"/>
      <c r="AA543" s="543"/>
      <c r="AB543" s="544"/>
    </row>
    <row r="544" spans="1:28" hidden="1" x14ac:dyDescent="0.25">
      <c r="B544" s="269">
        <v>2</v>
      </c>
      <c r="C544" s="363"/>
      <c r="D544" s="364"/>
      <c r="E544" s="364"/>
      <c r="F544" s="364"/>
      <c r="G544" s="364"/>
      <c r="H544" s="364"/>
      <c r="I544" s="364"/>
      <c r="J544" s="408"/>
      <c r="K544" s="364"/>
      <c r="L544" s="364"/>
      <c r="M544" s="364"/>
      <c r="N544" s="364"/>
      <c r="O544" s="364"/>
      <c r="P544" s="364"/>
      <c r="Q544" s="365"/>
      <c r="R544" s="365"/>
      <c r="S544" s="365"/>
      <c r="T544" s="365"/>
      <c r="U544" s="365"/>
      <c r="V544" s="365"/>
      <c r="W544" s="350">
        <f t="shared" ref="W544:W567" si="32">SUM(C544:V544)</f>
        <v>0</v>
      </c>
      <c r="X544" s="550"/>
      <c r="Y544" s="551"/>
      <c r="Z544" s="551"/>
      <c r="AA544" s="551"/>
      <c r="AB544" s="552"/>
    </row>
    <row r="545" spans="2:28" hidden="1" x14ac:dyDescent="0.25">
      <c r="B545" s="269">
        <v>3</v>
      </c>
      <c r="C545" s="360"/>
      <c r="D545" s="361"/>
      <c r="E545" s="361"/>
      <c r="F545" s="361"/>
      <c r="G545" s="361"/>
      <c r="H545" s="361"/>
      <c r="I545" s="361"/>
      <c r="J545" s="361"/>
      <c r="K545" s="361"/>
      <c r="L545" s="361"/>
      <c r="M545" s="361"/>
      <c r="N545" s="361"/>
      <c r="O545" s="361"/>
      <c r="P545" s="361"/>
      <c r="Q545" s="362"/>
      <c r="R545" s="362"/>
      <c r="S545" s="362"/>
      <c r="T545" s="362"/>
      <c r="U545" s="362"/>
      <c r="V545" s="362"/>
      <c r="W545" s="350">
        <f t="shared" si="32"/>
        <v>0</v>
      </c>
      <c r="X545" s="542"/>
      <c r="Y545" s="543"/>
      <c r="Z545" s="543"/>
      <c r="AA545" s="543"/>
      <c r="AB545" s="544"/>
    </row>
    <row r="546" spans="2:28" hidden="1" x14ac:dyDescent="0.25">
      <c r="B546" s="269">
        <v>4</v>
      </c>
      <c r="C546" s="363"/>
      <c r="D546" s="364"/>
      <c r="E546" s="364"/>
      <c r="F546" s="364"/>
      <c r="G546" s="364"/>
      <c r="H546" s="364"/>
      <c r="I546" s="364"/>
      <c r="J546" s="408"/>
      <c r="K546" s="364"/>
      <c r="L546" s="364"/>
      <c r="M546" s="364"/>
      <c r="N546" s="364"/>
      <c r="O546" s="364"/>
      <c r="P546" s="364"/>
      <c r="Q546" s="365"/>
      <c r="R546" s="365"/>
      <c r="S546" s="365"/>
      <c r="T546" s="365"/>
      <c r="U546" s="365"/>
      <c r="V546" s="365"/>
      <c r="W546" s="350">
        <f t="shared" si="32"/>
        <v>0</v>
      </c>
      <c r="X546" s="550"/>
      <c r="Y546" s="551"/>
      <c r="Z546" s="551"/>
      <c r="AA546" s="551"/>
      <c r="AB546" s="552"/>
    </row>
    <row r="547" spans="2:28" hidden="1" x14ac:dyDescent="0.25">
      <c r="B547" s="269">
        <v>5</v>
      </c>
      <c r="C547" s="360"/>
      <c r="D547" s="361"/>
      <c r="E547" s="361"/>
      <c r="F547" s="361"/>
      <c r="G547" s="361"/>
      <c r="H547" s="361"/>
      <c r="I547" s="361"/>
      <c r="J547" s="361"/>
      <c r="K547" s="361"/>
      <c r="L547" s="361"/>
      <c r="M547" s="361"/>
      <c r="N547" s="361"/>
      <c r="O547" s="361"/>
      <c r="P547" s="361"/>
      <c r="Q547" s="362"/>
      <c r="R547" s="362"/>
      <c r="S547" s="362"/>
      <c r="T547" s="362"/>
      <c r="U547" s="362"/>
      <c r="V547" s="362"/>
      <c r="W547" s="350">
        <f t="shared" si="32"/>
        <v>0</v>
      </c>
      <c r="X547" s="542"/>
      <c r="Y547" s="543"/>
      <c r="Z547" s="543"/>
      <c r="AA547" s="543"/>
      <c r="AB547" s="544"/>
    </row>
    <row r="548" spans="2:28" hidden="1" x14ac:dyDescent="0.25">
      <c r="B548" s="269">
        <v>6</v>
      </c>
      <c r="C548" s="363"/>
      <c r="D548" s="364"/>
      <c r="E548" s="364"/>
      <c r="F548" s="364"/>
      <c r="G548" s="364"/>
      <c r="H548" s="364"/>
      <c r="I548" s="364"/>
      <c r="J548" s="408"/>
      <c r="K548" s="364"/>
      <c r="L548" s="364"/>
      <c r="M548" s="364"/>
      <c r="N548" s="364"/>
      <c r="O548" s="364"/>
      <c r="P548" s="364"/>
      <c r="Q548" s="365"/>
      <c r="R548" s="365"/>
      <c r="S548" s="365"/>
      <c r="T548" s="365"/>
      <c r="U548" s="365"/>
      <c r="V548" s="365"/>
      <c r="W548" s="350">
        <f t="shared" si="32"/>
        <v>0</v>
      </c>
      <c r="X548" s="550"/>
      <c r="Y548" s="551"/>
      <c r="Z548" s="551"/>
      <c r="AA548" s="551"/>
      <c r="AB548" s="552"/>
    </row>
    <row r="549" spans="2:28" hidden="1" x14ac:dyDescent="0.25">
      <c r="B549" s="269">
        <v>7</v>
      </c>
      <c r="C549" s="360"/>
      <c r="D549" s="361"/>
      <c r="E549" s="361"/>
      <c r="F549" s="361"/>
      <c r="G549" s="361"/>
      <c r="H549" s="361"/>
      <c r="I549" s="361"/>
      <c r="J549" s="361"/>
      <c r="K549" s="361"/>
      <c r="L549" s="361"/>
      <c r="M549" s="361"/>
      <c r="N549" s="361"/>
      <c r="O549" s="361"/>
      <c r="P549" s="361"/>
      <c r="Q549" s="362"/>
      <c r="R549" s="362"/>
      <c r="S549" s="362"/>
      <c r="T549" s="362"/>
      <c r="U549" s="362"/>
      <c r="V549" s="362"/>
      <c r="W549" s="350">
        <f t="shared" si="32"/>
        <v>0</v>
      </c>
      <c r="X549" s="542"/>
      <c r="Y549" s="543"/>
      <c r="Z549" s="543"/>
      <c r="AA549" s="543"/>
      <c r="AB549" s="544"/>
    </row>
    <row r="550" spans="2:28" hidden="1" x14ac:dyDescent="0.25">
      <c r="B550" s="269">
        <v>8</v>
      </c>
      <c r="C550" s="363"/>
      <c r="D550" s="364"/>
      <c r="E550" s="364"/>
      <c r="F550" s="364"/>
      <c r="G550" s="364"/>
      <c r="H550" s="364"/>
      <c r="I550" s="364"/>
      <c r="J550" s="408"/>
      <c r="K550" s="364"/>
      <c r="L550" s="364"/>
      <c r="M550" s="364"/>
      <c r="N550" s="364"/>
      <c r="O550" s="364"/>
      <c r="P550" s="364"/>
      <c r="Q550" s="365"/>
      <c r="R550" s="365"/>
      <c r="S550" s="365"/>
      <c r="T550" s="365"/>
      <c r="U550" s="365"/>
      <c r="V550" s="365"/>
      <c r="W550" s="350">
        <f t="shared" si="32"/>
        <v>0</v>
      </c>
      <c r="X550" s="550"/>
      <c r="Y550" s="551"/>
      <c r="Z550" s="551"/>
      <c r="AA550" s="551"/>
      <c r="AB550" s="552"/>
    </row>
    <row r="551" spans="2:28" hidden="1" x14ac:dyDescent="0.25">
      <c r="B551" s="269">
        <v>9</v>
      </c>
      <c r="C551" s="360"/>
      <c r="D551" s="361"/>
      <c r="E551" s="361"/>
      <c r="F551" s="361"/>
      <c r="G551" s="361"/>
      <c r="H551" s="361"/>
      <c r="I551" s="361"/>
      <c r="J551" s="361"/>
      <c r="K551" s="361"/>
      <c r="L551" s="361"/>
      <c r="M551" s="361"/>
      <c r="N551" s="361"/>
      <c r="O551" s="361"/>
      <c r="P551" s="361"/>
      <c r="Q551" s="362"/>
      <c r="R551" s="362"/>
      <c r="S551" s="362"/>
      <c r="T551" s="362"/>
      <c r="U551" s="362"/>
      <c r="V551" s="362"/>
      <c r="W551" s="350">
        <f t="shared" si="32"/>
        <v>0</v>
      </c>
      <c r="X551" s="542"/>
      <c r="Y551" s="543"/>
      <c r="Z551" s="543"/>
      <c r="AA551" s="543"/>
      <c r="AB551" s="544"/>
    </row>
    <row r="552" spans="2:28" hidden="1" x14ac:dyDescent="0.25">
      <c r="B552" s="269">
        <v>10</v>
      </c>
      <c r="C552" s="363"/>
      <c r="D552" s="364"/>
      <c r="E552" s="364"/>
      <c r="F552" s="364"/>
      <c r="G552" s="364"/>
      <c r="H552" s="364"/>
      <c r="I552" s="364"/>
      <c r="J552" s="408"/>
      <c r="K552" s="364"/>
      <c r="L552" s="364"/>
      <c r="M552" s="364"/>
      <c r="N552" s="364"/>
      <c r="O552" s="364"/>
      <c r="P552" s="364"/>
      <c r="Q552" s="365"/>
      <c r="R552" s="365"/>
      <c r="S552" s="365"/>
      <c r="T552" s="365"/>
      <c r="U552" s="365"/>
      <c r="V552" s="365"/>
      <c r="W552" s="350">
        <f t="shared" si="32"/>
        <v>0</v>
      </c>
      <c r="X552" s="550"/>
      <c r="Y552" s="551"/>
      <c r="Z552" s="551"/>
      <c r="AA552" s="551"/>
      <c r="AB552" s="552"/>
    </row>
    <row r="553" spans="2:28" hidden="1" x14ac:dyDescent="0.25">
      <c r="B553" s="269">
        <v>11</v>
      </c>
      <c r="C553" s="360"/>
      <c r="D553" s="361"/>
      <c r="E553" s="361"/>
      <c r="F553" s="361"/>
      <c r="G553" s="361"/>
      <c r="H553" s="361"/>
      <c r="I553" s="361"/>
      <c r="J553" s="361"/>
      <c r="K553" s="361"/>
      <c r="L553" s="361"/>
      <c r="M553" s="361"/>
      <c r="N553" s="361"/>
      <c r="O553" s="361"/>
      <c r="P553" s="361"/>
      <c r="Q553" s="362"/>
      <c r="R553" s="362"/>
      <c r="S553" s="362"/>
      <c r="T553" s="362"/>
      <c r="U553" s="362"/>
      <c r="V553" s="362"/>
      <c r="W553" s="350">
        <f t="shared" si="32"/>
        <v>0</v>
      </c>
      <c r="X553" s="542"/>
      <c r="Y553" s="543"/>
      <c r="Z553" s="543"/>
      <c r="AA553" s="543"/>
      <c r="AB553" s="544"/>
    </row>
    <row r="554" spans="2:28" hidden="1" x14ac:dyDescent="0.25">
      <c r="B554" s="269">
        <v>12</v>
      </c>
      <c r="C554" s="363"/>
      <c r="D554" s="364"/>
      <c r="E554" s="364"/>
      <c r="F554" s="364"/>
      <c r="G554" s="364"/>
      <c r="H554" s="364"/>
      <c r="I554" s="364"/>
      <c r="J554" s="408"/>
      <c r="K554" s="364"/>
      <c r="L554" s="364"/>
      <c r="M554" s="364"/>
      <c r="N554" s="364"/>
      <c r="O554" s="364"/>
      <c r="P554" s="364"/>
      <c r="Q554" s="365"/>
      <c r="R554" s="365"/>
      <c r="S554" s="365"/>
      <c r="T554" s="365"/>
      <c r="U554" s="365"/>
      <c r="V554" s="365"/>
      <c r="W554" s="350">
        <f t="shared" si="32"/>
        <v>0</v>
      </c>
      <c r="X554" s="550"/>
      <c r="Y554" s="551"/>
      <c r="Z554" s="551"/>
      <c r="AA554" s="551"/>
      <c r="AB554" s="552"/>
    </row>
    <row r="555" spans="2:28" hidden="1" x14ac:dyDescent="0.25">
      <c r="B555" s="269">
        <v>13</v>
      </c>
      <c r="C555" s="360"/>
      <c r="D555" s="361"/>
      <c r="E555" s="361"/>
      <c r="F555" s="361"/>
      <c r="G555" s="361"/>
      <c r="H555" s="361"/>
      <c r="I555" s="361"/>
      <c r="J555" s="361"/>
      <c r="K555" s="361"/>
      <c r="L555" s="361"/>
      <c r="M555" s="361"/>
      <c r="N555" s="361"/>
      <c r="O555" s="361"/>
      <c r="P555" s="361"/>
      <c r="Q555" s="362"/>
      <c r="R555" s="362"/>
      <c r="S555" s="362"/>
      <c r="T555" s="362"/>
      <c r="U555" s="362"/>
      <c r="V555" s="362"/>
      <c r="W555" s="350">
        <f t="shared" si="32"/>
        <v>0</v>
      </c>
      <c r="X555" s="542"/>
      <c r="Y555" s="543"/>
      <c r="Z555" s="543"/>
      <c r="AA555" s="543"/>
      <c r="AB555" s="544"/>
    </row>
    <row r="556" spans="2:28" hidden="1" x14ac:dyDescent="0.25">
      <c r="B556" s="269">
        <v>14</v>
      </c>
      <c r="C556" s="363"/>
      <c r="D556" s="364"/>
      <c r="E556" s="364"/>
      <c r="F556" s="364"/>
      <c r="G556" s="364"/>
      <c r="H556" s="364"/>
      <c r="I556" s="364"/>
      <c r="J556" s="408"/>
      <c r="K556" s="364"/>
      <c r="L556" s="364"/>
      <c r="M556" s="364"/>
      <c r="N556" s="364"/>
      <c r="O556" s="364"/>
      <c r="P556" s="364"/>
      <c r="Q556" s="365"/>
      <c r="R556" s="365"/>
      <c r="S556" s="365"/>
      <c r="T556" s="365"/>
      <c r="U556" s="365"/>
      <c r="V556" s="365"/>
      <c r="W556" s="350">
        <f t="shared" si="32"/>
        <v>0</v>
      </c>
      <c r="X556" s="550"/>
      <c r="Y556" s="551"/>
      <c r="Z556" s="551"/>
      <c r="AA556" s="551"/>
      <c r="AB556" s="552"/>
    </row>
    <row r="557" spans="2:28" hidden="1" x14ac:dyDescent="0.25">
      <c r="B557" s="269">
        <v>15</v>
      </c>
      <c r="C557" s="360"/>
      <c r="D557" s="361"/>
      <c r="E557" s="361"/>
      <c r="F557" s="361"/>
      <c r="G557" s="361"/>
      <c r="H557" s="361"/>
      <c r="I557" s="361"/>
      <c r="J557" s="361"/>
      <c r="K557" s="361"/>
      <c r="L557" s="361"/>
      <c r="M557" s="361"/>
      <c r="N557" s="361"/>
      <c r="O557" s="361"/>
      <c r="P557" s="361"/>
      <c r="Q557" s="362"/>
      <c r="R557" s="362"/>
      <c r="S557" s="362"/>
      <c r="T557" s="362"/>
      <c r="U557" s="362"/>
      <c r="V557" s="362"/>
      <c r="W557" s="350">
        <f t="shared" si="32"/>
        <v>0</v>
      </c>
      <c r="X557" s="542"/>
      <c r="Y557" s="543"/>
      <c r="Z557" s="543"/>
      <c r="AA557" s="543"/>
      <c r="AB557" s="544"/>
    </row>
    <row r="558" spans="2:28" hidden="1" x14ac:dyDescent="0.25">
      <c r="B558" s="269">
        <v>16</v>
      </c>
      <c r="C558" s="363"/>
      <c r="D558" s="364"/>
      <c r="E558" s="364"/>
      <c r="F558" s="364"/>
      <c r="G558" s="364"/>
      <c r="H558" s="364"/>
      <c r="I558" s="364"/>
      <c r="J558" s="408"/>
      <c r="K558" s="364"/>
      <c r="L558" s="364"/>
      <c r="M558" s="364"/>
      <c r="N558" s="364"/>
      <c r="O558" s="364"/>
      <c r="P558" s="364"/>
      <c r="Q558" s="365"/>
      <c r="R558" s="365"/>
      <c r="S558" s="365"/>
      <c r="T558" s="365"/>
      <c r="U558" s="365"/>
      <c r="V558" s="365"/>
      <c r="W558" s="350">
        <f t="shared" si="32"/>
        <v>0</v>
      </c>
      <c r="X558" s="550"/>
      <c r="Y558" s="551"/>
      <c r="Z558" s="551"/>
      <c r="AA558" s="551"/>
      <c r="AB558" s="552"/>
    </row>
    <row r="559" spans="2:28" hidden="1" x14ac:dyDescent="0.25">
      <c r="B559" s="269">
        <v>17</v>
      </c>
      <c r="C559" s="360"/>
      <c r="D559" s="361"/>
      <c r="E559" s="361"/>
      <c r="F559" s="361"/>
      <c r="G559" s="361"/>
      <c r="H559" s="361"/>
      <c r="I559" s="361"/>
      <c r="J559" s="361"/>
      <c r="K559" s="361"/>
      <c r="L559" s="361"/>
      <c r="M559" s="361"/>
      <c r="N559" s="361"/>
      <c r="O559" s="361"/>
      <c r="P559" s="361"/>
      <c r="Q559" s="362"/>
      <c r="R559" s="362"/>
      <c r="S559" s="362"/>
      <c r="T559" s="362"/>
      <c r="U559" s="362"/>
      <c r="V559" s="362"/>
      <c r="W559" s="350">
        <f t="shared" si="32"/>
        <v>0</v>
      </c>
      <c r="X559" s="542"/>
      <c r="Y559" s="543"/>
      <c r="Z559" s="543"/>
      <c r="AA559" s="543"/>
      <c r="AB559" s="544"/>
    </row>
    <row r="560" spans="2:28" hidden="1" x14ac:dyDescent="0.25">
      <c r="B560" s="269">
        <v>18</v>
      </c>
      <c r="C560" s="363"/>
      <c r="D560" s="364"/>
      <c r="E560" s="364"/>
      <c r="F560" s="364"/>
      <c r="G560" s="364"/>
      <c r="H560" s="364"/>
      <c r="I560" s="364"/>
      <c r="J560" s="408"/>
      <c r="K560" s="364"/>
      <c r="L560" s="364"/>
      <c r="M560" s="364"/>
      <c r="N560" s="364"/>
      <c r="O560" s="364"/>
      <c r="P560" s="364"/>
      <c r="Q560" s="365"/>
      <c r="R560" s="365"/>
      <c r="S560" s="365"/>
      <c r="T560" s="365"/>
      <c r="U560" s="365"/>
      <c r="V560" s="365"/>
      <c r="W560" s="350">
        <f t="shared" si="32"/>
        <v>0</v>
      </c>
      <c r="X560" s="550"/>
      <c r="Y560" s="551"/>
      <c r="Z560" s="551"/>
      <c r="AA560" s="551"/>
      <c r="AB560" s="552"/>
    </row>
    <row r="561" spans="2:28" hidden="1" x14ac:dyDescent="0.25">
      <c r="B561" s="269">
        <v>19</v>
      </c>
      <c r="C561" s="360"/>
      <c r="D561" s="361"/>
      <c r="E561" s="361"/>
      <c r="F561" s="361"/>
      <c r="G561" s="361"/>
      <c r="H561" s="361"/>
      <c r="I561" s="361"/>
      <c r="J561" s="361"/>
      <c r="K561" s="361"/>
      <c r="L561" s="361"/>
      <c r="M561" s="361"/>
      <c r="N561" s="361"/>
      <c r="O561" s="361"/>
      <c r="P561" s="361"/>
      <c r="Q561" s="362"/>
      <c r="R561" s="362"/>
      <c r="S561" s="362"/>
      <c r="T561" s="362"/>
      <c r="U561" s="362"/>
      <c r="V561" s="362"/>
      <c r="W561" s="350">
        <f t="shared" si="32"/>
        <v>0</v>
      </c>
      <c r="X561" s="542"/>
      <c r="Y561" s="543"/>
      <c r="Z561" s="543"/>
      <c r="AA561" s="543"/>
      <c r="AB561" s="544"/>
    </row>
    <row r="562" spans="2:28" hidden="1" x14ac:dyDescent="0.25">
      <c r="B562" s="269">
        <v>20</v>
      </c>
      <c r="C562" s="363"/>
      <c r="D562" s="364"/>
      <c r="E562" s="364"/>
      <c r="F562" s="364"/>
      <c r="G562" s="364"/>
      <c r="H562" s="364"/>
      <c r="I562" s="364"/>
      <c r="J562" s="408"/>
      <c r="K562" s="364"/>
      <c r="L562" s="364"/>
      <c r="M562" s="364"/>
      <c r="N562" s="364"/>
      <c r="O562" s="364"/>
      <c r="P562" s="364"/>
      <c r="Q562" s="365"/>
      <c r="R562" s="365"/>
      <c r="S562" s="365"/>
      <c r="T562" s="365"/>
      <c r="U562" s="365"/>
      <c r="V562" s="365"/>
      <c r="W562" s="350">
        <f t="shared" si="32"/>
        <v>0</v>
      </c>
      <c r="X562" s="550"/>
      <c r="Y562" s="551"/>
      <c r="Z562" s="551"/>
      <c r="AA562" s="551"/>
      <c r="AB562" s="552"/>
    </row>
    <row r="563" spans="2:28" hidden="1" x14ac:dyDescent="0.25">
      <c r="B563" s="269">
        <v>21</v>
      </c>
      <c r="C563" s="360"/>
      <c r="D563" s="361"/>
      <c r="E563" s="361"/>
      <c r="F563" s="361"/>
      <c r="G563" s="361"/>
      <c r="H563" s="361"/>
      <c r="I563" s="361"/>
      <c r="J563" s="361"/>
      <c r="K563" s="361"/>
      <c r="L563" s="361"/>
      <c r="M563" s="361"/>
      <c r="N563" s="361"/>
      <c r="O563" s="361"/>
      <c r="P563" s="361"/>
      <c r="Q563" s="362"/>
      <c r="R563" s="362"/>
      <c r="S563" s="362"/>
      <c r="T563" s="362"/>
      <c r="U563" s="362"/>
      <c r="V563" s="362"/>
      <c r="W563" s="350">
        <f t="shared" si="32"/>
        <v>0</v>
      </c>
      <c r="X563" s="542"/>
      <c r="Y563" s="543"/>
      <c r="Z563" s="543"/>
      <c r="AA563" s="543"/>
      <c r="AB563" s="544"/>
    </row>
    <row r="564" spans="2:28" hidden="1" x14ac:dyDescent="0.25">
      <c r="B564" s="269">
        <v>22</v>
      </c>
      <c r="C564" s="363"/>
      <c r="D564" s="364"/>
      <c r="E564" s="364"/>
      <c r="F564" s="364"/>
      <c r="G564" s="364"/>
      <c r="H564" s="364"/>
      <c r="I564" s="364"/>
      <c r="J564" s="408"/>
      <c r="K564" s="364"/>
      <c r="L564" s="364"/>
      <c r="M564" s="364"/>
      <c r="N564" s="364"/>
      <c r="O564" s="364"/>
      <c r="P564" s="364"/>
      <c r="Q564" s="365"/>
      <c r="R564" s="365"/>
      <c r="S564" s="365"/>
      <c r="T564" s="365"/>
      <c r="U564" s="365"/>
      <c r="V564" s="365"/>
      <c r="W564" s="350">
        <f t="shared" si="32"/>
        <v>0</v>
      </c>
      <c r="X564" s="550"/>
      <c r="Y564" s="551"/>
      <c r="Z564" s="551"/>
      <c r="AA564" s="551"/>
      <c r="AB564" s="552"/>
    </row>
    <row r="565" spans="2:28" hidden="1" x14ac:dyDescent="0.25">
      <c r="B565" s="269">
        <v>23</v>
      </c>
      <c r="C565" s="360"/>
      <c r="D565" s="361"/>
      <c r="E565" s="361"/>
      <c r="F565" s="361"/>
      <c r="G565" s="361"/>
      <c r="H565" s="361"/>
      <c r="I565" s="361"/>
      <c r="J565" s="361"/>
      <c r="K565" s="361"/>
      <c r="L565" s="361"/>
      <c r="M565" s="361"/>
      <c r="N565" s="361"/>
      <c r="O565" s="361"/>
      <c r="P565" s="361"/>
      <c r="Q565" s="362"/>
      <c r="R565" s="362"/>
      <c r="S565" s="362"/>
      <c r="T565" s="362"/>
      <c r="U565" s="362"/>
      <c r="V565" s="362"/>
      <c r="W565" s="350">
        <f t="shared" si="32"/>
        <v>0</v>
      </c>
      <c r="X565" s="542"/>
      <c r="Y565" s="543"/>
      <c r="Z565" s="543"/>
      <c r="AA565" s="543"/>
      <c r="AB565" s="544"/>
    </row>
    <row r="566" spans="2:28" hidden="1" x14ac:dyDescent="0.25">
      <c r="B566" s="269">
        <v>24</v>
      </c>
      <c r="C566" s="363"/>
      <c r="D566" s="364"/>
      <c r="E566" s="364"/>
      <c r="F566" s="364"/>
      <c r="G566" s="364"/>
      <c r="H566" s="364"/>
      <c r="I566" s="364"/>
      <c r="J566" s="408"/>
      <c r="K566" s="364"/>
      <c r="L566" s="364"/>
      <c r="M566" s="364"/>
      <c r="N566" s="364"/>
      <c r="O566" s="364"/>
      <c r="P566" s="364"/>
      <c r="Q566" s="365"/>
      <c r="R566" s="365"/>
      <c r="S566" s="365"/>
      <c r="T566" s="365"/>
      <c r="U566" s="365"/>
      <c r="V566" s="365"/>
      <c r="W566" s="350">
        <f t="shared" si="32"/>
        <v>0</v>
      </c>
      <c r="X566" s="550"/>
      <c r="Y566" s="551"/>
      <c r="Z566" s="551"/>
      <c r="AA566" s="551"/>
      <c r="AB566" s="552"/>
    </row>
    <row r="567" spans="2:28" hidden="1" x14ac:dyDescent="0.25">
      <c r="B567" s="269">
        <v>25</v>
      </c>
      <c r="C567" s="360"/>
      <c r="D567" s="361"/>
      <c r="E567" s="361"/>
      <c r="F567" s="361"/>
      <c r="G567" s="361"/>
      <c r="H567" s="361"/>
      <c r="I567" s="361"/>
      <c r="J567" s="361"/>
      <c r="K567" s="361"/>
      <c r="L567" s="361"/>
      <c r="M567" s="361"/>
      <c r="N567" s="361"/>
      <c r="O567" s="361"/>
      <c r="P567" s="361"/>
      <c r="Q567" s="362"/>
      <c r="R567" s="362"/>
      <c r="S567" s="362"/>
      <c r="T567" s="362"/>
      <c r="U567" s="362"/>
      <c r="V567" s="362"/>
      <c r="W567" s="350">
        <f t="shared" si="32"/>
        <v>0</v>
      </c>
      <c r="X567" s="542"/>
      <c r="Y567" s="543"/>
      <c r="Z567" s="543"/>
      <c r="AA567" s="543"/>
      <c r="AB567" s="544"/>
    </row>
    <row r="568" spans="2:28" hidden="1" x14ac:dyDescent="0.25">
      <c r="B568" s="269">
        <v>26</v>
      </c>
      <c r="C568" s="363"/>
      <c r="D568" s="364"/>
      <c r="E568" s="364"/>
      <c r="F568" s="364"/>
      <c r="G568" s="364"/>
      <c r="H568" s="364"/>
      <c r="I568" s="364"/>
      <c r="J568" s="408"/>
      <c r="K568" s="364"/>
      <c r="L568" s="364"/>
      <c r="M568" s="364"/>
      <c r="N568" s="364"/>
      <c r="O568" s="364"/>
      <c r="P568" s="364"/>
      <c r="Q568" s="365"/>
      <c r="R568" s="365"/>
      <c r="S568" s="365"/>
      <c r="T568" s="365"/>
      <c r="U568" s="365"/>
      <c r="V568" s="365"/>
      <c r="W568" s="350">
        <f>SUM(C568:V568)</f>
        <v>0</v>
      </c>
      <c r="X568" s="550"/>
      <c r="Y568" s="551"/>
      <c r="Z568" s="551"/>
      <c r="AA568" s="551"/>
      <c r="AB568" s="552"/>
    </row>
    <row r="569" spans="2:28" hidden="1" x14ac:dyDescent="0.25">
      <c r="B569" s="269">
        <v>27</v>
      </c>
      <c r="C569" s="360"/>
      <c r="D569" s="361"/>
      <c r="E569" s="361"/>
      <c r="F569" s="361"/>
      <c r="G569" s="361"/>
      <c r="H569" s="361"/>
      <c r="I569" s="361"/>
      <c r="J569" s="361"/>
      <c r="K569" s="361"/>
      <c r="L569" s="361"/>
      <c r="M569" s="361"/>
      <c r="N569" s="361"/>
      <c r="O569" s="361"/>
      <c r="P569" s="361"/>
      <c r="Q569" s="362"/>
      <c r="R569" s="362"/>
      <c r="S569" s="362"/>
      <c r="T569" s="362"/>
      <c r="U569" s="362"/>
      <c r="V569" s="362"/>
      <c r="W569" s="350">
        <f t="shared" ref="W569:W573" si="33">SUM(C569:V569)</f>
        <v>0</v>
      </c>
      <c r="X569" s="542"/>
      <c r="Y569" s="543"/>
      <c r="Z569" s="543"/>
      <c r="AA569" s="543"/>
      <c r="AB569" s="544"/>
    </row>
    <row r="570" spans="2:28" hidden="1" x14ac:dyDescent="0.25">
      <c r="B570" s="269">
        <v>28</v>
      </c>
      <c r="C570" s="363"/>
      <c r="D570" s="364"/>
      <c r="E570" s="364"/>
      <c r="F570" s="364"/>
      <c r="G570" s="364"/>
      <c r="H570" s="364"/>
      <c r="I570" s="364"/>
      <c r="J570" s="408"/>
      <c r="K570" s="364"/>
      <c r="L570" s="364"/>
      <c r="M570" s="364"/>
      <c r="N570" s="364"/>
      <c r="O570" s="364"/>
      <c r="P570" s="364"/>
      <c r="Q570" s="365"/>
      <c r="R570" s="365"/>
      <c r="S570" s="365"/>
      <c r="T570" s="365"/>
      <c r="U570" s="365"/>
      <c r="V570" s="365"/>
      <c r="W570" s="350">
        <f t="shared" si="33"/>
        <v>0</v>
      </c>
      <c r="X570" s="550"/>
      <c r="Y570" s="551"/>
      <c r="Z570" s="551"/>
      <c r="AA570" s="551"/>
      <c r="AB570" s="552"/>
    </row>
    <row r="571" spans="2:28" hidden="1" x14ac:dyDescent="0.25">
      <c r="B571" s="269">
        <v>29</v>
      </c>
      <c r="C571" s="360"/>
      <c r="D571" s="361"/>
      <c r="E571" s="361"/>
      <c r="F571" s="361"/>
      <c r="G571" s="361"/>
      <c r="H571" s="361"/>
      <c r="I571" s="361"/>
      <c r="J571" s="361"/>
      <c r="K571" s="361"/>
      <c r="L571" s="361"/>
      <c r="M571" s="361"/>
      <c r="N571" s="361"/>
      <c r="O571" s="361"/>
      <c r="P571" s="361"/>
      <c r="Q571" s="362"/>
      <c r="R571" s="362"/>
      <c r="S571" s="362"/>
      <c r="T571" s="362"/>
      <c r="U571" s="362"/>
      <c r="V571" s="362"/>
      <c r="W571" s="350">
        <f t="shared" si="33"/>
        <v>0</v>
      </c>
      <c r="X571" s="542"/>
      <c r="Y571" s="543"/>
      <c r="Z571" s="543"/>
      <c r="AA571" s="543"/>
      <c r="AB571" s="544"/>
    </row>
    <row r="572" spans="2:28" hidden="1" x14ac:dyDescent="0.25">
      <c r="B572" s="269">
        <v>30</v>
      </c>
      <c r="C572" s="363"/>
      <c r="D572" s="364"/>
      <c r="E572" s="364"/>
      <c r="F572" s="364"/>
      <c r="G572" s="364"/>
      <c r="H572" s="364"/>
      <c r="I572" s="364"/>
      <c r="J572" s="408"/>
      <c r="K572" s="364"/>
      <c r="L572" s="364"/>
      <c r="M572" s="364"/>
      <c r="N572" s="364"/>
      <c r="O572" s="364"/>
      <c r="P572" s="364"/>
      <c r="Q572" s="365"/>
      <c r="R572" s="365"/>
      <c r="S572" s="365"/>
      <c r="T572" s="365"/>
      <c r="U572" s="365"/>
      <c r="V572" s="365"/>
      <c r="W572" s="350">
        <f t="shared" si="33"/>
        <v>0</v>
      </c>
      <c r="X572" s="550"/>
      <c r="Y572" s="551"/>
      <c r="Z572" s="551"/>
      <c r="AA572" s="551"/>
      <c r="AB572" s="552"/>
    </row>
    <row r="573" spans="2:28" ht="15.75" hidden="1" thickBot="1" x14ac:dyDescent="0.3">
      <c r="B573" s="270">
        <v>31</v>
      </c>
      <c r="C573" s="360"/>
      <c r="D573" s="361"/>
      <c r="E573" s="361"/>
      <c r="F573" s="361"/>
      <c r="G573" s="361"/>
      <c r="H573" s="361"/>
      <c r="I573" s="361"/>
      <c r="J573" s="361"/>
      <c r="K573" s="361"/>
      <c r="L573" s="361"/>
      <c r="M573" s="361"/>
      <c r="N573" s="361"/>
      <c r="O573" s="361"/>
      <c r="P573" s="361"/>
      <c r="Q573" s="362"/>
      <c r="R573" s="362"/>
      <c r="S573" s="362"/>
      <c r="T573" s="362"/>
      <c r="U573" s="362"/>
      <c r="V573" s="362"/>
      <c r="W573" s="350">
        <f t="shared" si="33"/>
        <v>0</v>
      </c>
      <c r="X573" s="542"/>
      <c r="Y573" s="543"/>
      <c r="Z573" s="543"/>
      <c r="AA573" s="543"/>
      <c r="AB573" s="544"/>
    </row>
    <row r="574" spans="2:28" ht="15.75" hidden="1" thickBot="1" x14ac:dyDescent="0.3">
      <c r="B574" s="168" t="s">
        <v>30</v>
      </c>
      <c r="C574" s="302">
        <f>SUM(C543:C573)</f>
        <v>0</v>
      </c>
      <c r="D574" s="301">
        <f t="shared" ref="D574:V574" si="34">SUM(D543:D573)</f>
        <v>0</v>
      </c>
      <c r="E574" s="301">
        <f t="shared" si="34"/>
        <v>0</v>
      </c>
      <c r="F574" s="301">
        <f t="shared" si="34"/>
        <v>0</v>
      </c>
      <c r="G574" s="301">
        <f t="shared" si="34"/>
        <v>0</v>
      </c>
      <c r="H574" s="301">
        <f t="shared" si="34"/>
        <v>0</v>
      </c>
      <c r="I574" s="301">
        <f t="shared" si="34"/>
        <v>0</v>
      </c>
      <c r="J574" s="301">
        <f t="shared" si="34"/>
        <v>0</v>
      </c>
      <c r="K574" s="301">
        <f t="shared" si="34"/>
        <v>0</v>
      </c>
      <c r="L574" s="301">
        <f t="shared" si="34"/>
        <v>0</v>
      </c>
      <c r="M574" s="301">
        <f t="shared" si="34"/>
        <v>0</v>
      </c>
      <c r="N574" s="301">
        <f t="shared" si="34"/>
        <v>0</v>
      </c>
      <c r="O574" s="301">
        <f t="shared" si="34"/>
        <v>0</v>
      </c>
      <c r="P574" s="301">
        <f t="shared" si="34"/>
        <v>0</v>
      </c>
      <c r="Q574" s="301">
        <f t="shared" si="34"/>
        <v>0</v>
      </c>
      <c r="R574" s="301">
        <f t="shared" si="34"/>
        <v>0</v>
      </c>
      <c r="S574" s="301">
        <f t="shared" si="34"/>
        <v>0</v>
      </c>
      <c r="T574" s="301">
        <f t="shared" si="34"/>
        <v>0</v>
      </c>
      <c r="U574" s="301">
        <f t="shared" si="34"/>
        <v>0</v>
      </c>
      <c r="V574" s="301">
        <f t="shared" si="34"/>
        <v>0</v>
      </c>
      <c r="W574" s="349">
        <f>SUM(C574:V574)</f>
        <v>0</v>
      </c>
      <c r="X574" s="352"/>
      <c r="Y574" s="353"/>
      <c r="Z574" s="353"/>
      <c r="AA574" s="353"/>
      <c r="AB574" s="354"/>
    </row>
    <row r="575" spans="2:28" hidden="1" x14ac:dyDescent="0.25">
      <c r="B575" s="1"/>
      <c r="C575" s="250"/>
      <c r="D575" s="10"/>
      <c r="E575" s="2"/>
      <c r="F575" s="2"/>
      <c r="G575" s="2"/>
      <c r="H575" s="2"/>
      <c r="I575" s="2"/>
      <c r="J575" s="2"/>
      <c r="K575" s="2"/>
      <c r="L575" s="2"/>
      <c r="M575" s="2"/>
      <c r="N575" s="2"/>
      <c r="O575" s="2"/>
      <c r="P575" s="2"/>
      <c r="AB575" s="18" t="s">
        <v>10</v>
      </c>
    </row>
    <row r="576" spans="2:28" hidden="1" x14ac:dyDescent="0.25">
      <c r="B576" s="1"/>
      <c r="C576" s="553"/>
      <c r="D576" s="538"/>
      <c r="E576" s="539"/>
      <c r="F576" s="540"/>
      <c r="G576" s="541"/>
      <c r="H576" s="43"/>
      <c r="I576" s="44"/>
      <c r="J576" s="45"/>
      <c r="K576" s="45"/>
      <c r="L576" s="45"/>
      <c r="M576" s="45"/>
      <c r="N576" s="45"/>
      <c r="O576" s="45"/>
      <c r="P576" s="45"/>
    </row>
    <row r="577" spans="1:28" hidden="1" x14ac:dyDescent="0.25">
      <c r="B577" s="1"/>
      <c r="C577" s="553"/>
      <c r="D577" s="538"/>
      <c r="E577" s="539"/>
      <c r="F577" s="541"/>
      <c r="G577" s="541"/>
      <c r="H577" s="43"/>
      <c r="I577" s="44"/>
      <c r="J577" s="45"/>
      <c r="K577" s="45"/>
      <c r="L577" s="45"/>
      <c r="M577" s="45"/>
      <c r="N577" s="45"/>
      <c r="O577" s="45"/>
      <c r="P577" s="45"/>
    </row>
    <row r="578" spans="1:28" hidden="1" x14ac:dyDescent="0.25">
      <c r="B578" s="1"/>
      <c r="C578" s="251"/>
      <c r="D578" s="3"/>
      <c r="E578" s="47"/>
      <c r="F578" s="8"/>
      <c r="G578" s="48"/>
      <c r="H578" s="5"/>
      <c r="I578" s="6"/>
      <c r="J578" s="7"/>
      <c r="K578" s="46"/>
      <c r="L578" s="44"/>
      <c r="M578" s="9"/>
      <c r="N578" s="9"/>
      <c r="O578" s="49"/>
      <c r="P578" s="257"/>
    </row>
    <row r="579" spans="1:28" hidden="1" x14ac:dyDescent="0.25">
      <c r="B579" s="1"/>
      <c r="C579" s="252"/>
      <c r="D579" s="3"/>
      <c r="E579" s="7"/>
      <c r="F579" s="7"/>
      <c r="G579" s="4"/>
      <c r="H579" s="4"/>
      <c r="I579" s="6"/>
      <c r="J579" s="7"/>
      <c r="K579" s="8"/>
      <c r="L579" s="3"/>
      <c r="M579" s="9"/>
      <c r="N579" s="9"/>
      <c r="O579" s="8"/>
      <c r="P579" s="257"/>
    </row>
    <row r="580" spans="1:28" hidden="1" x14ac:dyDescent="0.25">
      <c r="B580" s="1"/>
      <c r="C580" s="537"/>
      <c r="D580" s="538"/>
      <c r="E580" s="539"/>
      <c r="F580" s="540"/>
      <c r="G580" s="541"/>
      <c r="H580" s="43"/>
      <c r="I580" s="44"/>
      <c r="J580" s="45"/>
      <c r="K580" s="45"/>
      <c r="L580" s="2"/>
      <c r="M580" s="45"/>
      <c r="N580" s="45"/>
      <c r="O580" s="45"/>
      <c r="P580" s="45"/>
    </row>
    <row r="581" spans="1:28" hidden="1" x14ac:dyDescent="0.25">
      <c r="B581" s="1"/>
      <c r="C581" s="537"/>
      <c r="D581" s="538"/>
      <c r="E581" s="539"/>
      <c r="F581" s="541"/>
      <c r="G581" s="541"/>
      <c r="H581" s="43"/>
      <c r="I581" s="44"/>
      <c r="J581" s="45"/>
      <c r="K581" s="45"/>
      <c r="L581" s="2"/>
      <c r="M581" s="45"/>
      <c r="N581" s="45"/>
      <c r="O581" s="45"/>
      <c r="P581" s="45"/>
    </row>
    <row r="582" spans="1:28" hidden="1" x14ac:dyDescent="0.25">
      <c r="B582" s="1"/>
      <c r="C582" s="251"/>
      <c r="D582" s="3"/>
      <c r="E582" s="50"/>
      <c r="F582" s="46"/>
      <c r="G582" s="48"/>
      <c r="H582" s="5"/>
      <c r="I582" s="6"/>
      <c r="J582" s="7"/>
      <c r="K582" s="46"/>
      <c r="L582" s="44"/>
      <c r="M582" s="9"/>
      <c r="N582" s="9"/>
      <c r="O582" s="49"/>
      <c r="P582" s="257"/>
    </row>
    <row r="583" spans="1:28" hidden="1" x14ac:dyDescent="0.25">
      <c r="B583" s="1"/>
      <c r="C583" s="252"/>
      <c r="D583" s="3"/>
      <c r="E583" s="4"/>
      <c r="F583" s="5"/>
      <c r="G583" s="4"/>
      <c r="H583" s="4"/>
      <c r="I583" s="6"/>
      <c r="J583" s="7"/>
      <c r="K583" s="8"/>
      <c r="L583" s="3"/>
      <c r="M583" s="9"/>
      <c r="N583" s="9"/>
      <c r="O583" s="8"/>
      <c r="P583" s="257"/>
    </row>
    <row r="584" spans="1:28" hidden="1" x14ac:dyDescent="0.25">
      <c r="B584" s="1"/>
      <c r="C584" s="537"/>
      <c r="D584" s="538"/>
      <c r="E584" s="539"/>
      <c r="F584" s="540"/>
      <c r="G584" s="541"/>
      <c r="H584" s="43"/>
      <c r="I584" s="44"/>
      <c r="J584" s="45"/>
      <c r="K584" s="45"/>
      <c r="L584" s="2"/>
      <c r="M584" s="45"/>
      <c r="N584" s="45"/>
      <c r="O584" s="45"/>
      <c r="P584" s="45"/>
    </row>
    <row r="585" spans="1:28" hidden="1" x14ac:dyDescent="0.25">
      <c r="B585" s="1"/>
      <c r="C585" s="537"/>
      <c r="D585" s="538"/>
      <c r="E585" s="539"/>
      <c r="F585" s="541"/>
      <c r="G585" s="541"/>
      <c r="H585" s="43"/>
      <c r="I585" s="44"/>
      <c r="J585" s="45"/>
      <c r="K585" s="45"/>
      <c r="L585" s="2"/>
      <c r="M585" s="45"/>
      <c r="N585" s="45"/>
      <c r="O585" s="45"/>
      <c r="P585" s="45"/>
    </row>
    <row r="586" spans="1:28" hidden="1" x14ac:dyDescent="0.25">
      <c r="B586" s="1"/>
      <c r="C586" s="251"/>
      <c r="D586" s="3"/>
      <c r="E586" s="50"/>
      <c r="F586" s="46"/>
      <c r="G586" s="48"/>
      <c r="H586" s="5"/>
      <c r="I586" s="6"/>
      <c r="J586" s="7"/>
      <c r="K586" s="46"/>
      <c r="L586" s="44"/>
      <c r="M586" s="9"/>
      <c r="N586" s="9"/>
      <c r="O586" s="49"/>
      <c r="P586" s="257"/>
    </row>
    <row r="587" spans="1:28" hidden="1" x14ac:dyDescent="0.25">
      <c r="B587" s="1"/>
      <c r="C587" s="252"/>
      <c r="D587" s="3"/>
      <c r="E587" s="4"/>
      <c r="F587" s="5"/>
      <c r="G587" s="4"/>
      <c r="H587" s="4"/>
      <c r="I587" s="6"/>
      <c r="J587" s="7"/>
      <c r="K587" s="8"/>
      <c r="L587" s="3"/>
      <c r="M587" s="9"/>
      <c r="N587" s="9"/>
      <c r="O587" s="8"/>
      <c r="P587" s="257"/>
    </row>
    <row r="588" spans="1:28" hidden="1" x14ac:dyDescent="0.25">
      <c r="B588" s="13"/>
      <c r="C588" s="252"/>
      <c r="D588" s="3"/>
      <c r="E588" s="4"/>
      <c r="F588" s="5"/>
      <c r="G588" s="4"/>
      <c r="H588" s="4"/>
      <c r="I588" s="6"/>
      <c r="J588" s="7"/>
      <c r="K588" s="8"/>
      <c r="L588" s="3"/>
      <c r="M588" s="9"/>
      <c r="N588" s="9"/>
      <c r="O588" s="8"/>
      <c r="P588" s="257"/>
    </row>
    <row r="589" spans="1:28" s="52" customFormat="1" ht="30" hidden="1" x14ac:dyDescent="0.25">
      <c r="A589" s="51"/>
      <c r="B589" s="271" t="s">
        <v>5</v>
      </c>
      <c r="C589" s="264" t="str">
        <f>$F$1111</f>
        <v>Lebensmittel</v>
      </c>
      <c r="D589" s="189" t="str">
        <f>$F$1112</f>
        <v>Körperpflege</v>
      </c>
      <c r="E589" s="189" t="str">
        <f>$F$1113</f>
        <v>Kinder</v>
      </c>
      <c r="F589" s="189" t="str">
        <f>$F$1114</f>
        <v>Freizeit</v>
      </c>
      <c r="G589" s="189" t="str">
        <f>$F$1115</f>
        <v>Wohnung</v>
      </c>
      <c r="H589" s="189" t="str">
        <f>$F$1116</f>
        <v>Auto (tanken)</v>
      </c>
      <c r="I589" s="189" t="str">
        <f>$F$1117</f>
        <v>Hobby</v>
      </c>
      <c r="J589" s="189" t="str">
        <f>$F$1118</f>
        <v>Kleidung</v>
      </c>
      <c r="K589" s="264" t="str">
        <f>$F$1119</f>
        <v>9</v>
      </c>
      <c r="L589" s="264" t="str">
        <f>$F$1120</f>
        <v>10</v>
      </c>
      <c r="M589" s="264" t="str">
        <f>$F$1121</f>
        <v>11</v>
      </c>
      <c r="N589" s="264" t="str">
        <f>$F$1122</f>
        <v>12</v>
      </c>
      <c r="O589" s="264" t="str">
        <f>$F$1123</f>
        <v>13</v>
      </c>
      <c r="P589" s="264" t="str">
        <f>$F$1124</f>
        <v>14</v>
      </c>
      <c r="Q589" s="264" t="str">
        <f>$F$1125</f>
        <v>15</v>
      </c>
      <c r="R589" s="264" t="str">
        <f>$F$1126</f>
        <v>16</v>
      </c>
      <c r="S589" s="264" t="str">
        <f>$F$1127</f>
        <v>17</v>
      </c>
      <c r="T589" s="264" t="str">
        <f>$F$1128</f>
        <v>18</v>
      </c>
      <c r="U589" s="264" t="str">
        <f>$F$1129</f>
        <v>19</v>
      </c>
      <c r="V589" s="264" t="str">
        <f>$F$1130</f>
        <v>20</v>
      </c>
      <c r="W589" s="166" t="s">
        <v>19</v>
      </c>
      <c r="X589" s="557" t="s">
        <v>28</v>
      </c>
      <c r="Y589" s="557"/>
      <c r="Z589" s="557"/>
      <c r="AA589" s="557"/>
      <c r="AB589" s="558"/>
    </row>
    <row r="590" spans="1:28" hidden="1" x14ac:dyDescent="0.25">
      <c r="B590" s="269">
        <v>1</v>
      </c>
      <c r="C590" s="360"/>
      <c r="D590" s="361"/>
      <c r="E590" s="361"/>
      <c r="F590" s="361"/>
      <c r="G590" s="361"/>
      <c r="H590" s="361"/>
      <c r="I590" s="361"/>
      <c r="J590" s="361"/>
      <c r="K590" s="361"/>
      <c r="L590" s="361"/>
      <c r="M590" s="361"/>
      <c r="N590" s="361"/>
      <c r="O590" s="361"/>
      <c r="P590" s="361"/>
      <c r="Q590" s="362"/>
      <c r="R590" s="362"/>
      <c r="S590" s="362"/>
      <c r="T590" s="362"/>
      <c r="U590" s="362"/>
      <c r="V590" s="362"/>
      <c r="W590" s="350">
        <f>SUM(C590:V590)</f>
        <v>0</v>
      </c>
      <c r="X590" s="542"/>
      <c r="Y590" s="543"/>
      <c r="Z590" s="543"/>
      <c r="AA590" s="543"/>
      <c r="AB590" s="544"/>
    </row>
    <row r="591" spans="1:28" hidden="1" x14ac:dyDescent="0.25">
      <c r="B591" s="269">
        <v>2</v>
      </c>
      <c r="C591" s="363"/>
      <c r="D591" s="364"/>
      <c r="E591" s="364"/>
      <c r="F591" s="364"/>
      <c r="G591" s="364"/>
      <c r="H591" s="364"/>
      <c r="I591" s="364"/>
      <c r="J591" s="408"/>
      <c r="K591" s="364"/>
      <c r="L591" s="364"/>
      <c r="M591" s="364"/>
      <c r="N591" s="364"/>
      <c r="O591" s="364"/>
      <c r="P591" s="364"/>
      <c r="Q591" s="365"/>
      <c r="R591" s="365"/>
      <c r="S591" s="365"/>
      <c r="T591" s="365"/>
      <c r="U591" s="365"/>
      <c r="V591" s="365"/>
      <c r="W591" s="350">
        <f t="shared" ref="W591:W614" si="35">SUM(C591:V591)</f>
        <v>0</v>
      </c>
      <c r="X591" s="550"/>
      <c r="Y591" s="551"/>
      <c r="Z591" s="551"/>
      <c r="AA591" s="551"/>
      <c r="AB591" s="552"/>
    </row>
    <row r="592" spans="1:28" hidden="1" x14ac:dyDescent="0.25">
      <c r="B592" s="269">
        <v>3</v>
      </c>
      <c r="C592" s="360"/>
      <c r="D592" s="361"/>
      <c r="E592" s="361"/>
      <c r="F592" s="361"/>
      <c r="G592" s="361"/>
      <c r="H592" s="361"/>
      <c r="I592" s="361"/>
      <c r="J592" s="361"/>
      <c r="K592" s="361"/>
      <c r="L592" s="361"/>
      <c r="M592" s="361"/>
      <c r="N592" s="361"/>
      <c r="O592" s="361"/>
      <c r="P592" s="361"/>
      <c r="Q592" s="362"/>
      <c r="R592" s="362"/>
      <c r="S592" s="362"/>
      <c r="T592" s="362"/>
      <c r="U592" s="362"/>
      <c r="V592" s="362"/>
      <c r="W592" s="350">
        <f t="shared" si="35"/>
        <v>0</v>
      </c>
      <c r="X592" s="542"/>
      <c r="Y592" s="543"/>
      <c r="Z592" s="543"/>
      <c r="AA592" s="543"/>
      <c r="AB592" s="544"/>
    </row>
    <row r="593" spans="2:28" hidden="1" x14ac:dyDescent="0.25">
      <c r="B593" s="269">
        <v>4</v>
      </c>
      <c r="C593" s="363"/>
      <c r="D593" s="364"/>
      <c r="E593" s="364"/>
      <c r="F593" s="364"/>
      <c r="G593" s="364"/>
      <c r="H593" s="364"/>
      <c r="I593" s="364"/>
      <c r="J593" s="408"/>
      <c r="K593" s="364"/>
      <c r="L593" s="364"/>
      <c r="M593" s="364"/>
      <c r="N593" s="364"/>
      <c r="O593" s="364"/>
      <c r="P593" s="364"/>
      <c r="Q593" s="365"/>
      <c r="R593" s="365"/>
      <c r="S593" s="365"/>
      <c r="T593" s="365"/>
      <c r="U593" s="365"/>
      <c r="V593" s="365"/>
      <c r="W593" s="350">
        <f t="shared" si="35"/>
        <v>0</v>
      </c>
      <c r="X593" s="550"/>
      <c r="Y593" s="551"/>
      <c r="Z593" s="551"/>
      <c r="AA593" s="551"/>
      <c r="AB593" s="552"/>
    </row>
    <row r="594" spans="2:28" hidden="1" x14ac:dyDescent="0.25">
      <c r="B594" s="269">
        <v>5</v>
      </c>
      <c r="C594" s="360"/>
      <c r="D594" s="361"/>
      <c r="E594" s="361"/>
      <c r="F594" s="361"/>
      <c r="G594" s="361"/>
      <c r="H594" s="361"/>
      <c r="I594" s="361"/>
      <c r="J594" s="361"/>
      <c r="K594" s="361"/>
      <c r="L594" s="361"/>
      <c r="M594" s="361"/>
      <c r="N594" s="361"/>
      <c r="O594" s="361"/>
      <c r="P594" s="361"/>
      <c r="Q594" s="362"/>
      <c r="R594" s="362"/>
      <c r="S594" s="362"/>
      <c r="T594" s="362"/>
      <c r="U594" s="362"/>
      <c r="V594" s="362"/>
      <c r="W594" s="350">
        <f t="shared" si="35"/>
        <v>0</v>
      </c>
      <c r="X594" s="542"/>
      <c r="Y594" s="543"/>
      <c r="Z594" s="543"/>
      <c r="AA594" s="543"/>
      <c r="AB594" s="544"/>
    </row>
    <row r="595" spans="2:28" hidden="1" x14ac:dyDescent="0.25">
      <c r="B595" s="269">
        <v>6</v>
      </c>
      <c r="C595" s="363"/>
      <c r="D595" s="364"/>
      <c r="E595" s="364"/>
      <c r="F595" s="364"/>
      <c r="G595" s="364"/>
      <c r="H595" s="364"/>
      <c r="I595" s="364"/>
      <c r="J595" s="408"/>
      <c r="K595" s="364"/>
      <c r="L595" s="364"/>
      <c r="M595" s="364"/>
      <c r="N595" s="364"/>
      <c r="O595" s="364"/>
      <c r="P595" s="364"/>
      <c r="Q595" s="365"/>
      <c r="R595" s="365"/>
      <c r="S595" s="365"/>
      <c r="T595" s="365"/>
      <c r="U595" s="365"/>
      <c r="V595" s="365"/>
      <c r="W595" s="350">
        <f t="shared" si="35"/>
        <v>0</v>
      </c>
      <c r="X595" s="550"/>
      <c r="Y595" s="551"/>
      <c r="Z595" s="551"/>
      <c r="AA595" s="551"/>
      <c r="AB595" s="552"/>
    </row>
    <row r="596" spans="2:28" hidden="1" x14ac:dyDescent="0.25">
      <c r="B596" s="269">
        <v>7</v>
      </c>
      <c r="C596" s="360"/>
      <c r="D596" s="361"/>
      <c r="E596" s="361"/>
      <c r="F596" s="361"/>
      <c r="G596" s="361"/>
      <c r="H596" s="361"/>
      <c r="I596" s="361"/>
      <c r="J596" s="361"/>
      <c r="K596" s="361"/>
      <c r="L596" s="361"/>
      <c r="M596" s="361"/>
      <c r="N596" s="361"/>
      <c r="O596" s="361"/>
      <c r="P596" s="361"/>
      <c r="Q596" s="362"/>
      <c r="R596" s="362"/>
      <c r="S596" s="362"/>
      <c r="T596" s="362"/>
      <c r="U596" s="362"/>
      <c r="V596" s="362"/>
      <c r="W596" s="350">
        <f t="shared" si="35"/>
        <v>0</v>
      </c>
      <c r="X596" s="542"/>
      <c r="Y596" s="543"/>
      <c r="Z596" s="543"/>
      <c r="AA596" s="543"/>
      <c r="AB596" s="544"/>
    </row>
    <row r="597" spans="2:28" hidden="1" x14ac:dyDescent="0.25">
      <c r="B597" s="269">
        <v>8</v>
      </c>
      <c r="C597" s="363"/>
      <c r="D597" s="364"/>
      <c r="E597" s="364"/>
      <c r="F597" s="364"/>
      <c r="G597" s="364"/>
      <c r="H597" s="364"/>
      <c r="I597" s="364"/>
      <c r="J597" s="408"/>
      <c r="K597" s="364"/>
      <c r="L597" s="364"/>
      <c r="M597" s="364"/>
      <c r="N597" s="364"/>
      <c r="O597" s="364"/>
      <c r="P597" s="364"/>
      <c r="Q597" s="365"/>
      <c r="R597" s="365"/>
      <c r="S597" s="365"/>
      <c r="T597" s="365"/>
      <c r="U597" s="365"/>
      <c r="V597" s="365"/>
      <c r="W597" s="350">
        <f t="shared" si="35"/>
        <v>0</v>
      </c>
      <c r="X597" s="550"/>
      <c r="Y597" s="551"/>
      <c r="Z597" s="551"/>
      <c r="AA597" s="551"/>
      <c r="AB597" s="552"/>
    </row>
    <row r="598" spans="2:28" hidden="1" x14ac:dyDescent="0.25">
      <c r="B598" s="269">
        <v>9</v>
      </c>
      <c r="C598" s="360"/>
      <c r="D598" s="361"/>
      <c r="E598" s="361"/>
      <c r="F598" s="361"/>
      <c r="G598" s="361"/>
      <c r="H598" s="361"/>
      <c r="I598" s="361"/>
      <c r="J598" s="361"/>
      <c r="K598" s="361"/>
      <c r="L598" s="361"/>
      <c r="M598" s="361"/>
      <c r="N598" s="361"/>
      <c r="O598" s="361"/>
      <c r="P598" s="361"/>
      <c r="Q598" s="362"/>
      <c r="R598" s="362"/>
      <c r="S598" s="362"/>
      <c r="T598" s="362"/>
      <c r="U598" s="362"/>
      <c r="V598" s="362"/>
      <c r="W598" s="350">
        <f t="shared" si="35"/>
        <v>0</v>
      </c>
      <c r="X598" s="542"/>
      <c r="Y598" s="543"/>
      <c r="Z598" s="543"/>
      <c r="AA598" s="543"/>
      <c r="AB598" s="544"/>
    </row>
    <row r="599" spans="2:28" hidden="1" x14ac:dyDescent="0.25">
      <c r="B599" s="269">
        <v>10</v>
      </c>
      <c r="C599" s="363"/>
      <c r="D599" s="364"/>
      <c r="E599" s="364"/>
      <c r="F599" s="364"/>
      <c r="G599" s="364"/>
      <c r="H599" s="364"/>
      <c r="I599" s="364"/>
      <c r="J599" s="408"/>
      <c r="K599" s="364"/>
      <c r="L599" s="364"/>
      <c r="M599" s="364"/>
      <c r="N599" s="364"/>
      <c r="O599" s="364"/>
      <c r="P599" s="364"/>
      <c r="Q599" s="365"/>
      <c r="R599" s="365"/>
      <c r="S599" s="365"/>
      <c r="T599" s="365"/>
      <c r="U599" s="365"/>
      <c r="V599" s="365"/>
      <c r="W599" s="350">
        <f t="shared" si="35"/>
        <v>0</v>
      </c>
      <c r="X599" s="550"/>
      <c r="Y599" s="551"/>
      <c r="Z599" s="551"/>
      <c r="AA599" s="551"/>
      <c r="AB599" s="552"/>
    </row>
    <row r="600" spans="2:28" hidden="1" x14ac:dyDescent="0.25">
      <c r="B600" s="269">
        <v>11</v>
      </c>
      <c r="C600" s="360"/>
      <c r="D600" s="361"/>
      <c r="E600" s="361"/>
      <c r="F600" s="361"/>
      <c r="G600" s="361"/>
      <c r="H600" s="361"/>
      <c r="I600" s="361"/>
      <c r="J600" s="361"/>
      <c r="K600" s="361"/>
      <c r="L600" s="361"/>
      <c r="M600" s="361"/>
      <c r="N600" s="361"/>
      <c r="O600" s="361"/>
      <c r="P600" s="361"/>
      <c r="Q600" s="362"/>
      <c r="R600" s="362"/>
      <c r="S600" s="362"/>
      <c r="T600" s="362"/>
      <c r="U600" s="362"/>
      <c r="V600" s="362"/>
      <c r="W600" s="350">
        <f t="shared" si="35"/>
        <v>0</v>
      </c>
      <c r="X600" s="542"/>
      <c r="Y600" s="543"/>
      <c r="Z600" s="543"/>
      <c r="AA600" s="543"/>
      <c r="AB600" s="544"/>
    </row>
    <row r="601" spans="2:28" hidden="1" x14ac:dyDescent="0.25">
      <c r="B601" s="269">
        <v>12</v>
      </c>
      <c r="C601" s="363"/>
      <c r="D601" s="364"/>
      <c r="E601" s="364"/>
      <c r="F601" s="364"/>
      <c r="G601" s="364"/>
      <c r="H601" s="364"/>
      <c r="I601" s="364"/>
      <c r="J601" s="408"/>
      <c r="K601" s="364"/>
      <c r="L601" s="364"/>
      <c r="M601" s="364"/>
      <c r="N601" s="364"/>
      <c r="O601" s="364"/>
      <c r="P601" s="364"/>
      <c r="Q601" s="365"/>
      <c r="R601" s="365"/>
      <c r="S601" s="365"/>
      <c r="T601" s="365"/>
      <c r="U601" s="365"/>
      <c r="V601" s="365"/>
      <c r="W601" s="350">
        <f t="shared" si="35"/>
        <v>0</v>
      </c>
      <c r="X601" s="550"/>
      <c r="Y601" s="551"/>
      <c r="Z601" s="551"/>
      <c r="AA601" s="551"/>
      <c r="AB601" s="552"/>
    </row>
    <row r="602" spans="2:28" hidden="1" x14ac:dyDescent="0.25">
      <c r="B602" s="269">
        <v>13</v>
      </c>
      <c r="C602" s="360"/>
      <c r="D602" s="361"/>
      <c r="E602" s="361"/>
      <c r="F602" s="361"/>
      <c r="G602" s="361"/>
      <c r="H602" s="361"/>
      <c r="I602" s="361"/>
      <c r="J602" s="361"/>
      <c r="K602" s="361"/>
      <c r="L602" s="361"/>
      <c r="M602" s="361"/>
      <c r="N602" s="361"/>
      <c r="O602" s="361"/>
      <c r="P602" s="361"/>
      <c r="Q602" s="362"/>
      <c r="R602" s="362"/>
      <c r="S602" s="362"/>
      <c r="T602" s="362"/>
      <c r="U602" s="362"/>
      <c r="V602" s="362"/>
      <c r="W602" s="350">
        <f t="shared" si="35"/>
        <v>0</v>
      </c>
      <c r="X602" s="542"/>
      <c r="Y602" s="543"/>
      <c r="Z602" s="543"/>
      <c r="AA602" s="543"/>
      <c r="AB602" s="544"/>
    </row>
    <row r="603" spans="2:28" hidden="1" x14ac:dyDescent="0.25">
      <c r="B603" s="269">
        <v>14</v>
      </c>
      <c r="C603" s="363"/>
      <c r="D603" s="364"/>
      <c r="E603" s="364"/>
      <c r="F603" s="364"/>
      <c r="G603" s="364"/>
      <c r="H603" s="364"/>
      <c r="I603" s="364"/>
      <c r="J603" s="408"/>
      <c r="K603" s="364"/>
      <c r="L603" s="364"/>
      <c r="M603" s="364"/>
      <c r="N603" s="364"/>
      <c r="O603" s="364"/>
      <c r="P603" s="364"/>
      <c r="Q603" s="365"/>
      <c r="R603" s="365"/>
      <c r="S603" s="365"/>
      <c r="T603" s="365"/>
      <c r="U603" s="365"/>
      <c r="V603" s="365"/>
      <c r="W603" s="350">
        <f t="shared" si="35"/>
        <v>0</v>
      </c>
      <c r="X603" s="550"/>
      <c r="Y603" s="551"/>
      <c r="Z603" s="551"/>
      <c r="AA603" s="551"/>
      <c r="AB603" s="552"/>
    </row>
    <row r="604" spans="2:28" hidden="1" x14ac:dyDescent="0.25">
      <c r="B604" s="269">
        <v>15</v>
      </c>
      <c r="C604" s="360"/>
      <c r="D604" s="361"/>
      <c r="E604" s="361"/>
      <c r="F604" s="361"/>
      <c r="G604" s="361"/>
      <c r="H604" s="361"/>
      <c r="I604" s="361"/>
      <c r="J604" s="361"/>
      <c r="K604" s="361"/>
      <c r="L604" s="361"/>
      <c r="M604" s="361"/>
      <c r="N604" s="361"/>
      <c r="O604" s="361"/>
      <c r="P604" s="361"/>
      <c r="Q604" s="362"/>
      <c r="R604" s="362"/>
      <c r="S604" s="362"/>
      <c r="T604" s="362"/>
      <c r="U604" s="362"/>
      <c r="V604" s="362"/>
      <c r="W604" s="350">
        <f t="shared" si="35"/>
        <v>0</v>
      </c>
      <c r="X604" s="542"/>
      <c r="Y604" s="543"/>
      <c r="Z604" s="543"/>
      <c r="AA604" s="543"/>
      <c r="AB604" s="544"/>
    </row>
    <row r="605" spans="2:28" hidden="1" x14ac:dyDescent="0.25">
      <c r="B605" s="269">
        <v>16</v>
      </c>
      <c r="C605" s="363"/>
      <c r="D605" s="364"/>
      <c r="E605" s="364"/>
      <c r="F605" s="364"/>
      <c r="G605" s="364"/>
      <c r="H605" s="364"/>
      <c r="I605" s="364"/>
      <c r="J605" s="408"/>
      <c r="K605" s="364"/>
      <c r="L605" s="364"/>
      <c r="M605" s="364"/>
      <c r="N605" s="364"/>
      <c r="O605" s="364"/>
      <c r="P605" s="364"/>
      <c r="Q605" s="365"/>
      <c r="R605" s="365"/>
      <c r="S605" s="365"/>
      <c r="T605" s="365"/>
      <c r="U605" s="365"/>
      <c r="V605" s="365"/>
      <c r="W605" s="350">
        <f t="shared" si="35"/>
        <v>0</v>
      </c>
      <c r="X605" s="550"/>
      <c r="Y605" s="551"/>
      <c r="Z605" s="551"/>
      <c r="AA605" s="551"/>
      <c r="AB605" s="552"/>
    </row>
    <row r="606" spans="2:28" hidden="1" x14ac:dyDescent="0.25">
      <c r="B606" s="269">
        <v>17</v>
      </c>
      <c r="C606" s="360"/>
      <c r="D606" s="361"/>
      <c r="E606" s="361"/>
      <c r="F606" s="361"/>
      <c r="G606" s="361"/>
      <c r="H606" s="361"/>
      <c r="I606" s="361"/>
      <c r="J606" s="361"/>
      <c r="K606" s="361"/>
      <c r="L606" s="361"/>
      <c r="M606" s="361"/>
      <c r="N606" s="361"/>
      <c r="O606" s="361"/>
      <c r="P606" s="361"/>
      <c r="Q606" s="362"/>
      <c r="R606" s="362"/>
      <c r="S606" s="362"/>
      <c r="T606" s="362"/>
      <c r="U606" s="362"/>
      <c r="V606" s="362"/>
      <c r="W606" s="350">
        <f t="shared" si="35"/>
        <v>0</v>
      </c>
      <c r="X606" s="542"/>
      <c r="Y606" s="543"/>
      <c r="Z606" s="543"/>
      <c r="AA606" s="543"/>
      <c r="AB606" s="544"/>
    </row>
    <row r="607" spans="2:28" hidden="1" x14ac:dyDescent="0.25">
      <c r="B607" s="269">
        <v>18</v>
      </c>
      <c r="C607" s="363"/>
      <c r="D607" s="364"/>
      <c r="E607" s="364"/>
      <c r="F607" s="364"/>
      <c r="G607" s="364"/>
      <c r="H607" s="364"/>
      <c r="I607" s="364"/>
      <c r="J607" s="408"/>
      <c r="K607" s="364"/>
      <c r="L607" s="364"/>
      <c r="M607" s="364"/>
      <c r="N607" s="364"/>
      <c r="O607" s="364"/>
      <c r="P607" s="364"/>
      <c r="Q607" s="365"/>
      <c r="R607" s="365"/>
      <c r="S607" s="365"/>
      <c r="T607" s="365"/>
      <c r="U607" s="365"/>
      <c r="V607" s="365"/>
      <c r="W607" s="350">
        <f t="shared" si="35"/>
        <v>0</v>
      </c>
      <c r="X607" s="550"/>
      <c r="Y607" s="551"/>
      <c r="Z607" s="551"/>
      <c r="AA607" s="551"/>
      <c r="AB607" s="552"/>
    </row>
    <row r="608" spans="2:28" hidden="1" x14ac:dyDescent="0.25">
      <c r="B608" s="269">
        <v>19</v>
      </c>
      <c r="C608" s="360"/>
      <c r="D608" s="361"/>
      <c r="E608" s="361"/>
      <c r="F608" s="361"/>
      <c r="G608" s="361"/>
      <c r="H608" s="361"/>
      <c r="I608" s="361"/>
      <c r="J608" s="361"/>
      <c r="K608" s="361"/>
      <c r="L608" s="361"/>
      <c r="M608" s="361"/>
      <c r="N608" s="361"/>
      <c r="O608" s="361"/>
      <c r="P608" s="361"/>
      <c r="Q608" s="362"/>
      <c r="R608" s="362"/>
      <c r="S608" s="362"/>
      <c r="T608" s="362"/>
      <c r="U608" s="362"/>
      <c r="V608" s="362"/>
      <c r="W608" s="350">
        <f t="shared" si="35"/>
        <v>0</v>
      </c>
      <c r="X608" s="542"/>
      <c r="Y608" s="543"/>
      <c r="Z608" s="543"/>
      <c r="AA608" s="543"/>
      <c r="AB608" s="544"/>
    </row>
    <row r="609" spans="2:28" hidden="1" x14ac:dyDescent="0.25">
      <c r="B609" s="269">
        <v>20</v>
      </c>
      <c r="C609" s="363"/>
      <c r="D609" s="364"/>
      <c r="E609" s="364"/>
      <c r="F609" s="364"/>
      <c r="G609" s="364"/>
      <c r="H609" s="364"/>
      <c r="I609" s="364"/>
      <c r="J609" s="408"/>
      <c r="K609" s="364"/>
      <c r="L609" s="364"/>
      <c r="M609" s="364"/>
      <c r="N609" s="364"/>
      <c r="O609" s="364"/>
      <c r="P609" s="364"/>
      <c r="Q609" s="365"/>
      <c r="R609" s="365"/>
      <c r="S609" s="365"/>
      <c r="T609" s="365"/>
      <c r="U609" s="365"/>
      <c r="V609" s="365"/>
      <c r="W609" s="350">
        <f t="shared" si="35"/>
        <v>0</v>
      </c>
      <c r="X609" s="550"/>
      <c r="Y609" s="551"/>
      <c r="Z609" s="551"/>
      <c r="AA609" s="551"/>
      <c r="AB609" s="552"/>
    </row>
    <row r="610" spans="2:28" hidden="1" x14ac:dyDescent="0.25">
      <c r="B610" s="269">
        <v>21</v>
      </c>
      <c r="C610" s="360"/>
      <c r="D610" s="361"/>
      <c r="E610" s="361"/>
      <c r="F610" s="361"/>
      <c r="G610" s="361"/>
      <c r="H610" s="361"/>
      <c r="I610" s="361"/>
      <c r="J610" s="361"/>
      <c r="K610" s="361"/>
      <c r="L610" s="361"/>
      <c r="M610" s="361"/>
      <c r="N610" s="361"/>
      <c r="O610" s="361"/>
      <c r="P610" s="361"/>
      <c r="Q610" s="362"/>
      <c r="R610" s="362"/>
      <c r="S610" s="362"/>
      <c r="T610" s="362"/>
      <c r="U610" s="362"/>
      <c r="V610" s="362"/>
      <c r="W610" s="350">
        <f t="shared" si="35"/>
        <v>0</v>
      </c>
      <c r="X610" s="542"/>
      <c r="Y610" s="543"/>
      <c r="Z610" s="543"/>
      <c r="AA610" s="543"/>
      <c r="AB610" s="544"/>
    </row>
    <row r="611" spans="2:28" hidden="1" x14ac:dyDescent="0.25">
      <c r="B611" s="269">
        <v>22</v>
      </c>
      <c r="C611" s="363"/>
      <c r="D611" s="364"/>
      <c r="E611" s="364"/>
      <c r="F611" s="364"/>
      <c r="G611" s="364"/>
      <c r="H611" s="364"/>
      <c r="I611" s="364"/>
      <c r="J611" s="408"/>
      <c r="K611" s="364"/>
      <c r="L611" s="364"/>
      <c r="M611" s="364"/>
      <c r="N611" s="364"/>
      <c r="O611" s="364"/>
      <c r="P611" s="364"/>
      <c r="Q611" s="365"/>
      <c r="R611" s="365"/>
      <c r="S611" s="365"/>
      <c r="T611" s="365"/>
      <c r="U611" s="365"/>
      <c r="V611" s="365"/>
      <c r="W611" s="350">
        <f t="shared" si="35"/>
        <v>0</v>
      </c>
      <c r="X611" s="550"/>
      <c r="Y611" s="551"/>
      <c r="Z611" s="551"/>
      <c r="AA611" s="551"/>
      <c r="AB611" s="552"/>
    </row>
    <row r="612" spans="2:28" hidden="1" x14ac:dyDescent="0.25">
      <c r="B612" s="269">
        <v>23</v>
      </c>
      <c r="C612" s="360"/>
      <c r="D612" s="361"/>
      <c r="E612" s="361"/>
      <c r="F612" s="361"/>
      <c r="G612" s="361"/>
      <c r="H612" s="361"/>
      <c r="I612" s="361"/>
      <c r="J612" s="361"/>
      <c r="K612" s="361"/>
      <c r="L612" s="361"/>
      <c r="M612" s="361"/>
      <c r="N612" s="361"/>
      <c r="O612" s="361"/>
      <c r="P612" s="361"/>
      <c r="Q612" s="362"/>
      <c r="R612" s="362"/>
      <c r="S612" s="362"/>
      <c r="T612" s="362"/>
      <c r="U612" s="362"/>
      <c r="V612" s="362"/>
      <c r="W612" s="350">
        <f t="shared" si="35"/>
        <v>0</v>
      </c>
      <c r="X612" s="542"/>
      <c r="Y612" s="543"/>
      <c r="Z612" s="543"/>
      <c r="AA612" s="543"/>
      <c r="AB612" s="544"/>
    </row>
    <row r="613" spans="2:28" hidden="1" x14ac:dyDescent="0.25">
      <c r="B613" s="269">
        <v>24</v>
      </c>
      <c r="C613" s="363"/>
      <c r="D613" s="364"/>
      <c r="E613" s="364"/>
      <c r="F613" s="364"/>
      <c r="G613" s="364"/>
      <c r="H613" s="364"/>
      <c r="I613" s="364"/>
      <c r="J613" s="408"/>
      <c r="K613" s="364"/>
      <c r="L613" s="364"/>
      <c r="M613" s="364"/>
      <c r="N613" s="364"/>
      <c r="O613" s="364"/>
      <c r="P613" s="364"/>
      <c r="Q613" s="365"/>
      <c r="R613" s="365"/>
      <c r="S613" s="365"/>
      <c r="T613" s="365"/>
      <c r="U613" s="365"/>
      <c r="V613" s="365"/>
      <c r="W613" s="350">
        <f t="shared" si="35"/>
        <v>0</v>
      </c>
      <c r="X613" s="550"/>
      <c r="Y613" s="551"/>
      <c r="Z613" s="551"/>
      <c r="AA613" s="551"/>
      <c r="AB613" s="552"/>
    </row>
    <row r="614" spans="2:28" hidden="1" x14ac:dyDescent="0.25">
      <c r="B614" s="269">
        <v>25</v>
      </c>
      <c r="C614" s="360"/>
      <c r="D614" s="361"/>
      <c r="E614" s="361"/>
      <c r="F614" s="361"/>
      <c r="G614" s="361"/>
      <c r="H614" s="361"/>
      <c r="I614" s="361"/>
      <c r="J614" s="361"/>
      <c r="K614" s="361"/>
      <c r="L614" s="361"/>
      <c r="M614" s="361"/>
      <c r="N614" s="361"/>
      <c r="O614" s="361"/>
      <c r="P614" s="361"/>
      <c r="Q614" s="362"/>
      <c r="R614" s="362"/>
      <c r="S614" s="362"/>
      <c r="T614" s="362"/>
      <c r="U614" s="362"/>
      <c r="V614" s="362"/>
      <c r="W614" s="350">
        <f t="shared" si="35"/>
        <v>0</v>
      </c>
      <c r="X614" s="542"/>
      <c r="Y614" s="543"/>
      <c r="Z614" s="543"/>
      <c r="AA614" s="543"/>
      <c r="AB614" s="544"/>
    </row>
    <row r="615" spans="2:28" hidden="1" x14ac:dyDescent="0.25">
      <c r="B615" s="269">
        <v>26</v>
      </c>
      <c r="C615" s="363"/>
      <c r="D615" s="364"/>
      <c r="E615" s="364"/>
      <c r="F615" s="364"/>
      <c r="G615" s="364"/>
      <c r="H615" s="364"/>
      <c r="I615" s="364"/>
      <c r="J615" s="408"/>
      <c r="K615" s="364"/>
      <c r="L615" s="364"/>
      <c r="M615" s="364"/>
      <c r="N615" s="364"/>
      <c r="O615" s="364"/>
      <c r="P615" s="364"/>
      <c r="Q615" s="365"/>
      <c r="R615" s="365"/>
      <c r="S615" s="365"/>
      <c r="T615" s="365"/>
      <c r="U615" s="365"/>
      <c r="V615" s="365"/>
      <c r="W615" s="350">
        <f>SUM(C615:V615)</f>
        <v>0</v>
      </c>
      <c r="X615" s="550"/>
      <c r="Y615" s="551"/>
      <c r="Z615" s="551"/>
      <c r="AA615" s="551"/>
      <c r="AB615" s="552"/>
    </row>
    <row r="616" spans="2:28" hidden="1" x14ac:dyDescent="0.25">
      <c r="B616" s="269">
        <v>27</v>
      </c>
      <c r="C616" s="360"/>
      <c r="D616" s="361"/>
      <c r="E616" s="361"/>
      <c r="F616" s="361"/>
      <c r="G616" s="361"/>
      <c r="H616" s="361"/>
      <c r="I616" s="361"/>
      <c r="J616" s="361"/>
      <c r="K616" s="361"/>
      <c r="L616" s="361"/>
      <c r="M616" s="361"/>
      <c r="N616" s="361"/>
      <c r="O616" s="361"/>
      <c r="P616" s="361"/>
      <c r="Q616" s="362"/>
      <c r="R616" s="362"/>
      <c r="S616" s="362"/>
      <c r="T616" s="362"/>
      <c r="U616" s="362"/>
      <c r="V616" s="362"/>
      <c r="W616" s="350">
        <f t="shared" ref="W616:W620" si="36">SUM(C616:V616)</f>
        <v>0</v>
      </c>
      <c r="X616" s="542"/>
      <c r="Y616" s="543"/>
      <c r="Z616" s="543"/>
      <c r="AA616" s="543"/>
      <c r="AB616" s="544"/>
    </row>
    <row r="617" spans="2:28" hidden="1" x14ac:dyDescent="0.25">
      <c r="B617" s="269">
        <v>28</v>
      </c>
      <c r="C617" s="363"/>
      <c r="D617" s="364"/>
      <c r="E617" s="364"/>
      <c r="F617" s="364"/>
      <c r="G617" s="364"/>
      <c r="H617" s="364"/>
      <c r="I617" s="364"/>
      <c r="J617" s="408"/>
      <c r="K617" s="364"/>
      <c r="L617" s="364"/>
      <c r="M617" s="364"/>
      <c r="N617" s="364"/>
      <c r="O617" s="364"/>
      <c r="P617" s="364"/>
      <c r="Q617" s="365"/>
      <c r="R617" s="365"/>
      <c r="S617" s="365"/>
      <c r="T617" s="365"/>
      <c r="U617" s="365"/>
      <c r="V617" s="365"/>
      <c r="W617" s="350">
        <f t="shared" si="36"/>
        <v>0</v>
      </c>
      <c r="X617" s="550"/>
      <c r="Y617" s="551"/>
      <c r="Z617" s="551"/>
      <c r="AA617" s="551"/>
      <c r="AB617" s="552"/>
    </row>
    <row r="618" spans="2:28" hidden="1" x14ac:dyDescent="0.25">
      <c r="B618" s="269">
        <v>29</v>
      </c>
      <c r="C618" s="360"/>
      <c r="D618" s="361"/>
      <c r="E618" s="361"/>
      <c r="F618" s="361"/>
      <c r="G618" s="361"/>
      <c r="H618" s="361"/>
      <c r="I618" s="361"/>
      <c r="J618" s="361"/>
      <c r="K618" s="361"/>
      <c r="L618" s="361"/>
      <c r="M618" s="361"/>
      <c r="N618" s="361"/>
      <c r="O618" s="361"/>
      <c r="P618" s="361"/>
      <c r="Q618" s="362"/>
      <c r="R618" s="362"/>
      <c r="S618" s="362"/>
      <c r="T618" s="362"/>
      <c r="U618" s="362"/>
      <c r="V618" s="362"/>
      <c r="W618" s="350">
        <f t="shared" si="36"/>
        <v>0</v>
      </c>
      <c r="X618" s="542"/>
      <c r="Y618" s="543"/>
      <c r="Z618" s="543"/>
      <c r="AA618" s="543"/>
      <c r="AB618" s="544"/>
    </row>
    <row r="619" spans="2:28" hidden="1" x14ac:dyDescent="0.25">
      <c r="B619" s="269">
        <v>30</v>
      </c>
      <c r="C619" s="363"/>
      <c r="D619" s="364"/>
      <c r="E619" s="364"/>
      <c r="F619" s="364"/>
      <c r="G619" s="364"/>
      <c r="H619" s="364"/>
      <c r="I619" s="364"/>
      <c r="J619" s="408"/>
      <c r="K619" s="364"/>
      <c r="L619" s="364"/>
      <c r="M619" s="364"/>
      <c r="N619" s="364"/>
      <c r="O619" s="364"/>
      <c r="P619" s="364"/>
      <c r="Q619" s="365"/>
      <c r="R619" s="365"/>
      <c r="S619" s="365"/>
      <c r="T619" s="365"/>
      <c r="U619" s="365"/>
      <c r="V619" s="365"/>
      <c r="W619" s="350">
        <f t="shared" si="36"/>
        <v>0</v>
      </c>
      <c r="X619" s="550"/>
      <c r="Y619" s="551"/>
      <c r="Z619" s="551"/>
      <c r="AA619" s="551"/>
      <c r="AB619" s="552"/>
    </row>
    <row r="620" spans="2:28" ht="15.75" hidden="1" thickBot="1" x14ac:dyDescent="0.3">
      <c r="B620" s="270">
        <v>31</v>
      </c>
      <c r="C620" s="360"/>
      <c r="D620" s="361"/>
      <c r="E620" s="361"/>
      <c r="F620" s="361"/>
      <c r="G620" s="361"/>
      <c r="H620" s="361"/>
      <c r="I620" s="361"/>
      <c r="J620" s="361"/>
      <c r="K620" s="361"/>
      <c r="L620" s="361"/>
      <c r="M620" s="361"/>
      <c r="N620" s="361"/>
      <c r="O620" s="361"/>
      <c r="P620" s="361"/>
      <c r="Q620" s="362"/>
      <c r="R620" s="362"/>
      <c r="S620" s="362"/>
      <c r="T620" s="362"/>
      <c r="U620" s="362"/>
      <c r="V620" s="362"/>
      <c r="W620" s="350">
        <f t="shared" si="36"/>
        <v>0</v>
      </c>
      <c r="X620" s="542"/>
      <c r="Y620" s="543"/>
      <c r="Z620" s="543"/>
      <c r="AA620" s="543"/>
      <c r="AB620" s="544"/>
    </row>
    <row r="621" spans="2:28" ht="15.75" hidden="1" thickBot="1" x14ac:dyDescent="0.3">
      <c r="B621" s="168" t="s">
        <v>30</v>
      </c>
      <c r="C621" s="302">
        <f>SUM(C590:C620)</f>
        <v>0</v>
      </c>
      <c r="D621" s="301">
        <f t="shared" ref="D621:V621" si="37">SUM(D590:D620)</f>
        <v>0</v>
      </c>
      <c r="E621" s="301">
        <f t="shared" si="37"/>
        <v>0</v>
      </c>
      <c r="F621" s="301">
        <f t="shared" si="37"/>
        <v>0</v>
      </c>
      <c r="G621" s="301">
        <f t="shared" si="37"/>
        <v>0</v>
      </c>
      <c r="H621" s="301">
        <f t="shared" si="37"/>
        <v>0</v>
      </c>
      <c r="I621" s="301">
        <f t="shared" si="37"/>
        <v>0</v>
      </c>
      <c r="J621" s="301">
        <f t="shared" si="37"/>
        <v>0</v>
      </c>
      <c r="K621" s="301">
        <f t="shared" si="37"/>
        <v>0</v>
      </c>
      <c r="L621" s="301">
        <f t="shared" si="37"/>
        <v>0</v>
      </c>
      <c r="M621" s="301">
        <f t="shared" si="37"/>
        <v>0</v>
      </c>
      <c r="N621" s="301">
        <f t="shared" si="37"/>
        <v>0</v>
      </c>
      <c r="O621" s="301">
        <f t="shared" si="37"/>
        <v>0</v>
      </c>
      <c r="P621" s="301">
        <f t="shared" si="37"/>
        <v>0</v>
      </c>
      <c r="Q621" s="301">
        <f t="shared" si="37"/>
        <v>0</v>
      </c>
      <c r="R621" s="301">
        <f t="shared" si="37"/>
        <v>0</v>
      </c>
      <c r="S621" s="301">
        <f t="shared" si="37"/>
        <v>0</v>
      </c>
      <c r="T621" s="301">
        <f t="shared" si="37"/>
        <v>0</v>
      </c>
      <c r="U621" s="301">
        <f t="shared" si="37"/>
        <v>0</v>
      </c>
      <c r="V621" s="301">
        <f t="shared" si="37"/>
        <v>0</v>
      </c>
      <c r="W621" s="349">
        <f>SUM(C621:V621)</f>
        <v>0</v>
      </c>
      <c r="X621" s="554"/>
      <c r="Y621" s="555"/>
      <c r="Z621" s="555"/>
      <c r="AA621" s="555"/>
      <c r="AB621" s="556"/>
    </row>
    <row r="622" spans="2:28" hidden="1" x14ac:dyDescent="0.25">
      <c r="B622" s="1"/>
      <c r="C622" s="250"/>
      <c r="D622" s="2"/>
      <c r="E622" s="2"/>
      <c r="F622" s="2"/>
      <c r="G622" s="2"/>
      <c r="H622" s="2"/>
      <c r="I622" s="2"/>
      <c r="J622" s="2"/>
      <c r="K622" s="2"/>
      <c r="L622" s="2"/>
      <c r="M622" s="2"/>
      <c r="N622" s="2"/>
      <c r="O622" s="2"/>
      <c r="P622" s="2"/>
      <c r="AB622" s="18" t="s">
        <v>11</v>
      </c>
    </row>
    <row r="623" spans="2:28" hidden="1" x14ac:dyDescent="0.25">
      <c r="B623" s="1"/>
      <c r="C623" s="553"/>
      <c r="D623" s="538"/>
      <c r="E623" s="539"/>
      <c r="F623" s="540"/>
      <c r="G623" s="541"/>
      <c r="H623" s="43"/>
      <c r="I623" s="44"/>
      <c r="J623" s="45"/>
      <c r="K623" s="45"/>
      <c r="L623" s="45"/>
      <c r="M623" s="45"/>
      <c r="N623" s="45"/>
      <c r="O623" s="45"/>
      <c r="P623" s="45"/>
    </row>
    <row r="624" spans="2:28" hidden="1" x14ac:dyDescent="0.25">
      <c r="B624" s="1"/>
      <c r="C624" s="553"/>
      <c r="D624" s="538"/>
      <c r="E624" s="539"/>
      <c r="F624" s="541"/>
      <c r="G624" s="541"/>
      <c r="H624" s="43"/>
      <c r="I624" s="44"/>
      <c r="J624" s="45"/>
      <c r="K624" s="45"/>
      <c r="L624" s="45"/>
      <c r="M624" s="45"/>
      <c r="N624" s="45"/>
      <c r="O624" s="45"/>
      <c r="P624" s="45"/>
    </row>
    <row r="625" spans="1:28" hidden="1" x14ac:dyDescent="0.25">
      <c r="B625" s="1"/>
      <c r="C625" s="251"/>
      <c r="D625" s="3"/>
      <c r="E625" s="47"/>
      <c r="F625" s="8"/>
      <c r="G625" s="48"/>
      <c r="H625" s="5"/>
      <c r="I625" s="6"/>
      <c r="J625" s="7"/>
      <c r="K625" s="46"/>
      <c r="L625" s="44"/>
      <c r="M625" s="9"/>
      <c r="N625" s="9"/>
      <c r="O625" s="49"/>
      <c r="P625" s="257"/>
    </row>
    <row r="626" spans="1:28" hidden="1" x14ac:dyDescent="0.25">
      <c r="B626" s="1"/>
      <c r="C626" s="252"/>
      <c r="D626" s="3"/>
      <c r="E626" s="7"/>
      <c r="F626" s="7"/>
      <c r="G626" s="4"/>
      <c r="H626" s="4"/>
      <c r="I626" s="6"/>
      <c r="J626" s="7"/>
      <c r="K626" s="8"/>
      <c r="L626" s="3"/>
      <c r="M626" s="9"/>
      <c r="N626" s="9"/>
      <c r="O626" s="8"/>
      <c r="P626" s="257"/>
    </row>
    <row r="627" spans="1:28" hidden="1" x14ac:dyDescent="0.25">
      <c r="B627" s="1"/>
      <c r="C627" s="537"/>
      <c r="D627" s="538"/>
      <c r="E627" s="539"/>
      <c r="F627" s="540"/>
      <c r="G627" s="541"/>
      <c r="H627" s="43"/>
      <c r="I627" s="44"/>
      <c r="J627" s="45"/>
      <c r="K627" s="45"/>
      <c r="L627" s="2"/>
      <c r="M627" s="45"/>
      <c r="N627" s="45"/>
      <c r="O627" s="45"/>
      <c r="P627" s="45"/>
    </row>
    <row r="628" spans="1:28" hidden="1" x14ac:dyDescent="0.25">
      <c r="B628" s="1"/>
      <c r="C628" s="537"/>
      <c r="D628" s="538"/>
      <c r="E628" s="539"/>
      <c r="F628" s="541"/>
      <c r="G628" s="541"/>
      <c r="H628" s="43"/>
      <c r="I628" s="44"/>
      <c r="J628" s="45"/>
      <c r="K628" s="45"/>
      <c r="L628" s="2"/>
      <c r="M628" s="45"/>
      <c r="N628" s="45"/>
      <c r="O628" s="45"/>
      <c r="P628" s="45"/>
    </row>
    <row r="629" spans="1:28" hidden="1" x14ac:dyDescent="0.25">
      <c r="B629" s="1"/>
      <c r="C629" s="251"/>
      <c r="D629" s="3"/>
      <c r="E629" s="50"/>
      <c r="F629" s="46"/>
      <c r="G629" s="48"/>
      <c r="H629" s="5"/>
      <c r="I629" s="6"/>
      <c r="J629" s="7"/>
      <c r="K629" s="46"/>
      <c r="L629" s="44"/>
      <c r="M629" s="9"/>
      <c r="N629" s="9"/>
      <c r="O629" s="49"/>
      <c r="P629" s="257"/>
    </row>
    <row r="630" spans="1:28" hidden="1" x14ac:dyDescent="0.25">
      <c r="B630" s="1"/>
      <c r="C630" s="252"/>
      <c r="D630" s="3"/>
      <c r="E630" s="4"/>
      <c r="F630" s="5"/>
      <c r="G630" s="4"/>
      <c r="H630" s="4"/>
      <c r="I630" s="6"/>
      <c r="J630" s="7"/>
      <c r="K630" s="8"/>
      <c r="L630" s="3"/>
      <c r="M630" s="9"/>
      <c r="N630" s="9"/>
      <c r="O630" s="8"/>
      <c r="P630" s="257"/>
    </row>
    <row r="631" spans="1:28" hidden="1" x14ac:dyDescent="0.25">
      <c r="B631" s="1"/>
      <c r="C631" s="537"/>
      <c r="D631" s="538"/>
      <c r="E631" s="539"/>
      <c r="F631" s="540"/>
      <c r="G631" s="541"/>
      <c r="H631" s="43"/>
      <c r="I631" s="44"/>
      <c r="J631" s="45"/>
      <c r="K631" s="45"/>
      <c r="L631" s="2"/>
      <c r="M631" s="45"/>
      <c r="N631" s="45"/>
      <c r="O631" s="45"/>
      <c r="P631" s="45"/>
    </row>
    <row r="632" spans="1:28" hidden="1" x14ac:dyDescent="0.25">
      <c r="B632" s="1"/>
      <c r="C632" s="537"/>
      <c r="D632" s="538"/>
      <c r="E632" s="539"/>
      <c r="F632" s="541"/>
      <c r="G632" s="541"/>
      <c r="H632" s="43"/>
      <c r="I632" s="44"/>
      <c r="J632" s="45"/>
      <c r="K632" s="45"/>
      <c r="L632" s="2"/>
      <c r="M632" s="45"/>
      <c r="N632" s="45"/>
      <c r="O632" s="45"/>
      <c r="P632" s="45"/>
    </row>
    <row r="633" spans="1:28" hidden="1" x14ac:dyDescent="0.25">
      <c r="B633" s="1"/>
      <c r="C633" s="251"/>
      <c r="D633" s="3"/>
      <c r="E633" s="50"/>
      <c r="F633" s="46"/>
      <c r="G633" s="48"/>
      <c r="H633" s="5"/>
      <c r="I633" s="6"/>
      <c r="J633" s="7"/>
      <c r="K633" s="46"/>
      <c r="L633" s="44"/>
      <c r="M633" s="9"/>
      <c r="N633" s="9"/>
      <c r="O633" s="49"/>
      <c r="P633" s="257"/>
    </row>
    <row r="634" spans="1:28" hidden="1" x14ac:dyDescent="0.25">
      <c r="B634" s="1"/>
      <c r="C634" s="252"/>
      <c r="D634" s="3"/>
      <c r="E634" s="4"/>
      <c r="F634" s="5"/>
      <c r="G634" s="4"/>
      <c r="H634" s="4"/>
      <c r="I634" s="6"/>
      <c r="J634" s="7"/>
      <c r="K634" s="8"/>
      <c r="L634" s="3"/>
      <c r="M634" s="9"/>
      <c r="N634" s="9"/>
      <c r="O634" s="8"/>
      <c r="P634" s="257"/>
    </row>
    <row r="635" spans="1:28" hidden="1" x14ac:dyDescent="0.25">
      <c r="B635" s="13"/>
      <c r="C635" s="252"/>
      <c r="D635" s="3"/>
      <c r="E635" s="4"/>
      <c r="F635" s="5"/>
      <c r="G635" s="4"/>
      <c r="H635" s="4"/>
      <c r="I635" s="6"/>
      <c r="J635" s="7"/>
      <c r="K635" s="8"/>
      <c r="L635" s="3"/>
      <c r="M635" s="9"/>
      <c r="N635" s="9"/>
      <c r="O635" s="8"/>
      <c r="P635" s="257"/>
    </row>
    <row r="636" spans="1:28" s="52" customFormat="1" ht="30" hidden="1" x14ac:dyDescent="0.25">
      <c r="A636" s="51"/>
      <c r="B636" s="271" t="s">
        <v>5</v>
      </c>
      <c r="C636" s="264" t="str">
        <f>$F$1111</f>
        <v>Lebensmittel</v>
      </c>
      <c r="D636" s="189" t="str">
        <f>$F$1112</f>
        <v>Körperpflege</v>
      </c>
      <c r="E636" s="189" t="str">
        <f>$F$1113</f>
        <v>Kinder</v>
      </c>
      <c r="F636" s="189" t="str">
        <f>$F$1114</f>
        <v>Freizeit</v>
      </c>
      <c r="G636" s="189" t="str">
        <f>$F$1115</f>
        <v>Wohnung</v>
      </c>
      <c r="H636" s="189" t="str">
        <f>$F$1116</f>
        <v>Auto (tanken)</v>
      </c>
      <c r="I636" s="189" t="str">
        <f>$F$1117</f>
        <v>Hobby</v>
      </c>
      <c r="J636" s="189" t="str">
        <f>$F$1118</f>
        <v>Kleidung</v>
      </c>
      <c r="K636" s="264" t="str">
        <f>$F$1119</f>
        <v>9</v>
      </c>
      <c r="L636" s="264" t="str">
        <f>$F$1120</f>
        <v>10</v>
      </c>
      <c r="M636" s="264" t="str">
        <f>$F$1121</f>
        <v>11</v>
      </c>
      <c r="N636" s="264" t="str">
        <f>$F$1122</f>
        <v>12</v>
      </c>
      <c r="O636" s="264" t="str">
        <f>$F$1123</f>
        <v>13</v>
      </c>
      <c r="P636" s="264" t="str">
        <f>$F$1124</f>
        <v>14</v>
      </c>
      <c r="Q636" s="264" t="str">
        <f>$F$1125</f>
        <v>15</v>
      </c>
      <c r="R636" s="264" t="str">
        <f>$F$1126</f>
        <v>16</v>
      </c>
      <c r="S636" s="264" t="str">
        <f>$F$1127</f>
        <v>17</v>
      </c>
      <c r="T636" s="264" t="str">
        <f>$F$1128</f>
        <v>18</v>
      </c>
      <c r="U636" s="264" t="str">
        <f>$F$1129</f>
        <v>19</v>
      </c>
      <c r="V636" s="264" t="str">
        <f>$F$1130</f>
        <v>20</v>
      </c>
      <c r="W636" s="166" t="s">
        <v>19</v>
      </c>
      <c r="X636" s="557" t="s">
        <v>28</v>
      </c>
      <c r="Y636" s="557"/>
      <c r="Z636" s="557"/>
      <c r="AA636" s="557"/>
      <c r="AB636" s="558"/>
    </row>
    <row r="637" spans="1:28" hidden="1" x14ac:dyDescent="0.25">
      <c r="B637" s="269">
        <v>1</v>
      </c>
      <c r="C637" s="360"/>
      <c r="D637" s="361"/>
      <c r="E637" s="361"/>
      <c r="F637" s="361"/>
      <c r="G637" s="361"/>
      <c r="H637" s="361"/>
      <c r="I637" s="361"/>
      <c r="J637" s="368"/>
      <c r="K637" s="361"/>
      <c r="L637" s="361"/>
      <c r="M637" s="361"/>
      <c r="N637" s="361"/>
      <c r="O637" s="361"/>
      <c r="P637" s="361"/>
      <c r="Q637" s="362"/>
      <c r="R637" s="362"/>
      <c r="S637" s="362"/>
      <c r="T637" s="362"/>
      <c r="U637" s="362"/>
      <c r="V637" s="362"/>
      <c r="W637" s="350">
        <f>SUM(C637:V637)</f>
        <v>0</v>
      </c>
      <c r="X637" s="542"/>
      <c r="Y637" s="543"/>
      <c r="Z637" s="543"/>
      <c r="AA637" s="543"/>
      <c r="AB637" s="544"/>
    </row>
    <row r="638" spans="1:28" hidden="1" x14ac:dyDescent="0.25">
      <c r="B638" s="269">
        <v>2</v>
      </c>
      <c r="C638" s="363"/>
      <c r="D638" s="364"/>
      <c r="E638" s="364"/>
      <c r="F638" s="364"/>
      <c r="G638" s="364"/>
      <c r="H638" s="364"/>
      <c r="I638" s="364"/>
      <c r="J638" s="408"/>
      <c r="K638" s="364"/>
      <c r="L638" s="364"/>
      <c r="M638" s="364"/>
      <c r="N638" s="364"/>
      <c r="O638" s="364"/>
      <c r="P638" s="364"/>
      <c r="Q638" s="365"/>
      <c r="R638" s="365"/>
      <c r="S638" s="365"/>
      <c r="T638" s="365"/>
      <c r="U638" s="365"/>
      <c r="V638" s="365"/>
      <c r="W638" s="350">
        <f t="shared" ref="W638:W661" si="38">SUM(C638:V638)</f>
        <v>0</v>
      </c>
      <c r="X638" s="550"/>
      <c r="Y638" s="551"/>
      <c r="Z638" s="551"/>
      <c r="AA638" s="551"/>
      <c r="AB638" s="552"/>
    </row>
    <row r="639" spans="1:28" hidden="1" x14ac:dyDescent="0.25">
      <c r="B639" s="269">
        <v>3</v>
      </c>
      <c r="C639" s="360"/>
      <c r="D639" s="361"/>
      <c r="E639" s="361"/>
      <c r="F639" s="361"/>
      <c r="G639" s="361"/>
      <c r="H639" s="361"/>
      <c r="I639" s="361"/>
      <c r="J639" s="361"/>
      <c r="K639" s="361"/>
      <c r="L639" s="361"/>
      <c r="M639" s="361"/>
      <c r="N639" s="361"/>
      <c r="O639" s="361"/>
      <c r="P639" s="361"/>
      <c r="Q639" s="362"/>
      <c r="R639" s="362"/>
      <c r="S639" s="362"/>
      <c r="T639" s="362"/>
      <c r="U639" s="362"/>
      <c r="V639" s="362"/>
      <c r="W639" s="350">
        <f t="shared" si="38"/>
        <v>0</v>
      </c>
      <c r="X639" s="542"/>
      <c r="Y639" s="543"/>
      <c r="Z639" s="543"/>
      <c r="AA639" s="543"/>
      <c r="AB639" s="544"/>
    </row>
    <row r="640" spans="1:28" hidden="1" x14ac:dyDescent="0.25">
      <c r="B640" s="269">
        <v>4</v>
      </c>
      <c r="C640" s="363"/>
      <c r="D640" s="364"/>
      <c r="E640" s="364"/>
      <c r="F640" s="364"/>
      <c r="G640" s="364"/>
      <c r="H640" s="364"/>
      <c r="I640" s="364"/>
      <c r="J640" s="408"/>
      <c r="K640" s="364"/>
      <c r="L640" s="364"/>
      <c r="M640" s="364"/>
      <c r="N640" s="364"/>
      <c r="O640" s="364"/>
      <c r="P640" s="364"/>
      <c r="Q640" s="365"/>
      <c r="R640" s="365"/>
      <c r="S640" s="365"/>
      <c r="T640" s="365"/>
      <c r="U640" s="365"/>
      <c r="V640" s="365"/>
      <c r="W640" s="350">
        <f t="shared" si="38"/>
        <v>0</v>
      </c>
      <c r="X640" s="550"/>
      <c r="Y640" s="551"/>
      <c r="Z640" s="551"/>
      <c r="AA640" s="551"/>
      <c r="AB640" s="552"/>
    </row>
    <row r="641" spans="2:28" hidden="1" x14ac:dyDescent="0.25">
      <c r="B641" s="269">
        <v>5</v>
      </c>
      <c r="C641" s="360"/>
      <c r="D641" s="361"/>
      <c r="E641" s="361"/>
      <c r="F641" s="361"/>
      <c r="G641" s="361"/>
      <c r="H641" s="361"/>
      <c r="I641" s="361"/>
      <c r="J641" s="361"/>
      <c r="K641" s="361"/>
      <c r="L641" s="361"/>
      <c r="M641" s="361"/>
      <c r="N641" s="361"/>
      <c r="O641" s="361"/>
      <c r="P641" s="361"/>
      <c r="Q641" s="362"/>
      <c r="R641" s="362"/>
      <c r="S641" s="362"/>
      <c r="T641" s="362"/>
      <c r="U641" s="362"/>
      <c r="V641" s="362"/>
      <c r="W641" s="350">
        <f t="shared" si="38"/>
        <v>0</v>
      </c>
      <c r="X641" s="542"/>
      <c r="Y641" s="543"/>
      <c r="Z641" s="543"/>
      <c r="AA641" s="543"/>
      <c r="AB641" s="544"/>
    </row>
    <row r="642" spans="2:28" hidden="1" x14ac:dyDescent="0.25">
      <c r="B642" s="269">
        <v>6</v>
      </c>
      <c r="C642" s="363"/>
      <c r="D642" s="364"/>
      <c r="E642" s="364"/>
      <c r="F642" s="364"/>
      <c r="G642" s="364"/>
      <c r="H642" s="364"/>
      <c r="I642" s="364"/>
      <c r="J642" s="408"/>
      <c r="K642" s="364"/>
      <c r="L642" s="364"/>
      <c r="M642" s="364"/>
      <c r="N642" s="364"/>
      <c r="O642" s="364"/>
      <c r="P642" s="364"/>
      <c r="Q642" s="365"/>
      <c r="R642" s="365"/>
      <c r="S642" s="365"/>
      <c r="T642" s="365"/>
      <c r="U642" s="365"/>
      <c r="V642" s="365"/>
      <c r="W642" s="350">
        <f t="shared" si="38"/>
        <v>0</v>
      </c>
      <c r="X642" s="550"/>
      <c r="Y642" s="551"/>
      <c r="Z642" s="551"/>
      <c r="AA642" s="551"/>
      <c r="AB642" s="552"/>
    </row>
    <row r="643" spans="2:28" hidden="1" x14ac:dyDescent="0.25">
      <c r="B643" s="269">
        <v>7</v>
      </c>
      <c r="C643" s="360"/>
      <c r="D643" s="361"/>
      <c r="E643" s="361"/>
      <c r="F643" s="361"/>
      <c r="G643" s="361"/>
      <c r="H643" s="361"/>
      <c r="I643" s="361"/>
      <c r="J643" s="361"/>
      <c r="K643" s="361"/>
      <c r="L643" s="361"/>
      <c r="M643" s="361"/>
      <c r="N643" s="361"/>
      <c r="O643" s="361"/>
      <c r="P643" s="361"/>
      <c r="Q643" s="362"/>
      <c r="R643" s="362"/>
      <c r="S643" s="362"/>
      <c r="T643" s="362"/>
      <c r="U643" s="362"/>
      <c r="V643" s="362"/>
      <c r="W643" s="350">
        <f t="shared" si="38"/>
        <v>0</v>
      </c>
      <c r="X643" s="542"/>
      <c r="Y643" s="543"/>
      <c r="Z643" s="543"/>
      <c r="AA643" s="543"/>
      <c r="AB643" s="544"/>
    </row>
    <row r="644" spans="2:28" hidden="1" x14ac:dyDescent="0.25">
      <c r="B644" s="269">
        <v>8</v>
      </c>
      <c r="C644" s="363"/>
      <c r="D644" s="364"/>
      <c r="E644" s="364"/>
      <c r="F644" s="364"/>
      <c r="G644" s="364"/>
      <c r="H644" s="364"/>
      <c r="I644" s="364"/>
      <c r="J644" s="408"/>
      <c r="K644" s="364"/>
      <c r="L644" s="364"/>
      <c r="M644" s="364"/>
      <c r="N644" s="364"/>
      <c r="O644" s="364"/>
      <c r="P644" s="364"/>
      <c r="Q644" s="365"/>
      <c r="R644" s="365"/>
      <c r="S644" s="365"/>
      <c r="T644" s="365"/>
      <c r="U644" s="365"/>
      <c r="V644" s="365"/>
      <c r="W644" s="350">
        <f t="shared" si="38"/>
        <v>0</v>
      </c>
      <c r="X644" s="550"/>
      <c r="Y644" s="551"/>
      <c r="Z644" s="551"/>
      <c r="AA644" s="551"/>
      <c r="AB644" s="552"/>
    </row>
    <row r="645" spans="2:28" hidden="1" x14ac:dyDescent="0.25">
      <c r="B645" s="269">
        <v>9</v>
      </c>
      <c r="C645" s="360"/>
      <c r="D645" s="361"/>
      <c r="E645" s="361"/>
      <c r="F645" s="361"/>
      <c r="G645" s="361"/>
      <c r="H645" s="361"/>
      <c r="I645" s="361"/>
      <c r="J645" s="361"/>
      <c r="K645" s="361"/>
      <c r="L645" s="361"/>
      <c r="M645" s="361"/>
      <c r="N645" s="361"/>
      <c r="O645" s="361"/>
      <c r="P645" s="361"/>
      <c r="Q645" s="362"/>
      <c r="R645" s="362"/>
      <c r="S645" s="362"/>
      <c r="T645" s="362"/>
      <c r="U645" s="362"/>
      <c r="V645" s="362"/>
      <c r="W645" s="350">
        <f t="shared" si="38"/>
        <v>0</v>
      </c>
      <c r="X645" s="542"/>
      <c r="Y645" s="543"/>
      <c r="Z645" s="543"/>
      <c r="AA645" s="543"/>
      <c r="AB645" s="544"/>
    </row>
    <row r="646" spans="2:28" hidden="1" x14ac:dyDescent="0.25">
      <c r="B646" s="269">
        <v>10</v>
      </c>
      <c r="C646" s="363"/>
      <c r="D646" s="364"/>
      <c r="E646" s="364"/>
      <c r="F646" s="364"/>
      <c r="G646" s="364"/>
      <c r="H646" s="364"/>
      <c r="I646" s="364"/>
      <c r="J646" s="408"/>
      <c r="K646" s="364"/>
      <c r="L646" s="364"/>
      <c r="M646" s="364"/>
      <c r="N646" s="364"/>
      <c r="O646" s="364"/>
      <c r="P646" s="364"/>
      <c r="Q646" s="365"/>
      <c r="R646" s="365"/>
      <c r="S646" s="365"/>
      <c r="T646" s="365"/>
      <c r="U646" s="365"/>
      <c r="V646" s="365"/>
      <c r="W646" s="350">
        <f t="shared" si="38"/>
        <v>0</v>
      </c>
      <c r="X646" s="550"/>
      <c r="Y646" s="551"/>
      <c r="Z646" s="551"/>
      <c r="AA646" s="551"/>
      <c r="AB646" s="552"/>
    </row>
    <row r="647" spans="2:28" hidden="1" x14ac:dyDescent="0.25">
      <c r="B647" s="269">
        <v>11</v>
      </c>
      <c r="C647" s="360"/>
      <c r="D647" s="361"/>
      <c r="E647" s="361"/>
      <c r="F647" s="361"/>
      <c r="G647" s="361"/>
      <c r="H647" s="361"/>
      <c r="I647" s="361"/>
      <c r="J647" s="361"/>
      <c r="K647" s="361"/>
      <c r="L647" s="361"/>
      <c r="M647" s="361"/>
      <c r="N647" s="361"/>
      <c r="O647" s="361"/>
      <c r="P647" s="361"/>
      <c r="Q647" s="362"/>
      <c r="R647" s="362"/>
      <c r="S647" s="362"/>
      <c r="T647" s="362"/>
      <c r="U647" s="362"/>
      <c r="V647" s="362"/>
      <c r="W647" s="350">
        <f t="shared" si="38"/>
        <v>0</v>
      </c>
      <c r="X647" s="542"/>
      <c r="Y647" s="543"/>
      <c r="Z647" s="543"/>
      <c r="AA647" s="543"/>
      <c r="AB647" s="544"/>
    </row>
    <row r="648" spans="2:28" hidden="1" x14ac:dyDescent="0.25">
      <c r="B648" s="269">
        <v>12</v>
      </c>
      <c r="C648" s="363"/>
      <c r="D648" s="364"/>
      <c r="E648" s="364"/>
      <c r="F648" s="364"/>
      <c r="G648" s="364"/>
      <c r="H648" s="364"/>
      <c r="I648" s="364"/>
      <c r="J648" s="408"/>
      <c r="K648" s="364"/>
      <c r="L648" s="364"/>
      <c r="M648" s="364"/>
      <c r="N648" s="364"/>
      <c r="O648" s="364"/>
      <c r="P648" s="364"/>
      <c r="Q648" s="365"/>
      <c r="R648" s="365"/>
      <c r="S648" s="365"/>
      <c r="T648" s="365"/>
      <c r="U648" s="365"/>
      <c r="V648" s="365"/>
      <c r="W648" s="350">
        <f t="shared" si="38"/>
        <v>0</v>
      </c>
      <c r="X648" s="550"/>
      <c r="Y648" s="551"/>
      <c r="Z648" s="551"/>
      <c r="AA648" s="551"/>
      <c r="AB648" s="552"/>
    </row>
    <row r="649" spans="2:28" hidden="1" x14ac:dyDescent="0.25">
      <c r="B649" s="269">
        <v>13</v>
      </c>
      <c r="C649" s="360"/>
      <c r="D649" s="361"/>
      <c r="E649" s="361"/>
      <c r="F649" s="361"/>
      <c r="G649" s="361"/>
      <c r="H649" s="361"/>
      <c r="I649" s="361"/>
      <c r="J649" s="361"/>
      <c r="K649" s="361"/>
      <c r="L649" s="361"/>
      <c r="M649" s="361"/>
      <c r="N649" s="361"/>
      <c r="O649" s="361"/>
      <c r="P649" s="361"/>
      <c r="Q649" s="362"/>
      <c r="R649" s="362"/>
      <c r="S649" s="362"/>
      <c r="T649" s="362"/>
      <c r="U649" s="362"/>
      <c r="V649" s="362"/>
      <c r="W649" s="350">
        <f t="shared" si="38"/>
        <v>0</v>
      </c>
      <c r="X649" s="542"/>
      <c r="Y649" s="543"/>
      <c r="Z649" s="543"/>
      <c r="AA649" s="543"/>
      <c r="AB649" s="544"/>
    </row>
    <row r="650" spans="2:28" hidden="1" x14ac:dyDescent="0.25">
      <c r="B650" s="269">
        <v>14</v>
      </c>
      <c r="C650" s="363"/>
      <c r="D650" s="364"/>
      <c r="E650" s="364"/>
      <c r="F650" s="364"/>
      <c r="G650" s="364"/>
      <c r="H650" s="364"/>
      <c r="I650" s="364"/>
      <c r="J650" s="408"/>
      <c r="K650" s="364"/>
      <c r="L650" s="364"/>
      <c r="M650" s="364"/>
      <c r="N650" s="364"/>
      <c r="O650" s="364"/>
      <c r="P650" s="364"/>
      <c r="Q650" s="365"/>
      <c r="R650" s="365"/>
      <c r="S650" s="365"/>
      <c r="T650" s="365"/>
      <c r="U650" s="365"/>
      <c r="V650" s="365"/>
      <c r="W650" s="350">
        <f t="shared" si="38"/>
        <v>0</v>
      </c>
      <c r="X650" s="550"/>
      <c r="Y650" s="551"/>
      <c r="Z650" s="551"/>
      <c r="AA650" s="551"/>
      <c r="AB650" s="552"/>
    </row>
    <row r="651" spans="2:28" hidden="1" x14ac:dyDescent="0.25">
      <c r="B651" s="269">
        <v>15</v>
      </c>
      <c r="C651" s="360"/>
      <c r="D651" s="361"/>
      <c r="E651" s="361"/>
      <c r="F651" s="361"/>
      <c r="G651" s="361"/>
      <c r="H651" s="361"/>
      <c r="I651" s="361"/>
      <c r="J651" s="361"/>
      <c r="K651" s="361"/>
      <c r="L651" s="361"/>
      <c r="M651" s="361"/>
      <c r="N651" s="361"/>
      <c r="O651" s="361"/>
      <c r="P651" s="361"/>
      <c r="Q651" s="362"/>
      <c r="R651" s="362"/>
      <c r="S651" s="362"/>
      <c r="T651" s="362"/>
      <c r="U651" s="362"/>
      <c r="V651" s="362"/>
      <c r="W651" s="350">
        <f t="shared" si="38"/>
        <v>0</v>
      </c>
      <c r="X651" s="542"/>
      <c r="Y651" s="543"/>
      <c r="Z651" s="543"/>
      <c r="AA651" s="543"/>
      <c r="AB651" s="544"/>
    </row>
    <row r="652" spans="2:28" hidden="1" x14ac:dyDescent="0.25">
      <c r="B652" s="269">
        <v>16</v>
      </c>
      <c r="C652" s="363"/>
      <c r="D652" s="364"/>
      <c r="E652" s="364"/>
      <c r="F652" s="364"/>
      <c r="G652" s="364"/>
      <c r="H652" s="364"/>
      <c r="I652" s="364"/>
      <c r="J652" s="408"/>
      <c r="K652" s="364"/>
      <c r="L652" s="364"/>
      <c r="M652" s="364"/>
      <c r="N652" s="364"/>
      <c r="O652" s="364"/>
      <c r="P652" s="364"/>
      <c r="Q652" s="365"/>
      <c r="R652" s="365"/>
      <c r="S652" s="365"/>
      <c r="T652" s="365"/>
      <c r="U652" s="365"/>
      <c r="V652" s="365"/>
      <c r="W652" s="350">
        <f t="shared" si="38"/>
        <v>0</v>
      </c>
      <c r="X652" s="550"/>
      <c r="Y652" s="551"/>
      <c r="Z652" s="551"/>
      <c r="AA652" s="551"/>
      <c r="AB652" s="552"/>
    </row>
    <row r="653" spans="2:28" hidden="1" x14ac:dyDescent="0.25">
      <c r="B653" s="269">
        <v>17</v>
      </c>
      <c r="C653" s="360"/>
      <c r="D653" s="361"/>
      <c r="E653" s="361"/>
      <c r="F653" s="361"/>
      <c r="G653" s="361"/>
      <c r="H653" s="361"/>
      <c r="I653" s="361"/>
      <c r="J653" s="361"/>
      <c r="K653" s="361"/>
      <c r="L653" s="361"/>
      <c r="M653" s="361"/>
      <c r="N653" s="361"/>
      <c r="O653" s="361"/>
      <c r="P653" s="361"/>
      <c r="Q653" s="362"/>
      <c r="R653" s="362"/>
      <c r="S653" s="362"/>
      <c r="T653" s="362"/>
      <c r="U653" s="362"/>
      <c r="V653" s="362"/>
      <c r="W653" s="350">
        <f t="shared" si="38"/>
        <v>0</v>
      </c>
      <c r="X653" s="542"/>
      <c r="Y653" s="543"/>
      <c r="Z653" s="543"/>
      <c r="AA653" s="543"/>
      <c r="AB653" s="544"/>
    </row>
    <row r="654" spans="2:28" hidden="1" x14ac:dyDescent="0.25">
      <c r="B654" s="269">
        <v>18</v>
      </c>
      <c r="C654" s="363"/>
      <c r="D654" s="364"/>
      <c r="E654" s="364"/>
      <c r="F654" s="364"/>
      <c r="G654" s="364"/>
      <c r="H654" s="364"/>
      <c r="I654" s="364"/>
      <c r="J654" s="408"/>
      <c r="K654" s="364"/>
      <c r="L654" s="364"/>
      <c r="M654" s="364"/>
      <c r="N654" s="364"/>
      <c r="O654" s="364"/>
      <c r="P654" s="364"/>
      <c r="Q654" s="365"/>
      <c r="R654" s="365"/>
      <c r="S654" s="365"/>
      <c r="T654" s="365"/>
      <c r="U654" s="365"/>
      <c r="V654" s="365"/>
      <c r="W654" s="350">
        <f t="shared" si="38"/>
        <v>0</v>
      </c>
      <c r="X654" s="550"/>
      <c r="Y654" s="551"/>
      <c r="Z654" s="551"/>
      <c r="AA654" s="551"/>
      <c r="AB654" s="552"/>
    </row>
    <row r="655" spans="2:28" hidden="1" x14ac:dyDescent="0.25">
      <c r="B655" s="269">
        <v>19</v>
      </c>
      <c r="C655" s="360"/>
      <c r="D655" s="361"/>
      <c r="E655" s="361"/>
      <c r="F655" s="361"/>
      <c r="G655" s="361"/>
      <c r="H655" s="361"/>
      <c r="I655" s="361"/>
      <c r="J655" s="361"/>
      <c r="K655" s="361"/>
      <c r="L655" s="361"/>
      <c r="M655" s="361"/>
      <c r="N655" s="361"/>
      <c r="O655" s="361"/>
      <c r="P655" s="361"/>
      <c r="Q655" s="362"/>
      <c r="R655" s="362"/>
      <c r="S655" s="362"/>
      <c r="T655" s="362"/>
      <c r="U655" s="362"/>
      <c r="V655" s="362"/>
      <c r="W655" s="350">
        <f t="shared" si="38"/>
        <v>0</v>
      </c>
      <c r="X655" s="542"/>
      <c r="Y655" s="543"/>
      <c r="Z655" s="543"/>
      <c r="AA655" s="543"/>
      <c r="AB655" s="544"/>
    </row>
    <row r="656" spans="2:28" hidden="1" x14ac:dyDescent="0.25">
      <c r="B656" s="269">
        <v>20</v>
      </c>
      <c r="C656" s="363"/>
      <c r="D656" s="364"/>
      <c r="E656" s="364"/>
      <c r="F656" s="364"/>
      <c r="G656" s="364"/>
      <c r="H656" s="364"/>
      <c r="I656" s="364"/>
      <c r="J656" s="408"/>
      <c r="K656" s="364"/>
      <c r="L656" s="364"/>
      <c r="M656" s="364"/>
      <c r="N656" s="364"/>
      <c r="O656" s="364"/>
      <c r="P656" s="364"/>
      <c r="Q656" s="365"/>
      <c r="R656" s="365"/>
      <c r="S656" s="365"/>
      <c r="T656" s="365"/>
      <c r="U656" s="365"/>
      <c r="V656" s="365"/>
      <c r="W656" s="350">
        <f t="shared" si="38"/>
        <v>0</v>
      </c>
      <c r="X656" s="550"/>
      <c r="Y656" s="551"/>
      <c r="Z656" s="551"/>
      <c r="AA656" s="551"/>
      <c r="AB656" s="552"/>
    </row>
    <row r="657" spans="2:28" hidden="1" x14ac:dyDescent="0.25">
      <c r="B657" s="269">
        <v>21</v>
      </c>
      <c r="C657" s="360"/>
      <c r="D657" s="361"/>
      <c r="E657" s="361"/>
      <c r="F657" s="361"/>
      <c r="G657" s="361"/>
      <c r="H657" s="361"/>
      <c r="I657" s="361"/>
      <c r="J657" s="361"/>
      <c r="K657" s="361"/>
      <c r="L657" s="361"/>
      <c r="M657" s="361"/>
      <c r="N657" s="361"/>
      <c r="O657" s="361"/>
      <c r="P657" s="361"/>
      <c r="Q657" s="362"/>
      <c r="R657" s="362"/>
      <c r="S657" s="362"/>
      <c r="T657" s="362"/>
      <c r="U657" s="362"/>
      <c r="V657" s="362"/>
      <c r="W657" s="350">
        <f t="shared" si="38"/>
        <v>0</v>
      </c>
      <c r="X657" s="542"/>
      <c r="Y657" s="543"/>
      <c r="Z657" s="543"/>
      <c r="AA657" s="543"/>
      <c r="AB657" s="544"/>
    </row>
    <row r="658" spans="2:28" hidden="1" x14ac:dyDescent="0.25">
      <c r="B658" s="269">
        <v>22</v>
      </c>
      <c r="C658" s="363"/>
      <c r="D658" s="364"/>
      <c r="E658" s="364"/>
      <c r="F658" s="364"/>
      <c r="G658" s="364"/>
      <c r="H658" s="364"/>
      <c r="I658" s="364"/>
      <c r="J658" s="408"/>
      <c r="K658" s="364"/>
      <c r="L658" s="364"/>
      <c r="M658" s="364"/>
      <c r="N658" s="364"/>
      <c r="O658" s="364"/>
      <c r="P658" s="364"/>
      <c r="Q658" s="365"/>
      <c r="R658" s="365"/>
      <c r="S658" s="365"/>
      <c r="T658" s="365"/>
      <c r="U658" s="365"/>
      <c r="V658" s="365"/>
      <c r="W658" s="350">
        <f t="shared" si="38"/>
        <v>0</v>
      </c>
      <c r="X658" s="550"/>
      <c r="Y658" s="551"/>
      <c r="Z658" s="551"/>
      <c r="AA658" s="551"/>
      <c r="AB658" s="552"/>
    </row>
    <row r="659" spans="2:28" hidden="1" x14ac:dyDescent="0.25">
      <c r="B659" s="269">
        <v>23</v>
      </c>
      <c r="C659" s="360"/>
      <c r="D659" s="361"/>
      <c r="E659" s="361"/>
      <c r="F659" s="361"/>
      <c r="G659" s="361"/>
      <c r="H659" s="361"/>
      <c r="I659" s="361"/>
      <c r="J659" s="361"/>
      <c r="K659" s="361"/>
      <c r="L659" s="361"/>
      <c r="M659" s="361"/>
      <c r="N659" s="361"/>
      <c r="O659" s="361"/>
      <c r="P659" s="361"/>
      <c r="Q659" s="362"/>
      <c r="R659" s="362"/>
      <c r="S659" s="362"/>
      <c r="T659" s="362"/>
      <c r="U659" s="362"/>
      <c r="V659" s="362"/>
      <c r="W659" s="350">
        <f t="shared" si="38"/>
        <v>0</v>
      </c>
      <c r="X659" s="542"/>
      <c r="Y659" s="543"/>
      <c r="Z659" s="543"/>
      <c r="AA659" s="543"/>
      <c r="AB659" s="544"/>
    </row>
    <row r="660" spans="2:28" hidden="1" x14ac:dyDescent="0.25">
      <c r="B660" s="269">
        <v>24</v>
      </c>
      <c r="C660" s="363"/>
      <c r="D660" s="364"/>
      <c r="E660" s="364"/>
      <c r="F660" s="364"/>
      <c r="G660" s="364"/>
      <c r="H660" s="364"/>
      <c r="I660" s="364"/>
      <c r="J660" s="408"/>
      <c r="K660" s="364"/>
      <c r="L660" s="364"/>
      <c r="M660" s="364"/>
      <c r="N660" s="364"/>
      <c r="O660" s="364"/>
      <c r="P660" s="364"/>
      <c r="Q660" s="365"/>
      <c r="R660" s="365"/>
      <c r="S660" s="365"/>
      <c r="T660" s="365"/>
      <c r="U660" s="365"/>
      <c r="V660" s="365"/>
      <c r="W660" s="350">
        <f t="shared" si="38"/>
        <v>0</v>
      </c>
      <c r="X660" s="550"/>
      <c r="Y660" s="551"/>
      <c r="Z660" s="551"/>
      <c r="AA660" s="551"/>
      <c r="AB660" s="552"/>
    </row>
    <row r="661" spans="2:28" hidden="1" x14ac:dyDescent="0.25">
      <c r="B661" s="269">
        <v>25</v>
      </c>
      <c r="C661" s="360"/>
      <c r="D661" s="361"/>
      <c r="E661" s="361"/>
      <c r="F661" s="361"/>
      <c r="G661" s="361"/>
      <c r="H661" s="361"/>
      <c r="I661" s="361"/>
      <c r="J661" s="361"/>
      <c r="K661" s="361"/>
      <c r="L661" s="361"/>
      <c r="M661" s="361"/>
      <c r="N661" s="361"/>
      <c r="O661" s="361"/>
      <c r="P661" s="361"/>
      <c r="Q661" s="362"/>
      <c r="R661" s="362"/>
      <c r="S661" s="362"/>
      <c r="T661" s="362"/>
      <c r="U661" s="362"/>
      <c r="V661" s="362"/>
      <c r="W661" s="350">
        <f t="shared" si="38"/>
        <v>0</v>
      </c>
      <c r="X661" s="542"/>
      <c r="Y661" s="543"/>
      <c r="Z661" s="543"/>
      <c r="AA661" s="543"/>
      <c r="AB661" s="544"/>
    </row>
    <row r="662" spans="2:28" hidden="1" x14ac:dyDescent="0.25">
      <c r="B662" s="269">
        <v>26</v>
      </c>
      <c r="C662" s="363"/>
      <c r="D662" s="364"/>
      <c r="E662" s="364"/>
      <c r="F662" s="364"/>
      <c r="G662" s="364"/>
      <c r="H662" s="364"/>
      <c r="I662" s="364"/>
      <c r="J662" s="408"/>
      <c r="K662" s="364"/>
      <c r="L662" s="364"/>
      <c r="M662" s="364"/>
      <c r="N662" s="364"/>
      <c r="O662" s="364"/>
      <c r="P662" s="364"/>
      <c r="Q662" s="365"/>
      <c r="R662" s="365"/>
      <c r="S662" s="365"/>
      <c r="T662" s="365"/>
      <c r="U662" s="365"/>
      <c r="V662" s="365"/>
      <c r="W662" s="350">
        <f>SUM(C662:V662)</f>
        <v>0</v>
      </c>
      <c r="X662" s="550"/>
      <c r="Y662" s="551"/>
      <c r="Z662" s="551"/>
      <c r="AA662" s="551"/>
      <c r="AB662" s="552"/>
    </row>
    <row r="663" spans="2:28" hidden="1" x14ac:dyDescent="0.25">
      <c r="B663" s="269">
        <v>27</v>
      </c>
      <c r="C663" s="360"/>
      <c r="D663" s="361"/>
      <c r="E663" s="361"/>
      <c r="F663" s="361"/>
      <c r="G663" s="361"/>
      <c r="H663" s="361"/>
      <c r="I663" s="361"/>
      <c r="J663" s="361"/>
      <c r="K663" s="361"/>
      <c r="L663" s="361"/>
      <c r="M663" s="361"/>
      <c r="N663" s="361"/>
      <c r="O663" s="361"/>
      <c r="P663" s="361"/>
      <c r="Q663" s="362"/>
      <c r="R663" s="362"/>
      <c r="S663" s="362"/>
      <c r="T663" s="362"/>
      <c r="U663" s="362"/>
      <c r="V663" s="362"/>
      <c r="W663" s="350">
        <f t="shared" ref="W663:W667" si="39">SUM(C663:V663)</f>
        <v>0</v>
      </c>
      <c r="X663" s="542"/>
      <c r="Y663" s="543"/>
      <c r="Z663" s="543"/>
      <c r="AA663" s="543"/>
      <c r="AB663" s="544"/>
    </row>
    <row r="664" spans="2:28" hidden="1" x14ac:dyDescent="0.25">
      <c r="B664" s="269">
        <v>28</v>
      </c>
      <c r="C664" s="363"/>
      <c r="D664" s="364"/>
      <c r="E664" s="364"/>
      <c r="F664" s="364"/>
      <c r="G664" s="364"/>
      <c r="H664" s="364"/>
      <c r="I664" s="364"/>
      <c r="J664" s="408"/>
      <c r="K664" s="364"/>
      <c r="L664" s="364"/>
      <c r="M664" s="364"/>
      <c r="N664" s="364"/>
      <c r="O664" s="364"/>
      <c r="P664" s="364"/>
      <c r="Q664" s="365"/>
      <c r="R664" s="365"/>
      <c r="S664" s="365"/>
      <c r="T664" s="365"/>
      <c r="U664" s="365"/>
      <c r="V664" s="365"/>
      <c r="W664" s="350">
        <f t="shared" si="39"/>
        <v>0</v>
      </c>
      <c r="X664" s="550"/>
      <c r="Y664" s="551"/>
      <c r="Z664" s="551"/>
      <c r="AA664" s="551"/>
      <c r="AB664" s="552"/>
    </row>
    <row r="665" spans="2:28" hidden="1" x14ac:dyDescent="0.25">
      <c r="B665" s="269">
        <v>29</v>
      </c>
      <c r="C665" s="360"/>
      <c r="D665" s="361"/>
      <c r="E665" s="361"/>
      <c r="F665" s="361"/>
      <c r="G665" s="361"/>
      <c r="H665" s="361"/>
      <c r="I665" s="361"/>
      <c r="J665" s="361"/>
      <c r="K665" s="361"/>
      <c r="L665" s="361"/>
      <c r="M665" s="361"/>
      <c r="N665" s="361"/>
      <c r="O665" s="361"/>
      <c r="P665" s="361"/>
      <c r="Q665" s="362"/>
      <c r="R665" s="362"/>
      <c r="S665" s="362"/>
      <c r="T665" s="362"/>
      <c r="U665" s="362"/>
      <c r="V665" s="362"/>
      <c r="W665" s="350">
        <f t="shared" si="39"/>
        <v>0</v>
      </c>
      <c r="X665" s="542"/>
      <c r="Y665" s="543"/>
      <c r="Z665" s="543"/>
      <c r="AA665" s="543"/>
      <c r="AB665" s="544"/>
    </row>
    <row r="666" spans="2:28" hidden="1" x14ac:dyDescent="0.25">
      <c r="B666" s="269">
        <v>30</v>
      </c>
      <c r="C666" s="363"/>
      <c r="D666" s="364"/>
      <c r="E666" s="364"/>
      <c r="F666" s="364"/>
      <c r="G666" s="364"/>
      <c r="H666" s="364"/>
      <c r="I666" s="364"/>
      <c r="J666" s="408"/>
      <c r="K666" s="364"/>
      <c r="L666" s="364"/>
      <c r="M666" s="364"/>
      <c r="N666" s="364"/>
      <c r="O666" s="364"/>
      <c r="P666" s="364"/>
      <c r="Q666" s="365"/>
      <c r="R666" s="365"/>
      <c r="S666" s="365"/>
      <c r="T666" s="365"/>
      <c r="U666" s="365"/>
      <c r="V666" s="365"/>
      <c r="W666" s="350">
        <f t="shared" si="39"/>
        <v>0</v>
      </c>
      <c r="X666" s="550"/>
      <c r="Y666" s="551"/>
      <c r="Z666" s="551"/>
      <c r="AA666" s="551"/>
      <c r="AB666" s="552"/>
    </row>
    <row r="667" spans="2:28" ht="15.75" hidden="1" thickBot="1" x14ac:dyDescent="0.3">
      <c r="B667" s="270">
        <v>31</v>
      </c>
      <c r="C667" s="360"/>
      <c r="D667" s="361"/>
      <c r="E667" s="361"/>
      <c r="F667" s="361"/>
      <c r="G667" s="361"/>
      <c r="H667" s="361"/>
      <c r="I667" s="361"/>
      <c r="J667" s="361"/>
      <c r="K667" s="361"/>
      <c r="L667" s="361"/>
      <c r="M667" s="361"/>
      <c r="N667" s="361"/>
      <c r="O667" s="361"/>
      <c r="P667" s="361"/>
      <c r="Q667" s="362"/>
      <c r="R667" s="362"/>
      <c r="S667" s="362"/>
      <c r="T667" s="362"/>
      <c r="U667" s="362"/>
      <c r="V667" s="362"/>
      <c r="W667" s="350">
        <f t="shared" si="39"/>
        <v>0</v>
      </c>
      <c r="X667" s="542"/>
      <c r="Y667" s="543"/>
      <c r="Z667" s="543"/>
      <c r="AA667" s="543"/>
      <c r="AB667" s="544"/>
    </row>
    <row r="668" spans="2:28" ht="15.75" hidden="1" thickBot="1" x14ac:dyDescent="0.3">
      <c r="B668" s="168" t="s">
        <v>30</v>
      </c>
      <c r="C668" s="302">
        <f>SUM(C637:C667)</f>
        <v>0</v>
      </c>
      <c r="D668" s="301">
        <f t="shared" ref="D668:V668" si="40">SUM(D637:D667)</f>
        <v>0</v>
      </c>
      <c r="E668" s="301">
        <f t="shared" si="40"/>
        <v>0</v>
      </c>
      <c r="F668" s="301">
        <f t="shared" si="40"/>
        <v>0</v>
      </c>
      <c r="G668" s="301">
        <f t="shared" si="40"/>
        <v>0</v>
      </c>
      <c r="H668" s="301">
        <f t="shared" si="40"/>
        <v>0</v>
      </c>
      <c r="I668" s="301">
        <f t="shared" si="40"/>
        <v>0</v>
      </c>
      <c r="J668" s="301">
        <f t="shared" si="40"/>
        <v>0</v>
      </c>
      <c r="K668" s="301">
        <f t="shared" si="40"/>
        <v>0</v>
      </c>
      <c r="L668" s="301">
        <f t="shared" si="40"/>
        <v>0</v>
      </c>
      <c r="M668" s="301">
        <f t="shared" si="40"/>
        <v>0</v>
      </c>
      <c r="N668" s="301">
        <f t="shared" si="40"/>
        <v>0</v>
      </c>
      <c r="O668" s="301">
        <f t="shared" si="40"/>
        <v>0</v>
      </c>
      <c r="P668" s="301">
        <f t="shared" si="40"/>
        <v>0</v>
      </c>
      <c r="Q668" s="301">
        <f t="shared" si="40"/>
        <v>0</v>
      </c>
      <c r="R668" s="301">
        <f t="shared" si="40"/>
        <v>0</v>
      </c>
      <c r="S668" s="301">
        <f t="shared" si="40"/>
        <v>0</v>
      </c>
      <c r="T668" s="301">
        <f t="shared" si="40"/>
        <v>0</v>
      </c>
      <c r="U668" s="301">
        <f t="shared" si="40"/>
        <v>0</v>
      </c>
      <c r="V668" s="301">
        <f t="shared" si="40"/>
        <v>0</v>
      </c>
      <c r="W668" s="349">
        <f>SUM(C668:V668)</f>
        <v>0</v>
      </c>
      <c r="X668" s="554"/>
      <c r="Y668" s="555"/>
      <c r="Z668" s="555"/>
      <c r="AA668" s="555"/>
      <c r="AB668" s="556"/>
    </row>
    <row r="669" spans="2:28" hidden="1" x14ac:dyDescent="0.25">
      <c r="B669" s="1"/>
      <c r="C669" s="250"/>
      <c r="D669" s="2"/>
      <c r="E669" s="2"/>
      <c r="F669" s="2"/>
      <c r="G669" s="2"/>
      <c r="H669" s="2"/>
      <c r="I669" s="2"/>
      <c r="J669" s="2"/>
      <c r="K669" s="2"/>
      <c r="L669" s="2"/>
      <c r="M669" s="2"/>
      <c r="N669" s="2"/>
      <c r="O669" s="2"/>
      <c r="P669" s="2"/>
      <c r="AB669" s="18" t="s">
        <v>12</v>
      </c>
    </row>
    <row r="670" spans="2:28" hidden="1" x14ac:dyDescent="0.25">
      <c r="B670" s="1"/>
      <c r="C670" s="553"/>
      <c r="D670" s="538"/>
      <c r="E670" s="539"/>
      <c r="F670" s="540"/>
      <c r="G670" s="541"/>
      <c r="H670" s="43"/>
      <c r="I670" s="44"/>
      <c r="J670" s="45"/>
      <c r="K670" s="45"/>
      <c r="L670" s="45"/>
      <c r="M670" s="45"/>
      <c r="N670" s="45"/>
      <c r="O670" s="45"/>
      <c r="P670" s="45"/>
    </row>
    <row r="671" spans="2:28" hidden="1" x14ac:dyDescent="0.25">
      <c r="B671" s="1"/>
      <c r="C671" s="553"/>
      <c r="D671" s="538"/>
      <c r="E671" s="539"/>
      <c r="F671" s="540"/>
      <c r="G671" s="541"/>
      <c r="H671" s="43"/>
      <c r="I671" s="44"/>
      <c r="J671" s="45"/>
      <c r="K671" s="45"/>
      <c r="L671" s="45"/>
      <c r="M671" s="45"/>
      <c r="N671" s="45"/>
      <c r="O671" s="45"/>
      <c r="P671" s="45"/>
    </row>
    <row r="672" spans="2:28" hidden="1" x14ac:dyDescent="0.25">
      <c r="B672" s="1"/>
      <c r="C672" s="251"/>
      <c r="D672" s="3"/>
      <c r="E672" s="47"/>
      <c r="F672" s="8"/>
      <c r="G672" s="48"/>
      <c r="H672" s="5"/>
      <c r="I672" s="6"/>
      <c r="J672" s="7"/>
      <c r="K672" s="46"/>
      <c r="L672" s="44"/>
      <c r="M672" s="9"/>
      <c r="N672" s="9"/>
      <c r="O672" s="49"/>
      <c r="P672" s="257"/>
    </row>
    <row r="673" spans="1:28" hidden="1" x14ac:dyDescent="0.25">
      <c r="B673" s="1"/>
      <c r="C673" s="252"/>
      <c r="D673" s="3"/>
      <c r="E673" s="7"/>
      <c r="F673" s="7"/>
      <c r="G673" s="4"/>
      <c r="H673" s="4"/>
      <c r="I673" s="6"/>
      <c r="J673" s="7"/>
      <c r="K673" s="8"/>
      <c r="L673" s="3"/>
      <c r="M673" s="9"/>
      <c r="N673" s="9"/>
      <c r="O673" s="8"/>
      <c r="P673" s="257"/>
    </row>
    <row r="674" spans="1:28" hidden="1" x14ac:dyDescent="0.25">
      <c r="B674" s="1"/>
      <c r="C674" s="537"/>
      <c r="D674" s="538"/>
      <c r="E674" s="539"/>
      <c r="F674" s="540"/>
      <c r="G674" s="541"/>
      <c r="H674" s="43"/>
      <c r="I674" s="44"/>
      <c r="J674" s="45"/>
      <c r="K674" s="45"/>
      <c r="L674" s="2"/>
      <c r="M674" s="45"/>
      <c r="N674" s="45"/>
      <c r="O674" s="45"/>
      <c r="P674" s="45"/>
    </row>
    <row r="675" spans="1:28" hidden="1" x14ac:dyDescent="0.25">
      <c r="B675" s="1"/>
      <c r="C675" s="537"/>
      <c r="D675" s="538"/>
      <c r="E675" s="539"/>
      <c r="F675" s="541"/>
      <c r="G675" s="541"/>
      <c r="H675" s="43"/>
      <c r="I675" s="44"/>
      <c r="J675" s="45"/>
      <c r="K675" s="45"/>
      <c r="L675" s="2"/>
      <c r="M675" s="45"/>
      <c r="N675" s="45"/>
      <c r="O675" s="45"/>
      <c r="P675" s="45"/>
    </row>
    <row r="676" spans="1:28" hidden="1" x14ac:dyDescent="0.25">
      <c r="B676" s="1"/>
      <c r="C676" s="251"/>
      <c r="D676" s="3"/>
      <c r="E676" s="50"/>
      <c r="F676" s="46"/>
      <c r="G676" s="48"/>
      <c r="H676" s="5"/>
      <c r="I676" s="6"/>
      <c r="J676" s="7"/>
      <c r="K676" s="46"/>
      <c r="L676" s="44"/>
      <c r="M676" s="9"/>
      <c r="N676" s="9"/>
      <c r="O676" s="49"/>
      <c r="P676" s="257"/>
    </row>
    <row r="677" spans="1:28" hidden="1" x14ac:dyDescent="0.25">
      <c r="B677" s="1"/>
      <c r="C677" s="252"/>
      <c r="D677" s="3"/>
      <c r="E677" s="4"/>
      <c r="F677" s="5"/>
      <c r="G677" s="4"/>
      <c r="H677" s="4"/>
      <c r="I677" s="6"/>
      <c r="J677" s="7"/>
      <c r="K677" s="8"/>
      <c r="L677" s="3"/>
      <c r="M677" s="9"/>
      <c r="N677" s="9"/>
      <c r="O677" s="8"/>
      <c r="P677" s="257"/>
    </row>
    <row r="678" spans="1:28" hidden="1" x14ac:dyDescent="0.25">
      <c r="B678" s="1"/>
      <c r="C678" s="537"/>
      <c r="D678" s="538"/>
      <c r="E678" s="539"/>
      <c r="F678" s="540"/>
      <c r="G678" s="541"/>
      <c r="H678" s="43"/>
      <c r="I678" s="44"/>
      <c r="J678" s="45"/>
      <c r="K678" s="45"/>
      <c r="L678" s="2"/>
      <c r="M678" s="45"/>
      <c r="N678" s="45"/>
      <c r="O678" s="45"/>
      <c r="P678" s="45"/>
    </row>
    <row r="679" spans="1:28" hidden="1" x14ac:dyDescent="0.25">
      <c r="B679" s="1"/>
      <c r="C679" s="537"/>
      <c r="D679" s="538"/>
      <c r="E679" s="539"/>
      <c r="F679" s="541"/>
      <c r="G679" s="541"/>
      <c r="H679" s="43"/>
      <c r="I679" s="44"/>
      <c r="J679" s="45"/>
      <c r="K679" s="45"/>
      <c r="L679" s="2"/>
      <c r="M679" s="45"/>
      <c r="N679" s="45"/>
      <c r="O679" s="45"/>
      <c r="P679" s="45"/>
    </row>
    <row r="680" spans="1:28" hidden="1" x14ac:dyDescent="0.25">
      <c r="B680" s="1"/>
      <c r="C680" s="251"/>
      <c r="D680" s="3"/>
      <c r="E680" s="50"/>
      <c r="F680" s="46"/>
      <c r="G680" s="48"/>
      <c r="H680" s="5"/>
      <c r="I680" s="6"/>
      <c r="J680" s="7"/>
      <c r="K680" s="46"/>
      <c r="L680" s="44"/>
      <c r="M680" s="9"/>
      <c r="N680" s="9"/>
      <c r="O680" s="49"/>
      <c r="P680" s="257"/>
    </row>
    <row r="681" spans="1:28" hidden="1" x14ac:dyDescent="0.25">
      <c r="B681" s="1"/>
      <c r="C681" s="252"/>
      <c r="D681" s="3"/>
      <c r="E681" s="4"/>
      <c r="F681" s="5"/>
      <c r="G681" s="4"/>
      <c r="H681" s="4"/>
      <c r="I681" s="6"/>
      <c r="J681" s="7"/>
      <c r="K681" s="8"/>
      <c r="L681" s="3"/>
      <c r="M681" s="9"/>
      <c r="N681" s="9"/>
      <c r="O681" s="8"/>
      <c r="P681" s="257"/>
    </row>
    <row r="682" spans="1:28" hidden="1" x14ac:dyDescent="0.25">
      <c r="B682" s="13"/>
      <c r="C682" s="252"/>
      <c r="D682" s="3"/>
      <c r="E682" s="4"/>
      <c r="F682" s="5"/>
      <c r="G682" s="4"/>
      <c r="H682" s="4"/>
      <c r="I682" s="6"/>
      <c r="J682" s="7"/>
      <c r="K682" s="8"/>
      <c r="L682" s="3"/>
      <c r="M682" s="9"/>
      <c r="N682" s="9"/>
      <c r="O682" s="8"/>
      <c r="P682" s="257"/>
    </row>
    <row r="683" spans="1:28" s="52" customFormat="1" ht="30" hidden="1" x14ac:dyDescent="0.25">
      <c r="A683" s="51"/>
      <c r="B683" s="271" t="s">
        <v>5</v>
      </c>
      <c r="C683" s="264" t="str">
        <f>$F$1111</f>
        <v>Lebensmittel</v>
      </c>
      <c r="D683" s="189" t="str">
        <f>$F$1112</f>
        <v>Körperpflege</v>
      </c>
      <c r="E683" s="189" t="str">
        <f>$F$1113</f>
        <v>Kinder</v>
      </c>
      <c r="F683" s="189" t="str">
        <f>$F$1114</f>
        <v>Freizeit</v>
      </c>
      <c r="G683" s="189" t="str">
        <f>$F$1115</f>
        <v>Wohnung</v>
      </c>
      <c r="H683" s="189" t="str">
        <f>$F$1116</f>
        <v>Auto (tanken)</v>
      </c>
      <c r="I683" s="189" t="str">
        <f>$F$1117</f>
        <v>Hobby</v>
      </c>
      <c r="J683" s="189" t="str">
        <f>$F$1118</f>
        <v>Kleidung</v>
      </c>
      <c r="K683" s="264" t="str">
        <f>$F$1119</f>
        <v>9</v>
      </c>
      <c r="L683" s="264" t="str">
        <f>$F$1120</f>
        <v>10</v>
      </c>
      <c r="M683" s="264" t="str">
        <f>$F$1121</f>
        <v>11</v>
      </c>
      <c r="N683" s="264" t="str">
        <f>$F$1122</f>
        <v>12</v>
      </c>
      <c r="O683" s="264" t="str">
        <f>$F$1123</f>
        <v>13</v>
      </c>
      <c r="P683" s="264" t="str">
        <f>$F$1124</f>
        <v>14</v>
      </c>
      <c r="Q683" s="264" t="str">
        <f>$F$1125</f>
        <v>15</v>
      </c>
      <c r="R683" s="264" t="str">
        <f>$F$1126</f>
        <v>16</v>
      </c>
      <c r="S683" s="264" t="str">
        <f>$F$1127</f>
        <v>17</v>
      </c>
      <c r="T683" s="264" t="str">
        <f>$F$1128</f>
        <v>18</v>
      </c>
      <c r="U683" s="264" t="str">
        <f>$F$1129</f>
        <v>19</v>
      </c>
      <c r="V683" s="264" t="str">
        <f>$F$1130</f>
        <v>20</v>
      </c>
      <c r="W683" s="166" t="s">
        <v>19</v>
      </c>
      <c r="X683" s="557" t="s">
        <v>28</v>
      </c>
      <c r="Y683" s="557"/>
      <c r="Z683" s="557"/>
      <c r="AA683" s="557"/>
      <c r="AB683" s="558"/>
    </row>
    <row r="684" spans="1:28" hidden="1" x14ac:dyDescent="0.25">
      <c r="B684" s="269">
        <v>1</v>
      </c>
      <c r="C684" s="360"/>
      <c r="D684" s="361"/>
      <c r="E684" s="361"/>
      <c r="F684" s="361"/>
      <c r="G684" s="361"/>
      <c r="H684" s="361"/>
      <c r="I684" s="361"/>
      <c r="J684" s="361"/>
      <c r="K684" s="361"/>
      <c r="L684" s="361"/>
      <c r="M684" s="361"/>
      <c r="N684" s="361"/>
      <c r="O684" s="361"/>
      <c r="P684" s="361"/>
      <c r="Q684" s="362"/>
      <c r="R684" s="362"/>
      <c r="S684" s="362"/>
      <c r="T684" s="362"/>
      <c r="U684" s="362"/>
      <c r="V684" s="362"/>
      <c r="W684" s="350">
        <f>SUM(C684:V684)</f>
        <v>0</v>
      </c>
      <c r="X684" s="542"/>
      <c r="Y684" s="543"/>
      <c r="Z684" s="543"/>
      <c r="AA684" s="543"/>
      <c r="AB684" s="544"/>
    </row>
    <row r="685" spans="1:28" hidden="1" x14ac:dyDescent="0.25">
      <c r="B685" s="269">
        <v>2</v>
      </c>
      <c r="C685" s="363"/>
      <c r="D685" s="364"/>
      <c r="E685" s="364"/>
      <c r="F685" s="364"/>
      <c r="G685" s="364"/>
      <c r="H685" s="364"/>
      <c r="I685" s="364"/>
      <c r="J685" s="408"/>
      <c r="K685" s="364"/>
      <c r="L685" s="364"/>
      <c r="M685" s="364"/>
      <c r="N685" s="364"/>
      <c r="O685" s="364"/>
      <c r="P685" s="364"/>
      <c r="Q685" s="365"/>
      <c r="R685" s="365"/>
      <c r="S685" s="365"/>
      <c r="T685" s="365"/>
      <c r="U685" s="365"/>
      <c r="V685" s="365"/>
      <c r="W685" s="350">
        <f t="shared" ref="W685:W708" si="41">SUM(C685:V685)</f>
        <v>0</v>
      </c>
      <c r="X685" s="550"/>
      <c r="Y685" s="551"/>
      <c r="Z685" s="551"/>
      <c r="AA685" s="551"/>
      <c r="AB685" s="552"/>
    </row>
    <row r="686" spans="1:28" hidden="1" x14ac:dyDescent="0.25">
      <c r="B686" s="269">
        <v>3</v>
      </c>
      <c r="C686" s="360"/>
      <c r="D686" s="361"/>
      <c r="E686" s="361"/>
      <c r="F686" s="361"/>
      <c r="G686" s="361"/>
      <c r="H686" s="361"/>
      <c r="I686" s="361"/>
      <c r="J686" s="361"/>
      <c r="K686" s="361"/>
      <c r="L686" s="361"/>
      <c r="M686" s="361"/>
      <c r="N686" s="361"/>
      <c r="O686" s="361"/>
      <c r="P686" s="361"/>
      <c r="Q686" s="362"/>
      <c r="R686" s="362"/>
      <c r="S686" s="362"/>
      <c r="T686" s="362"/>
      <c r="U686" s="362"/>
      <c r="V686" s="362"/>
      <c r="W686" s="350">
        <f t="shared" si="41"/>
        <v>0</v>
      </c>
      <c r="X686" s="542"/>
      <c r="Y686" s="543"/>
      <c r="Z686" s="543"/>
      <c r="AA686" s="543"/>
      <c r="AB686" s="544"/>
    </row>
    <row r="687" spans="1:28" hidden="1" x14ac:dyDescent="0.25">
      <c r="B687" s="269">
        <v>4</v>
      </c>
      <c r="C687" s="363"/>
      <c r="D687" s="364"/>
      <c r="E687" s="364"/>
      <c r="F687" s="364"/>
      <c r="G687" s="364"/>
      <c r="H687" s="364"/>
      <c r="I687" s="364"/>
      <c r="J687" s="408"/>
      <c r="K687" s="364"/>
      <c r="L687" s="364"/>
      <c r="M687" s="364"/>
      <c r="N687" s="364"/>
      <c r="O687" s="364"/>
      <c r="P687" s="364"/>
      <c r="Q687" s="365"/>
      <c r="R687" s="365"/>
      <c r="S687" s="365"/>
      <c r="T687" s="365"/>
      <c r="U687" s="365"/>
      <c r="V687" s="365"/>
      <c r="W687" s="350">
        <f t="shared" si="41"/>
        <v>0</v>
      </c>
      <c r="X687" s="550"/>
      <c r="Y687" s="551"/>
      <c r="Z687" s="551"/>
      <c r="AA687" s="551"/>
      <c r="AB687" s="552"/>
    </row>
    <row r="688" spans="1:28" hidden="1" x14ac:dyDescent="0.25">
      <c r="B688" s="269">
        <v>5</v>
      </c>
      <c r="C688" s="360"/>
      <c r="D688" s="361"/>
      <c r="E688" s="361"/>
      <c r="F688" s="361"/>
      <c r="G688" s="361"/>
      <c r="H688" s="361"/>
      <c r="I688" s="361"/>
      <c r="J688" s="361"/>
      <c r="K688" s="361"/>
      <c r="L688" s="361"/>
      <c r="M688" s="361"/>
      <c r="N688" s="361"/>
      <c r="O688" s="361"/>
      <c r="P688" s="361"/>
      <c r="Q688" s="362"/>
      <c r="R688" s="362"/>
      <c r="S688" s="362"/>
      <c r="T688" s="362"/>
      <c r="U688" s="362"/>
      <c r="V688" s="362"/>
      <c r="W688" s="350">
        <f t="shared" si="41"/>
        <v>0</v>
      </c>
      <c r="X688" s="542"/>
      <c r="Y688" s="543"/>
      <c r="Z688" s="543"/>
      <c r="AA688" s="543"/>
      <c r="AB688" s="544"/>
    </row>
    <row r="689" spans="2:28" hidden="1" x14ac:dyDescent="0.25">
      <c r="B689" s="269">
        <v>6</v>
      </c>
      <c r="C689" s="363"/>
      <c r="D689" s="364"/>
      <c r="E689" s="364"/>
      <c r="F689" s="364"/>
      <c r="G689" s="364"/>
      <c r="H689" s="364"/>
      <c r="I689" s="358"/>
      <c r="J689" s="408"/>
      <c r="K689" s="364"/>
      <c r="L689" s="364"/>
      <c r="M689" s="364"/>
      <c r="N689" s="364"/>
      <c r="O689" s="364"/>
      <c r="P689" s="364"/>
      <c r="Q689" s="365"/>
      <c r="R689" s="365"/>
      <c r="S689" s="365"/>
      <c r="T689" s="365"/>
      <c r="U689" s="365"/>
      <c r="V689" s="365"/>
      <c r="W689" s="350">
        <f t="shared" si="41"/>
        <v>0</v>
      </c>
      <c r="X689" s="550"/>
      <c r="Y689" s="551"/>
      <c r="Z689" s="551"/>
      <c r="AA689" s="551"/>
      <c r="AB689" s="552"/>
    </row>
    <row r="690" spans="2:28" hidden="1" x14ac:dyDescent="0.25">
      <c r="B690" s="269">
        <v>7</v>
      </c>
      <c r="C690" s="360"/>
      <c r="D690" s="361"/>
      <c r="E690" s="361"/>
      <c r="F690" s="361"/>
      <c r="G690" s="361"/>
      <c r="H690" s="361"/>
      <c r="I690" s="361"/>
      <c r="J690" s="361"/>
      <c r="K690" s="361"/>
      <c r="L690" s="361"/>
      <c r="M690" s="361"/>
      <c r="N690" s="361"/>
      <c r="O690" s="361"/>
      <c r="P690" s="361"/>
      <c r="Q690" s="362"/>
      <c r="R690" s="362"/>
      <c r="S690" s="362"/>
      <c r="T690" s="362"/>
      <c r="U690" s="362"/>
      <c r="V690" s="362"/>
      <c r="W690" s="350">
        <f t="shared" si="41"/>
        <v>0</v>
      </c>
      <c r="X690" s="542"/>
      <c r="Y690" s="543"/>
      <c r="Z690" s="543"/>
      <c r="AA690" s="543"/>
      <c r="AB690" s="544"/>
    </row>
    <row r="691" spans="2:28" hidden="1" x14ac:dyDescent="0.25">
      <c r="B691" s="269">
        <v>8</v>
      </c>
      <c r="C691" s="363"/>
      <c r="D691" s="364"/>
      <c r="E691" s="364"/>
      <c r="F691" s="364"/>
      <c r="G691" s="364"/>
      <c r="H691" s="364"/>
      <c r="I691" s="364"/>
      <c r="J691" s="408"/>
      <c r="K691" s="364"/>
      <c r="L691" s="364"/>
      <c r="M691" s="364"/>
      <c r="N691" s="364"/>
      <c r="O691" s="364"/>
      <c r="P691" s="364"/>
      <c r="Q691" s="365"/>
      <c r="R691" s="365"/>
      <c r="S691" s="365"/>
      <c r="T691" s="365"/>
      <c r="U691" s="365"/>
      <c r="V691" s="365"/>
      <c r="W691" s="350">
        <f t="shared" si="41"/>
        <v>0</v>
      </c>
      <c r="X691" s="550"/>
      <c r="Y691" s="551"/>
      <c r="Z691" s="551"/>
      <c r="AA691" s="551"/>
      <c r="AB691" s="552"/>
    </row>
    <row r="692" spans="2:28" hidden="1" x14ac:dyDescent="0.25">
      <c r="B692" s="269">
        <v>9</v>
      </c>
      <c r="C692" s="360"/>
      <c r="D692" s="361"/>
      <c r="E692" s="361"/>
      <c r="F692" s="361"/>
      <c r="G692" s="361"/>
      <c r="H692" s="361"/>
      <c r="I692" s="361"/>
      <c r="J692" s="361"/>
      <c r="K692" s="361"/>
      <c r="L692" s="361"/>
      <c r="M692" s="361"/>
      <c r="N692" s="361"/>
      <c r="O692" s="361"/>
      <c r="P692" s="361"/>
      <c r="Q692" s="362"/>
      <c r="R692" s="362"/>
      <c r="S692" s="362"/>
      <c r="T692" s="362"/>
      <c r="U692" s="362"/>
      <c r="V692" s="362"/>
      <c r="W692" s="350">
        <f t="shared" si="41"/>
        <v>0</v>
      </c>
      <c r="X692" s="542"/>
      <c r="Y692" s="543"/>
      <c r="Z692" s="543"/>
      <c r="AA692" s="543"/>
      <c r="AB692" s="544"/>
    </row>
    <row r="693" spans="2:28" hidden="1" x14ac:dyDescent="0.25">
      <c r="B693" s="269">
        <v>10</v>
      </c>
      <c r="C693" s="363"/>
      <c r="D693" s="364"/>
      <c r="E693" s="364"/>
      <c r="F693" s="364"/>
      <c r="G693" s="364"/>
      <c r="H693" s="364"/>
      <c r="I693" s="364"/>
      <c r="J693" s="408"/>
      <c r="K693" s="364"/>
      <c r="L693" s="364"/>
      <c r="M693" s="364"/>
      <c r="N693" s="364"/>
      <c r="O693" s="364"/>
      <c r="P693" s="364"/>
      <c r="Q693" s="365"/>
      <c r="R693" s="365"/>
      <c r="S693" s="365"/>
      <c r="T693" s="365"/>
      <c r="U693" s="365"/>
      <c r="V693" s="365"/>
      <c r="W693" s="350">
        <f t="shared" si="41"/>
        <v>0</v>
      </c>
      <c r="X693" s="550"/>
      <c r="Y693" s="551"/>
      <c r="Z693" s="551"/>
      <c r="AA693" s="551"/>
      <c r="AB693" s="552"/>
    </row>
    <row r="694" spans="2:28" hidden="1" x14ac:dyDescent="0.25">
      <c r="B694" s="269">
        <v>11</v>
      </c>
      <c r="C694" s="360"/>
      <c r="D694" s="361"/>
      <c r="E694" s="361"/>
      <c r="F694" s="361"/>
      <c r="G694" s="361"/>
      <c r="H694" s="361"/>
      <c r="I694" s="361"/>
      <c r="J694" s="361"/>
      <c r="K694" s="361"/>
      <c r="L694" s="361"/>
      <c r="M694" s="361"/>
      <c r="N694" s="361"/>
      <c r="O694" s="361"/>
      <c r="P694" s="361"/>
      <c r="Q694" s="362"/>
      <c r="R694" s="362"/>
      <c r="S694" s="362"/>
      <c r="T694" s="362"/>
      <c r="U694" s="362"/>
      <c r="V694" s="362"/>
      <c r="W694" s="350">
        <f t="shared" si="41"/>
        <v>0</v>
      </c>
      <c r="X694" s="542"/>
      <c r="Y694" s="543"/>
      <c r="Z694" s="543"/>
      <c r="AA694" s="543"/>
      <c r="AB694" s="544"/>
    </row>
    <row r="695" spans="2:28" hidden="1" x14ac:dyDescent="0.25">
      <c r="B695" s="269">
        <v>12</v>
      </c>
      <c r="C695" s="363"/>
      <c r="D695" s="364"/>
      <c r="E695" s="364"/>
      <c r="F695" s="364"/>
      <c r="G695" s="364"/>
      <c r="H695" s="364"/>
      <c r="I695" s="364"/>
      <c r="J695" s="408"/>
      <c r="K695" s="364"/>
      <c r="L695" s="364"/>
      <c r="M695" s="364"/>
      <c r="N695" s="364"/>
      <c r="O695" s="364"/>
      <c r="P695" s="364"/>
      <c r="Q695" s="365"/>
      <c r="R695" s="365"/>
      <c r="S695" s="365"/>
      <c r="T695" s="365"/>
      <c r="U695" s="365"/>
      <c r="V695" s="365"/>
      <c r="W695" s="350">
        <f t="shared" si="41"/>
        <v>0</v>
      </c>
      <c r="X695" s="550"/>
      <c r="Y695" s="551"/>
      <c r="Z695" s="551"/>
      <c r="AA695" s="551"/>
      <c r="AB695" s="552"/>
    </row>
    <row r="696" spans="2:28" hidden="1" x14ac:dyDescent="0.25">
      <c r="B696" s="269">
        <v>13</v>
      </c>
      <c r="C696" s="360"/>
      <c r="D696" s="361"/>
      <c r="E696" s="361"/>
      <c r="F696" s="361"/>
      <c r="G696" s="361"/>
      <c r="H696" s="361"/>
      <c r="I696" s="361"/>
      <c r="J696" s="361"/>
      <c r="K696" s="361"/>
      <c r="L696" s="361"/>
      <c r="M696" s="361"/>
      <c r="N696" s="361"/>
      <c r="O696" s="361"/>
      <c r="P696" s="361"/>
      <c r="Q696" s="362"/>
      <c r="R696" s="362"/>
      <c r="S696" s="362"/>
      <c r="T696" s="362"/>
      <c r="U696" s="362"/>
      <c r="V696" s="362"/>
      <c r="W696" s="350">
        <f t="shared" si="41"/>
        <v>0</v>
      </c>
      <c r="X696" s="542"/>
      <c r="Y696" s="543"/>
      <c r="Z696" s="543"/>
      <c r="AA696" s="543"/>
      <c r="AB696" s="544"/>
    </row>
    <row r="697" spans="2:28" hidden="1" x14ac:dyDescent="0.25">
      <c r="B697" s="269">
        <v>14</v>
      </c>
      <c r="C697" s="363"/>
      <c r="D697" s="364"/>
      <c r="E697" s="364"/>
      <c r="F697" s="364"/>
      <c r="G697" s="364"/>
      <c r="H697" s="364"/>
      <c r="I697" s="364"/>
      <c r="J697" s="408"/>
      <c r="K697" s="364"/>
      <c r="L697" s="364"/>
      <c r="M697" s="364"/>
      <c r="N697" s="364"/>
      <c r="O697" s="364"/>
      <c r="P697" s="364"/>
      <c r="Q697" s="365"/>
      <c r="R697" s="365"/>
      <c r="S697" s="365"/>
      <c r="T697" s="365"/>
      <c r="U697" s="365"/>
      <c r="V697" s="365"/>
      <c r="W697" s="350">
        <f t="shared" si="41"/>
        <v>0</v>
      </c>
      <c r="X697" s="550"/>
      <c r="Y697" s="551"/>
      <c r="Z697" s="551"/>
      <c r="AA697" s="551"/>
      <c r="AB697" s="552"/>
    </row>
    <row r="698" spans="2:28" hidden="1" x14ac:dyDescent="0.25">
      <c r="B698" s="269">
        <v>15</v>
      </c>
      <c r="C698" s="360"/>
      <c r="D698" s="361"/>
      <c r="E698" s="361"/>
      <c r="F698" s="361"/>
      <c r="G698" s="361"/>
      <c r="H698" s="361"/>
      <c r="I698" s="361"/>
      <c r="J698" s="361"/>
      <c r="K698" s="361"/>
      <c r="L698" s="361"/>
      <c r="M698" s="361"/>
      <c r="N698" s="361"/>
      <c r="O698" s="361"/>
      <c r="P698" s="361"/>
      <c r="Q698" s="362"/>
      <c r="R698" s="362"/>
      <c r="S698" s="362"/>
      <c r="T698" s="362"/>
      <c r="U698" s="362"/>
      <c r="V698" s="362"/>
      <c r="W698" s="350">
        <f t="shared" si="41"/>
        <v>0</v>
      </c>
      <c r="X698" s="542"/>
      <c r="Y698" s="543"/>
      <c r="Z698" s="543"/>
      <c r="AA698" s="543"/>
      <c r="AB698" s="544"/>
    </row>
    <row r="699" spans="2:28" hidden="1" x14ac:dyDescent="0.25">
      <c r="B699" s="269">
        <v>16</v>
      </c>
      <c r="C699" s="363"/>
      <c r="D699" s="364"/>
      <c r="E699" s="364"/>
      <c r="F699" s="364"/>
      <c r="G699" s="364"/>
      <c r="H699" s="364"/>
      <c r="I699" s="364"/>
      <c r="J699" s="408"/>
      <c r="K699" s="364"/>
      <c r="L699" s="364"/>
      <c r="M699" s="364"/>
      <c r="N699" s="364"/>
      <c r="O699" s="364"/>
      <c r="P699" s="364"/>
      <c r="Q699" s="365"/>
      <c r="R699" s="365"/>
      <c r="S699" s="365"/>
      <c r="T699" s="365"/>
      <c r="U699" s="365"/>
      <c r="V699" s="365"/>
      <c r="W699" s="350">
        <f t="shared" si="41"/>
        <v>0</v>
      </c>
      <c r="X699" s="550"/>
      <c r="Y699" s="551"/>
      <c r="Z699" s="551"/>
      <c r="AA699" s="551"/>
      <c r="AB699" s="552"/>
    </row>
    <row r="700" spans="2:28" hidden="1" x14ac:dyDescent="0.25">
      <c r="B700" s="269">
        <v>17</v>
      </c>
      <c r="C700" s="360"/>
      <c r="D700" s="361"/>
      <c r="E700" s="361"/>
      <c r="F700" s="361"/>
      <c r="G700" s="361"/>
      <c r="H700" s="361"/>
      <c r="I700" s="361"/>
      <c r="J700" s="361"/>
      <c r="K700" s="361"/>
      <c r="L700" s="361"/>
      <c r="M700" s="361"/>
      <c r="N700" s="361"/>
      <c r="O700" s="361"/>
      <c r="P700" s="361"/>
      <c r="Q700" s="362"/>
      <c r="R700" s="362"/>
      <c r="S700" s="362"/>
      <c r="T700" s="362"/>
      <c r="U700" s="362"/>
      <c r="V700" s="362"/>
      <c r="W700" s="350">
        <f t="shared" si="41"/>
        <v>0</v>
      </c>
      <c r="X700" s="542"/>
      <c r="Y700" s="543"/>
      <c r="Z700" s="543"/>
      <c r="AA700" s="543"/>
      <c r="AB700" s="544"/>
    </row>
    <row r="701" spans="2:28" hidden="1" x14ac:dyDescent="0.25">
      <c r="B701" s="269">
        <v>18</v>
      </c>
      <c r="C701" s="363"/>
      <c r="D701" s="364"/>
      <c r="E701" s="364"/>
      <c r="F701" s="364"/>
      <c r="G701" s="364"/>
      <c r="H701" s="364"/>
      <c r="I701" s="364"/>
      <c r="J701" s="408"/>
      <c r="K701" s="364"/>
      <c r="L701" s="364"/>
      <c r="M701" s="364"/>
      <c r="N701" s="364"/>
      <c r="O701" s="364"/>
      <c r="P701" s="364"/>
      <c r="Q701" s="365"/>
      <c r="R701" s="365"/>
      <c r="S701" s="365"/>
      <c r="T701" s="365"/>
      <c r="U701" s="365"/>
      <c r="V701" s="365"/>
      <c r="W701" s="350">
        <f t="shared" si="41"/>
        <v>0</v>
      </c>
      <c r="X701" s="550"/>
      <c r="Y701" s="551"/>
      <c r="Z701" s="551"/>
      <c r="AA701" s="551"/>
      <c r="AB701" s="552"/>
    </row>
    <row r="702" spans="2:28" hidden="1" x14ac:dyDescent="0.25">
      <c r="B702" s="269">
        <v>19</v>
      </c>
      <c r="C702" s="360"/>
      <c r="D702" s="361"/>
      <c r="E702" s="361"/>
      <c r="F702" s="361"/>
      <c r="G702" s="361"/>
      <c r="H702" s="361"/>
      <c r="I702" s="361"/>
      <c r="J702" s="361"/>
      <c r="K702" s="361"/>
      <c r="L702" s="361"/>
      <c r="M702" s="361"/>
      <c r="N702" s="361"/>
      <c r="O702" s="361"/>
      <c r="P702" s="361"/>
      <c r="Q702" s="362"/>
      <c r="R702" s="362"/>
      <c r="S702" s="362"/>
      <c r="T702" s="362"/>
      <c r="U702" s="362"/>
      <c r="V702" s="362"/>
      <c r="W702" s="350">
        <f t="shared" si="41"/>
        <v>0</v>
      </c>
      <c r="X702" s="542"/>
      <c r="Y702" s="543"/>
      <c r="Z702" s="543"/>
      <c r="AA702" s="543"/>
      <c r="AB702" s="544"/>
    </row>
    <row r="703" spans="2:28" hidden="1" x14ac:dyDescent="0.25">
      <c r="B703" s="269">
        <v>20</v>
      </c>
      <c r="C703" s="363"/>
      <c r="D703" s="364"/>
      <c r="E703" s="364"/>
      <c r="F703" s="364"/>
      <c r="G703" s="364"/>
      <c r="H703" s="364"/>
      <c r="I703" s="364"/>
      <c r="J703" s="408"/>
      <c r="K703" s="364"/>
      <c r="L703" s="364"/>
      <c r="M703" s="364"/>
      <c r="N703" s="364"/>
      <c r="O703" s="364"/>
      <c r="P703" s="364"/>
      <c r="Q703" s="365"/>
      <c r="R703" s="365"/>
      <c r="S703" s="365"/>
      <c r="T703" s="365"/>
      <c r="U703" s="365"/>
      <c r="V703" s="365"/>
      <c r="W703" s="350">
        <f t="shared" si="41"/>
        <v>0</v>
      </c>
      <c r="X703" s="550"/>
      <c r="Y703" s="551"/>
      <c r="Z703" s="551"/>
      <c r="AA703" s="551"/>
      <c r="AB703" s="552"/>
    </row>
    <row r="704" spans="2:28" hidden="1" x14ac:dyDescent="0.25">
      <c r="B704" s="269">
        <v>21</v>
      </c>
      <c r="C704" s="360"/>
      <c r="D704" s="361"/>
      <c r="E704" s="361"/>
      <c r="F704" s="361"/>
      <c r="G704" s="361"/>
      <c r="H704" s="361"/>
      <c r="I704" s="361"/>
      <c r="J704" s="361"/>
      <c r="K704" s="361"/>
      <c r="L704" s="361"/>
      <c r="M704" s="361"/>
      <c r="N704" s="361"/>
      <c r="O704" s="361"/>
      <c r="P704" s="361"/>
      <c r="Q704" s="362"/>
      <c r="R704" s="362"/>
      <c r="S704" s="362"/>
      <c r="T704" s="362"/>
      <c r="U704" s="362"/>
      <c r="V704" s="362"/>
      <c r="W704" s="350">
        <f t="shared" si="41"/>
        <v>0</v>
      </c>
      <c r="X704" s="542"/>
      <c r="Y704" s="543"/>
      <c r="Z704" s="543"/>
      <c r="AA704" s="543"/>
      <c r="AB704" s="544"/>
    </row>
    <row r="705" spans="2:28" hidden="1" x14ac:dyDescent="0.25">
      <c r="B705" s="269">
        <v>22</v>
      </c>
      <c r="C705" s="363"/>
      <c r="D705" s="364"/>
      <c r="E705" s="364"/>
      <c r="F705" s="364"/>
      <c r="G705" s="364"/>
      <c r="H705" s="364"/>
      <c r="I705" s="364"/>
      <c r="J705" s="408"/>
      <c r="K705" s="364"/>
      <c r="L705" s="364"/>
      <c r="M705" s="364"/>
      <c r="N705" s="364"/>
      <c r="O705" s="364"/>
      <c r="P705" s="364"/>
      <c r="Q705" s="365"/>
      <c r="R705" s="365"/>
      <c r="S705" s="365"/>
      <c r="T705" s="365"/>
      <c r="U705" s="365"/>
      <c r="V705" s="365"/>
      <c r="W705" s="350">
        <f t="shared" si="41"/>
        <v>0</v>
      </c>
      <c r="X705" s="550"/>
      <c r="Y705" s="551"/>
      <c r="Z705" s="551"/>
      <c r="AA705" s="551"/>
      <c r="AB705" s="552"/>
    </row>
    <row r="706" spans="2:28" hidden="1" x14ac:dyDescent="0.25">
      <c r="B706" s="269">
        <v>23</v>
      </c>
      <c r="C706" s="360"/>
      <c r="D706" s="361"/>
      <c r="E706" s="361"/>
      <c r="F706" s="361"/>
      <c r="G706" s="361"/>
      <c r="H706" s="361"/>
      <c r="I706" s="361"/>
      <c r="J706" s="361"/>
      <c r="K706" s="361"/>
      <c r="L706" s="361"/>
      <c r="M706" s="361"/>
      <c r="N706" s="361"/>
      <c r="O706" s="361"/>
      <c r="P706" s="361"/>
      <c r="Q706" s="362"/>
      <c r="R706" s="362"/>
      <c r="S706" s="362"/>
      <c r="T706" s="362"/>
      <c r="U706" s="362"/>
      <c r="V706" s="362"/>
      <c r="W706" s="350">
        <f t="shared" si="41"/>
        <v>0</v>
      </c>
      <c r="X706" s="542"/>
      <c r="Y706" s="543"/>
      <c r="Z706" s="543"/>
      <c r="AA706" s="543"/>
      <c r="AB706" s="544"/>
    </row>
    <row r="707" spans="2:28" hidden="1" x14ac:dyDescent="0.25">
      <c r="B707" s="269">
        <v>24</v>
      </c>
      <c r="C707" s="363"/>
      <c r="D707" s="364"/>
      <c r="E707" s="364"/>
      <c r="F707" s="364"/>
      <c r="G707" s="364"/>
      <c r="H707" s="364"/>
      <c r="I707" s="364"/>
      <c r="J707" s="408"/>
      <c r="K707" s="364"/>
      <c r="L707" s="364"/>
      <c r="M707" s="364"/>
      <c r="N707" s="364"/>
      <c r="O707" s="364"/>
      <c r="P707" s="364"/>
      <c r="Q707" s="365"/>
      <c r="R707" s="365"/>
      <c r="S707" s="365"/>
      <c r="T707" s="365"/>
      <c r="U707" s="365"/>
      <c r="V707" s="365"/>
      <c r="W707" s="350">
        <f t="shared" si="41"/>
        <v>0</v>
      </c>
      <c r="X707" s="550"/>
      <c r="Y707" s="551"/>
      <c r="Z707" s="551"/>
      <c r="AA707" s="551"/>
      <c r="AB707" s="552"/>
    </row>
    <row r="708" spans="2:28" hidden="1" x14ac:dyDescent="0.25">
      <c r="B708" s="269">
        <v>25</v>
      </c>
      <c r="C708" s="360"/>
      <c r="D708" s="361"/>
      <c r="E708" s="361"/>
      <c r="F708" s="361"/>
      <c r="G708" s="361"/>
      <c r="H708" s="361"/>
      <c r="I708" s="361"/>
      <c r="J708" s="361"/>
      <c r="K708" s="361"/>
      <c r="L708" s="361"/>
      <c r="M708" s="361"/>
      <c r="N708" s="361"/>
      <c r="O708" s="361"/>
      <c r="P708" s="361"/>
      <c r="Q708" s="362"/>
      <c r="R708" s="362"/>
      <c r="S708" s="362"/>
      <c r="T708" s="362"/>
      <c r="U708" s="362"/>
      <c r="V708" s="362"/>
      <c r="W708" s="350">
        <f t="shared" si="41"/>
        <v>0</v>
      </c>
      <c r="X708" s="542"/>
      <c r="Y708" s="543"/>
      <c r="Z708" s="543"/>
      <c r="AA708" s="543"/>
      <c r="AB708" s="544"/>
    </row>
    <row r="709" spans="2:28" hidden="1" x14ac:dyDescent="0.25">
      <c r="B709" s="269">
        <v>26</v>
      </c>
      <c r="C709" s="363"/>
      <c r="D709" s="364"/>
      <c r="E709" s="364"/>
      <c r="F709" s="364"/>
      <c r="G709" s="364"/>
      <c r="H709" s="364"/>
      <c r="I709" s="364"/>
      <c r="J709" s="408"/>
      <c r="K709" s="364"/>
      <c r="L709" s="364"/>
      <c r="M709" s="364"/>
      <c r="N709" s="364"/>
      <c r="O709" s="364"/>
      <c r="P709" s="364"/>
      <c r="Q709" s="365"/>
      <c r="R709" s="365"/>
      <c r="S709" s="365"/>
      <c r="T709" s="365"/>
      <c r="U709" s="365"/>
      <c r="V709" s="365"/>
      <c r="W709" s="350">
        <f>SUM(C709:V709)</f>
        <v>0</v>
      </c>
      <c r="X709" s="550"/>
      <c r="Y709" s="551"/>
      <c r="Z709" s="551"/>
      <c r="AA709" s="551"/>
      <c r="AB709" s="552"/>
    </row>
    <row r="710" spans="2:28" hidden="1" x14ac:dyDescent="0.25">
      <c r="B710" s="269">
        <v>27</v>
      </c>
      <c r="C710" s="360"/>
      <c r="D710" s="361"/>
      <c r="E710" s="361"/>
      <c r="F710" s="361"/>
      <c r="G710" s="361"/>
      <c r="H710" s="361"/>
      <c r="I710" s="361"/>
      <c r="J710" s="361"/>
      <c r="K710" s="361"/>
      <c r="L710" s="361"/>
      <c r="M710" s="361"/>
      <c r="N710" s="361"/>
      <c r="O710" s="361"/>
      <c r="P710" s="361"/>
      <c r="Q710" s="362"/>
      <c r="R710" s="362"/>
      <c r="S710" s="362"/>
      <c r="T710" s="362"/>
      <c r="U710" s="362"/>
      <c r="V710" s="362"/>
      <c r="W710" s="350">
        <f t="shared" ref="W710:W714" si="42">SUM(C710:V710)</f>
        <v>0</v>
      </c>
      <c r="X710" s="542"/>
      <c r="Y710" s="543"/>
      <c r="Z710" s="543"/>
      <c r="AA710" s="543"/>
      <c r="AB710" s="544"/>
    </row>
    <row r="711" spans="2:28" hidden="1" x14ac:dyDescent="0.25">
      <c r="B711" s="269">
        <v>28</v>
      </c>
      <c r="C711" s="363"/>
      <c r="D711" s="364"/>
      <c r="E711" s="364"/>
      <c r="F711" s="364"/>
      <c r="G711" s="364"/>
      <c r="H711" s="364"/>
      <c r="I711" s="364"/>
      <c r="J711" s="408"/>
      <c r="K711" s="364"/>
      <c r="L711" s="364"/>
      <c r="M711" s="364"/>
      <c r="N711" s="364"/>
      <c r="O711" s="364"/>
      <c r="P711" s="364"/>
      <c r="Q711" s="365"/>
      <c r="R711" s="365"/>
      <c r="S711" s="365"/>
      <c r="T711" s="365"/>
      <c r="U711" s="365"/>
      <c r="V711" s="365"/>
      <c r="W711" s="350">
        <f t="shared" si="42"/>
        <v>0</v>
      </c>
      <c r="X711" s="550"/>
      <c r="Y711" s="551"/>
      <c r="Z711" s="551"/>
      <c r="AA711" s="551"/>
      <c r="AB711" s="552"/>
    </row>
    <row r="712" spans="2:28" hidden="1" x14ac:dyDescent="0.25">
      <c r="B712" s="269">
        <v>29</v>
      </c>
      <c r="C712" s="360"/>
      <c r="D712" s="361"/>
      <c r="E712" s="361"/>
      <c r="F712" s="361"/>
      <c r="G712" s="361"/>
      <c r="H712" s="361"/>
      <c r="I712" s="361"/>
      <c r="J712" s="361"/>
      <c r="K712" s="361"/>
      <c r="L712" s="361"/>
      <c r="M712" s="361"/>
      <c r="N712" s="361"/>
      <c r="O712" s="361"/>
      <c r="P712" s="361"/>
      <c r="Q712" s="362"/>
      <c r="R712" s="362"/>
      <c r="S712" s="362"/>
      <c r="T712" s="362"/>
      <c r="U712" s="362"/>
      <c r="V712" s="362"/>
      <c r="W712" s="350">
        <f t="shared" si="42"/>
        <v>0</v>
      </c>
      <c r="X712" s="542"/>
      <c r="Y712" s="543"/>
      <c r="Z712" s="543"/>
      <c r="AA712" s="543"/>
      <c r="AB712" s="544"/>
    </row>
    <row r="713" spans="2:28" hidden="1" x14ac:dyDescent="0.25">
      <c r="B713" s="269">
        <v>30</v>
      </c>
      <c r="C713" s="363"/>
      <c r="D713" s="364"/>
      <c r="E713" s="364"/>
      <c r="F713" s="364"/>
      <c r="G713" s="364"/>
      <c r="H713" s="364"/>
      <c r="I713" s="364"/>
      <c r="J713" s="408"/>
      <c r="K713" s="364"/>
      <c r="L713" s="364"/>
      <c r="M713" s="364"/>
      <c r="N713" s="364"/>
      <c r="O713" s="364"/>
      <c r="P713" s="364"/>
      <c r="Q713" s="365"/>
      <c r="R713" s="365"/>
      <c r="S713" s="365"/>
      <c r="T713" s="365"/>
      <c r="U713" s="365"/>
      <c r="V713" s="365"/>
      <c r="W713" s="350">
        <f t="shared" si="42"/>
        <v>0</v>
      </c>
      <c r="X713" s="550"/>
      <c r="Y713" s="551"/>
      <c r="Z713" s="551"/>
      <c r="AA713" s="551"/>
      <c r="AB713" s="552"/>
    </row>
    <row r="714" spans="2:28" ht="15.75" hidden="1" thickBot="1" x14ac:dyDescent="0.3">
      <c r="B714" s="270">
        <v>31</v>
      </c>
      <c r="C714" s="360"/>
      <c r="D714" s="361"/>
      <c r="E714" s="361"/>
      <c r="F714" s="361"/>
      <c r="G714" s="361"/>
      <c r="H714" s="361"/>
      <c r="I714" s="361"/>
      <c r="J714" s="361"/>
      <c r="K714" s="361"/>
      <c r="L714" s="361"/>
      <c r="M714" s="361"/>
      <c r="N714" s="361"/>
      <c r="O714" s="361"/>
      <c r="P714" s="361"/>
      <c r="Q714" s="362"/>
      <c r="R714" s="362"/>
      <c r="S714" s="362"/>
      <c r="T714" s="362"/>
      <c r="U714" s="362"/>
      <c r="V714" s="362"/>
      <c r="W714" s="350">
        <f t="shared" si="42"/>
        <v>0</v>
      </c>
      <c r="X714" s="542"/>
      <c r="Y714" s="543"/>
      <c r="Z714" s="543"/>
      <c r="AA714" s="543"/>
      <c r="AB714" s="544"/>
    </row>
    <row r="715" spans="2:28" ht="15.75" hidden="1" thickBot="1" x14ac:dyDescent="0.3">
      <c r="B715" s="168" t="s">
        <v>30</v>
      </c>
      <c r="C715" s="302">
        <f>SUM(C684:C714)</f>
        <v>0</v>
      </c>
      <c r="D715" s="301">
        <f t="shared" ref="D715:V715" si="43">SUM(D684:D714)</f>
        <v>0</v>
      </c>
      <c r="E715" s="301">
        <f t="shared" si="43"/>
        <v>0</v>
      </c>
      <c r="F715" s="301">
        <f t="shared" si="43"/>
        <v>0</v>
      </c>
      <c r="G715" s="301">
        <f t="shared" si="43"/>
        <v>0</v>
      </c>
      <c r="H715" s="301">
        <f t="shared" si="43"/>
        <v>0</v>
      </c>
      <c r="I715" s="301">
        <f t="shared" si="43"/>
        <v>0</v>
      </c>
      <c r="J715" s="301">
        <f t="shared" si="43"/>
        <v>0</v>
      </c>
      <c r="K715" s="301">
        <f t="shared" si="43"/>
        <v>0</v>
      </c>
      <c r="L715" s="301">
        <f t="shared" si="43"/>
        <v>0</v>
      </c>
      <c r="M715" s="301">
        <f t="shared" si="43"/>
        <v>0</v>
      </c>
      <c r="N715" s="301">
        <f t="shared" si="43"/>
        <v>0</v>
      </c>
      <c r="O715" s="301">
        <f t="shared" si="43"/>
        <v>0</v>
      </c>
      <c r="P715" s="301">
        <f t="shared" si="43"/>
        <v>0</v>
      </c>
      <c r="Q715" s="301">
        <f t="shared" si="43"/>
        <v>0</v>
      </c>
      <c r="R715" s="301">
        <f t="shared" si="43"/>
        <v>0</v>
      </c>
      <c r="S715" s="301">
        <f t="shared" si="43"/>
        <v>0</v>
      </c>
      <c r="T715" s="301">
        <f t="shared" si="43"/>
        <v>0</v>
      </c>
      <c r="U715" s="301">
        <f t="shared" si="43"/>
        <v>0</v>
      </c>
      <c r="V715" s="301">
        <f t="shared" si="43"/>
        <v>0</v>
      </c>
      <c r="W715" s="349">
        <f>SUM(C715:V715)</f>
        <v>0</v>
      </c>
      <c r="X715" s="554"/>
      <c r="Y715" s="555"/>
      <c r="Z715" s="555"/>
      <c r="AA715" s="555"/>
      <c r="AB715" s="556"/>
    </row>
    <row r="716" spans="2:28" hidden="1" x14ac:dyDescent="0.25">
      <c r="B716" s="1"/>
      <c r="C716" s="250"/>
      <c r="D716" s="2"/>
      <c r="E716" s="2"/>
      <c r="F716" s="2"/>
      <c r="G716" s="2"/>
      <c r="H716" s="2"/>
      <c r="I716" s="2"/>
      <c r="J716" s="2"/>
      <c r="K716" s="2"/>
      <c r="L716" s="2"/>
      <c r="M716" s="2"/>
      <c r="N716" s="2"/>
      <c r="O716" s="2"/>
      <c r="P716" s="2"/>
      <c r="AB716" s="18" t="s">
        <v>13</v>
      </c>
    </row>
    <row r="717" spans="2:28" hidden="1" x14ac:dyDescent="0.25">
      <c r="B717" s="1"/>
      <c r="C717" s="553"/>
      <c r="D717" s="538"/>
      <c r="E717" s="539"/>
      <c r="F717" s="540"/>
      <c r="G717" s="541"/>
      <c r="H717" s="43"/>
      <c r="I717" s="44"/>
      <c r="J717" s="45"/>
      <c r="K717" s="45"/>
      <c r="L717" s="45"/>
      <c r="M717" s="45"/>
      <c r="N717" s="45"/>
      <c r="O717" s="45"/>
      <c r="P717" s="45"/>
    </row>
    <row r="718" spans="2:28" hidden="1" x14ac:dyDescent="0.25">
      <c r="B718" s="1"/>
      <c r="C718" s="553"/>
      <c r="D718" s="538"/>
      <c r="E718" s="539"/>
      <c r="F718" s="541"/>
      <c r="G718" s="541"/>
      <c r="H718" s="43"/>
      <c r="I718" s="44"/>
      <c r="J718" s="45"/>
      <c r="K718" s="45"/>
      <c r="L718" s="45"/>
      <c r="M718" s="45"/>
      <c r="N718" s="45"/>
      <c r="O718" s="45"/>
      <c r="P718" s="45"/>
    </row>
    <row r="719" spans="2:28" hidden="1" x14ac:dyDescent="0.25">
      <c r="B719" s="1"/>
      <c r="C719" s="251"/>
      <c r="D719" s="3"/>
      <c r="E719" s="47"/>
      <c r="F719" s="8"/>
      <c r="G719" s="48"/>
      <c r="H719" s="5"/>
      <c r="I719" s="6"/>
      <c r="J719" s="7"/>
      <c r="K719" s="46"/>
      <c r="L719" s="44"/>
      <c r="M719" s="9"/>
      <c r="N719" s="9"/>
      <c r="O719" s="49"/>
      <c r="P719" s="257"/>
    </row>
    <row r="720" spans="2:28" hidden="1" x14ac:dyDescent="0.25">
      <c r="B720" s="1"/>
      <c r="C720" s="252"/>
      <c r="D720" s="3"/>
      <c r="E720" s="7"/>
      <c r="F720" s="7"/>
      <c r="G720" s="4"/>
      <c r="H720" s="4"/>
      <c r="I720" s="6"/>
      <c r="J720" s="7"/>
      <c r="K720" s="8"/>
      <c r="L720" s="3"/>
      <c r="M720" s="9"/>
      <c r="N720" s="9"/>
      <c r="O720" s="8"/>
      <c r="P720" s="257"/>
    </row>
    <row r="721" spans="1:28" hidden="1" x14ac:dyDescent="0.25">
      <c r="B721" s="1"/>
      <c r="C721" s="537"/>
      <c r="D721" s="538"/>
      <c r="E721" s="539"/>
      <c r="F721" s="540"/>
      <c r="G721" s="541"/>
      <c r="H721" s="43"/>
      <c r="I721" s="44"/>
      <c r="J721" s="45"/>
      <c r="K721" s="45"/>
      <c r="L721" s="2"/>
      <c r="M721" s="45"/>
      <c r="N721" s="45"/>
      <c r="O721" s="45"/>
      <c r="P721" s="45"/>
    </row>
    <row r="722" spans="1:28" hidden="1" x14ac:dyDescent="0.25">
      <c r="B722" s="1"/>
      <c r="C722" s="537"/>
      <c r="D722" s="538"/>
      <c r="E722" s="539"/>
      <c r="F722" s="541"/>
      <c r="G722" s="541"/>
      <c r="H722" s="43"/>
      <c r="I722" s="44"/>
      <c r="J722" s="45"/>
      <c r="K722" s="45"/>
      <c r="L722" s="2"/>
      <c r="M722" s="45"/>
      <c r="N722" s="45"/>
      <c r="O722" s="45"/>
      <c r="P722" s="45"/>
    </row>
    <row r="723" spans="1:28" hidden="1" x14ac:dyDescent="0.25">
      <c r="B723" s="1"/>
      <c r="C723" s="251"/>
      <c r="D723" s="3"/>
      <c r="E723" s="50"/>
      <c r="F723" s="46"/>
      <c r="G723" s="48"/>
      <c r="H723" s="5"/>
      <c r="I723" s="6"/>
      <c r="J723" s="7"/>
      <c r="K723" s="46"/>
      <c r="L723" s="44"/>
      <c r="M723" s="9"/>
      <c r="N723" s="9"/>
      <c r="O723" s="49"/>
      <c r="P723" s="257"/>
    </row>
    <row r="724" spans="1:28" hidden="1" x14ac:dyDescent="0.25">
      <c r="B724" s="1"/>
      <c r="C724" s="252"/>
      <c r="D724" s="3"/>
      <c r="E724" s="4"/>
      <c r="F724" s="5"/>
      <c r="G724" s="4"/>
      <c r="H724" s="4"/>
      <c r="I724" s="6"/>
      <c r="J724" s="7"/>
      <c r="K724" s="8"/>
      <c r="L724" s="3"/>
      <c r="M724" s="9"/>
      <c r="N724" s="9"/>
      <c r="O724" s="8"/>
      <c r="P724" s="257"/>
    </row>
    <row r="725" spans="1:28" hidden="1" x14ac:dyDescent="0.25">
      <c r="B725" s="1"/>
      <c r="C725" s="537"/>
      <c r="D725" s="538"/>
      <c r="E725" s="539"/>
      <c r="F725" s="540"/>
      <c r="G725" s="541"/>
      <c r="H725" s="43"/>
      <c r="I725" s="44"/>
      <c r="J725" s="45"/>
      <c r="K725" s="45"/>
      <c r="L725" s="2"/>
      <c r="M725" s="45"/>
      <c r="N725" s="45"/>
      <c r="O725" s="45"/>
      <c r="P725" s="45"/>
    </row>
    <row r="726" spans="1:28" hidden="1" x14ac:dyDescent="0.25">
      <c r="B726" s="1"/>
      <c r="C726" s="537"/>
      <c r="D726" s="538"/>
      <c r="E726" s="539"/>
      <c r="F726" s="541"/>
      <c r="G726" s="541"/>
      <c r="H726" s="43"/>
      <c r="I726" s="44"/>
      <c r="J726" s="45"/>
      <c r="K726" s="45"/>
      <c r="L726" s="2"/>
      <c r="M726" s="45"/>
      <c r="N726" s="45"/>
      <c r="O726" s="45"/>
      <c r="P726" s="45"/>
    </row>
    <row r="727" spans="1:28" hidden="1" x14ac:dyDescent="0.25">
      <c r="B727" s="1"/>
      <c r="C727" s="251"/>
      <c r="D727" s="3"/>
      <c r="E727" s="50"/>
      <c r="F727" s="46"/>
      <c r="G727" s="48"/>
      <c r="H727" s="5"/>
      <c r="I727" s="6"/>
      <c r="J727" s="7"/>
      <c r="K727" s="46"/>
      <c r="L727" s="44"/>
      <c r="M727" s="9"/>
      <c r="N727" s="9"/>
      <c r="O727" s="49"/>
      <c r="P727" s="257"/>
    </row>
    <row r="728" spans="1:28" hidden="1" x14ac:dyDescent="0.25">
      <c r="B728" s="1"/>
      <c r="C728" s="252"/>
      <c r="D728" s="3"/>
      <c r="E728" s="4"/>
      <c r="F728" s="5"/>
      <c r="G728" s="4"/>
      <c r="H728" s="4"/>
      <c r="I728" s="6"/>
      <c r="J728" s="7"/>
      <c r="K728" s="8"/>
      <c r="L728" s="3"/>
      <c r="M728" s="9"/>
      <c r="N728" s="9"/>
      <c r="O728" s="8"/>
      <c r="P728" s="257"/>
    </row>
    <row r="729" spans="1:28" hidden="1" x14ac:dyDescent="0.25">
      <c r="B729" s="13"/>
      <c r="C729" s="252"/>
      <c r="D729" s="3"/>
      <c r="E729" s="4"/>
      <c r="F729" s="5"/>
      <c r="G729" s="4"/>
      <c r="H729" s="4"/>
      <c r="I729" s="6"/>
      <c r="J729" s="7"/>
      <c r="K729" s="8"/>
      <c r="L729" s="3"/>
      <c r="M729" s="9"/>
      <c r="N729" s="9"/>
      <c r="O729" s="8"/>
      <c r="P729" s="257"/>
    </row>
    <row r="730" spans="1:28" s="52" customFormat="1" ht="30" hidden="1" x14ac:dyDescent="0.25">
      <c r="A730" s="51"/>
      <c r="B730" s="271" t="s">
        <v>5</v>
      </c>
      <c r="C730" s="264" t="str">
        <f>$F$1111</f>
        <v>Lebensmittel</v>
      </c>
      <c r="D730" s="189" t="str">
        <f>$F$1112</f>
        <v>Körperpflege</v>
      </c>
      <c r="E730" s="189" t="str">
        <f>$F$1113</f>
        <v>Kinder</v>
      </c>
      <c r="F730" s="189" t="str">
        <f>$F$1114</f>
        <v>Freizeit</v>
      </c>
      <c r="G730" s="189" t="str">
        <f>$F$1115</f>
        <v>Wohnung</v>
      </c>
      <c r="H730" s="189" t="str">
        <f>$F$1116</f>
        <v>Auto (tanken)</v>
      </c>
      <c r="I730" s="189" t="str">
        <f>$F$1117</f>
        <v>Hobby</v>
      </c>
      <c r="J730" s="189" t="str">
        <f>$F$1118</f>
        <v>Kleidung</v>
      </c>
      <c r="K730" s="264" t="str">
        <f>$F$1119</f>
        <v>9</v>
      </c>
      <c r="L730" s="264" t="str">
        <f>$F$1120</f>
        <v>10</v>
      </c>
      <c r="M730" s="264" t="str">
        <f>$F$1121</f>
        <v>11</v>
      </c>
      <c r="N730" s="264" t="str">
        <f>$F$1122</f>
        <v>12</v>
      </c>
      <c r="O730" s="264" t="str">
        <f>$F$1123</f>
        <v>13</v>
      </c>
      <c r="P730" s="264" t="str">
        <f>$F$1124</f>
        <v>14</v>
      </c>
      <c r="Q730" s="264" t="str">
        <f>$F$1125</f>
        <v>15</v>
      </c>
      <c r="R730" s="264" t="str">
        <f>$F$1126</f>
        <v>16</v>
      </c>
      <c r="S730" s="264" t="str">
        <f>$F$1127</f>
        <v>17</v>
      </c>
      <c r="T730" s="264" t="str">
        <f>$F$1128</f>
        <v>18</v>
      </c>
      <c r="U730" s="264" t="str">
        <f>$F$1129</f>
        <v>19</v>
      </c>
      <c r="V730" s="264" t="str">
        <f>$F$1130</f>
        <v>20</v>
      </c>
      <c r="W730" s="166" t="s">
        <v>19</v>
      </c>
      <c r="X730" s="557" t="s">
        <v>28</v>
      </c>
      <c r="Y730" s="557"/>
      <c r="Z730" s="557"/>
      <c r="AA730" s="557"/>
      <c r="AB730" s="558"/>
    </row>
    <row r="731" spans="1:28" hidden="1" x14ac:dyDescent="0.25">
      <c r="B731" s="269">
        <v>1</v>
      </c>
      <c r="C731" s="360"/>
      <c r="D731" s="361"/>
      <c r="E731" s="361"/>
      <c r="F731" s="361"/>
      <c r="G731" s="361"/>
      <c r="H731" s="361"/>
      <c r="I731" s="361"/>
      <c r="J731" s="361"/>
      <c r="K731" s="361"/>
      <c r="L731" s="361"/>
      <c r="M731" s="361"/>
      <c r="N731" s="361"/>
      <c r="O731" s="361"/>
      <c r="P731" s="361"/>
      <c r="Q731" s="362"/>
      <c r="R731" s="362"/>
      <c r="S731" s="362"/>
      <c r="T731" s="362"/>
      <c r="U731" s="362"/>
      <c r="V731" s="362"/>
      <c r="W731" s="350">
        <f>SUM(C731:V731)</f>
        <v>0</v>
      </c>
      <c r="X731" s="542"/>
      <c r="Y731" s="543"/>
      <c r="Z731" s="543"/>
      <c r="AA731" s="543"/>
      <c r="AB731" s="544"/>
    </row>
    <row r="732" spans="1:28" hidden="1" x14ac:dyDescent="0.25">
      <c r="B732" s="269">
        <v>2</v>
      </c>
      <c r="C732" s="363"/>
      <c r="D732" s="364"/>
      <c r="E732" s="364"/>
      <c r="F732" s="364"/>
      <c r="G732" s="364"/>
      <c r="H732" s="364"/>
      <c r="I732" s="364"/>
      <c r="J732" s="420"/>
      <c r="K732" s="364"/>
      <c r="L732" s="364"/>
      <c r="M732" s="364"/>
      <c r="N732" s="364"/>
      <c r="O732" s="364"/>
      <c r="P732" s="364"/>
      <c r="Q732" s="365"/>
      <c r="R732" s="365"/>
      <c r="S732" s="365"/>
      <c r="T732" s="365"/>
      <c r="U732" s="365"/>
      <c r="V732" s="365"/>
      <c r="W732" s="350">
        <f t="shared" ref="W732:W755" si="44">SUM(C732:V732)</f>
        <v>0</v>
      </c>
      <c r="X732" s="550"/>
      <c r="Y732" s="551"/>
      <c r="Z732" s="551"/>
      <c r="AA732" s="551"/>
      <c r="AB732" s="552"/>
    </row>
    <row r="733" spans="1:28" hidden="1" x14ac:dyDescent="0.25">
      <c r="B733" s="269">
        <v>3</v>
      </c>
      <c r="C733" s="360"/>
      <c r="D733" s="361"/>
      <c r="E733" s="361"/>
      <c r="F733" s="361"/>
      <c r="G733" s="361"/>
      <c r="H733" s="361"/>
      <c r="I733" s="361"/>
      <c r="J733" s="368"/>
      <c r="K733" s="361"/>
      <c r="L733" s="361"/>
      <c r="M733" s="361"/>
      <c r="N733" s="361"/>
      <c r="O733" s="361"/>
      <c r="P733" s="361"/>
      <c r="Q733" s="362"/>
      <c r="R733" s="362"/>
      <c r="S733" s="362"/>
      <c r="T733" s="362"/>
      <c r="U733" s="362"/>
      <c r="V733" s="362"/>
      <c r="W733" s="350">
        <f t="shared" si="44"/>
        <v>0</v>
      </c>
      <c r="X733" s="542"/>
      <c r="Y733" s="543"/>
      <c r="Z733" s="543"/>
      <c r="AA733" s="543"/>
      <c r="AB733" s="544"/>
    </row>
    <row r="734" spans="1:28" hidden="1" x14ac:dyDescent="0.25">
      <c r="B734" s="269">
        <v>4</v>
      </c>
      <c r="C734" s="363"/>
      <c r="D734" s="364"/>
      <c r="E734" s="364"/>
      <c r="F734" s="364"/>
      <c r="G734" s="364"/>
      <c r="H734" s="364"/>
      <c r="I734" s="364"/>
      <c r="J734" s="408"/>
      <c r="K734" s="364"/>
      <c r="L734" s="364"/>
      <c r="M734" s="364"/>
      <c r="N734" s="364"/>
      <c r="O734" s="364"/>
      <c r="P734" s="364"/>
      <c r="Q734" s="365"/>
      <c r="R734" s="365"/>
      <c r="S734" s="365"/>
      <c r="T734" s="365"/>
      <c r="U734" s="365"/>
      <c r="V734" s="365"/>
      <c r="W734" s="350">
        <f t="shared" si="44"/>
        <v>0</v>
      </c>
      <c r="X734" s="550"/>
      <c r="Y734" s="551"/>
      <c r="Z734" s="551"/>
      <c r="AA734" s="551"/>
      <c r="AB734" s="552"/>
    </row>
    <row r="735" spans="1:28" hidden="1" x14ac:dyDescent="0.25">
      <c r="B735" s="269">
        <v>5</v>
      </c>
      <c r="C735" s="360"/>
      <c r="D735" s="361"/>
      <c r="E735" s="361"/>
      <c r="F735" s="361"/>
      <c r="G735" s="361"/>
      <c r="H735" s="361"/>
      <c r="I735" s="368"/>
      <c r="J735" s="368"/>
      <c r="K735" s="361"/>
      <c r="L735" s="361"/>
      <c r="M735" s="361"/>
      <c r="N735" s="361"/>
      <c r="O735" s="361"/>
      <c r="P735" s="361"/>
      <c r="Q735" s="362"/>
      <c r="R735" s="362"/>
      <c r="S735" s="362"/>
      <c r="T735" s="362"/>
      <c r="U735" s="362"/>
      <c r="V735" s="362"/>
      <c r="W735" s="350">
        <f t="shared" si="44"/>
        <v>0</v>
      </c>
      <c r="X735" s="542"/>
      <c r="Y735" s="543"/>
      <c r="Z735" s="543"/>
      <c r="AA735" s="543"/>
      <c r="AB735" s="544"/>
    </row>
    <row r="736" spans="1:28" hidden="1" x14ac:dyDescent="0.25">
      <c r="B736" s="269">
        <v>6</v>
      </c>
      <c r="C736" s="363"/>
      <c r="D736" s="364"/>
      <c r="E736" s="364"/>
      <c r="F736" s="364"/>
      <c r="G736" s="364"/>
      <c r="H736" s="364"/>
      <c r="I736" s="364"/>
      <c r="J736" s="408"/>
      <c r="K736" s="364"/>
      <c r="L736" s="364"/>
      <c r="M736" s="364"/>
      <c r="N736" s="364"/>
      <c r="O736" s="364"/>
      <c r="P736" s="364"/>
      <c r="Q736" s="365"/>
      <c r="R736" s="365"/>
      <c r="S736" s="365"/>
      <c r="T736" s="365"/>
      <c r="U736" s="365"/>
      <c r="V736" s="365"/>
      <c r="W736" s="350">
        <f t="shared" si="44"/>
        <v>0</v>
      </c>
      <c r="X736" s="550"/>
      <c r="Y736" s="551"/>
      <c r="Z736" s="551"/>
      <c r="AA736" s="551"/>
      <c r="AB736" s="552"/>
    </row>
    <row r="737" spans="2:28" hidden="1" x14ac:dyDescent="0.25">
      <c r="B737" s="269">
        <v>7</v>
      </c>
      <c r="C737" s="360"/>
      <c r="D737" s="361"/>
      <c r="E737" s="361"/>
      <c r="F737" s="361"/>
      <c r="G737" s="361"/>
      <c r="H737" s="361"/>
      <c r="I737" s="361"/>
      <c r="J737" s="361"/>
      <c r="K737" s="361"/>
      <c r="L737" s="361"/>
      <c r="M737" s="361"/>
      <c r="N737" s="361"/>
      <c r="O737" s="361"/>
      <c r="P737" s="361"/>
      <c r="Q737" s="362"/>
      <c r="R737" s="362"/>
      <c r="S737" s="362"/>
      <c r="T737" s="362"/>
      <c r="U737" s="362"/>
      <c r="V737" s="362"/>
      <c r="W737" s="350">
        <f t="shared" si="44"/>
        <v>0</v>
      </c>
      <c r="X737" s="542"/>
      <c r="Y737" s="543"/>
      <c r="Z737" s="543"/>
      <c r="AA737" s="543"/>
      <c r="AB737" s="544"/>
    </row>
    <row r="738" spans="2:28" hidden="1" x14ac:dyDescent="0.25">
      <c r="B738" s="269">
        <v>8</v>
      </c>
      <c r="C738" s="363"/>
      <c r="D738" s="364"/>
      <c r="E738" s="364"/>
      <c r="F738" s="364"/>
      <c r="G738" s="364"/>
      <c r="H738" s="364"/>
      <c r="I738" s="364"/>
      <c r="J738" s="408"/>
      <c r="K738" s="364"/>
      <c r="L738" s="364"/>
      <c r="M738" s="364"/>
      <c r="N738" s="364"/>
      <c r="O738" s="364"/>
      <c r="P738" s="364"/>
      <c r="Q738" s="365"/>
      <c r="R738" s="365"/>
      <c r="S738" s="365"/>
      <c r="T738" s="365"/>
      <c r="U738" s="365"/>
      <c r="V738" s="365"/>
      <c r="W738" s="350">
        <f t="shared" si="44"/>
        <v>0</v>
      </c>
      <c r="X738" s="550"/>
      <c r="Y738" s="551"/>
      <c r="Z738" s="551"/>
      <c r="AA738" s="551"/>
      <c r="AB738" s="552"/>
    </row>
    <row r="739" spans="2:28" hidden="1" x14ac:dyDescent="0.25">
      <c r="B739" s="269">
        <v>9</v>
      </c>
      <c r="C739" s="360"/>
      <c r="D739" s="361"/>
      <c r="E739" s="361"/>
      <c r="F739" s="361"/>
      <c r="G739" s="361"/>
      <c r="H739" s="361"/>
      <c r="I739" s="361"/>
      <c r="J739" s="361"/>
      <c r="K739" s="361"/>
      <c r="L739" s="361"/>
      <c r="M739" s="361"/>
      <c r="N739" s="361"/>
      <c r="O739" s="361"/>
      <c r="P739" s="361"/>
      <c r="Q739" s="362"/>
      <c r="R739" s="362"/>
      <c r="S739" s="362"/>
      <c r="T739" s="362"/>
      <c r="U739" s="362"/>
      <c r="V739" s="362"/>
      <c r="W739" s="350">
        <f t="shared" si="44"/>
        <v>0</v>
      </c>
      <c r="X739" s="542"/>
      <c r="Y739" s="543"/>
      <c r="Z739" s="543"/>
      <c r="AA739" s="543"/>
      <c r="AB739" s="544"/>
    </row>
    <row r="740" spans="2:28" hidden="1" x14ac:dyDescent="0.25">
      <c r="B740" s="269">
        <v>10</v>
      </c>
      <c r="C740" s="363"/>
      <c r="D740" s="364"/>
      <c r="E740" s="364"/>
      <c r="F740" s="364"/>
      <c r="G740" s="364"/>
      <c r="H740" s="364"/>
      <c r="I740" s="364"/>
      <c r="J740" s="408"/>
      <c r="K740" s="364"/>
      <c r="L740" s="364"/>
      <c r="M740" s="364"/>
      <c r="N740" s="364"/>
      <c r="O740" s="364"/>
      <c r="P740" s="364"/>
      <c r="Q740" s="365"/>
      <c r="R740" s="365"/>
      <c r="S740" s="365"/>
      <c r="T740" s="365"/>
      <c r="U740" s="365"/>
      <c r="V740" s="365"/>
      <c r="W740" s="350">
        <f t="shared" si="44"/>
        <v>0</v>
      </c>
      <c r="X740" s="550"/>
      <c r="Y740" s="551"/>
      <c r="Z740" s="551"/>
      <c r="AA740" s="551"/>
      <c r="AB740" s="552"/>
    </row>
    <row r="741" spans="2:28" hidden="1" x14ac:dyDescent="0.25">
      <c r="B741" s="269">
        <v>11</v>
      </c>
      <c r="C741" s="360"/>
      <c r="D741" s="361"/>
      <c r="E741" s="361"/>
      <c r="F741" s="361"/>
      <c r="G741" s="361"/>
      <c r="H741" s="361"/>
      <c r="I741" s="361"/>
      <c r="J741" s="361"/>
      <c r="K741" s="361"/>
      <c r="L741" s="361"/>
      <c r="M741" s="361"/>
      <c r="N741" s="361"/>
      <c r="O741" s="361"/>
      <c r="P741" s="361"/>
      <c r="Q741" s="362"/>
      <c r="R741" s="362"/>
      <c r="S741" s="362"/>
      <c r="T741" s="362"/>
      <c r="U741" s="362"/>
      <c r="V741" s="362"/>
      <c r="W741" s="350">
        <f t="shared" si="44"/>
        <v>0</v>
      </c>
      <c r="X741" s="542"/>
      <c r="Y741" s="543"/>
      <c r="Z741" s="543"/>
      <c r="AA741" s="543"/>
      <c r="AB741" s="544"/>
    </row>
    <row r="742" spans="2:28" hidden="1" x14ac:dyDescent="0.25">
      <c r="B742" s="269">
        <v>12</v>
      </c>
      <c r="C742" s="363"/>
      <c r="D742" s="364"/>
      <c r="E742" s="364"/>
      <c r="F742" s="364"/>
      <c r="G742" s="364"/>
      <c r="H742" s="364"/>
      <c r="I742" s="364"/>
      <c r="J742" s="408"/>
      <c r="K742" s="364"/>
      <c r="L742" s="364"/>
      <c r="M742" s="364"/>
      <c r="N742" s="364"/>
      <c r="O742" s="364"/>
      <c r="P742" s="364"/>
      <c r="Q742" s="365"/>
      <c r="R742" s="365"/>
      <c r="S742" s="365"/>
      <c r="T742" s="365"/>
      <c r="U742" s="365"/>
      <c r="V742" s="365"/>
      <c r="W742" s="350">
        <f t="shared" si="44"/>
        <v>0</v>
      </c>
      <c r="X742" s="550"/>
      <c r="Y742" s="551"/>
      <c r="Z742" s="551"/>
      <c r="AA742" s="551"/>
      <c r="AB742" s="552"/>
    </row>
    <row r="743" spans="2:28" hidden="1" x14ac:dyDescent="0.25">
      <c r="B743" s="269">
        <v>13</v>
      </c>
      <c r="C743" s="360"/>
      <c r="D743" s="361"/>
      <c r="E743" s="361"/>
      <c r="F743" s="361"/>
      <c r="G743" s="361"/>
      <c r="H743" s="361"/>
      <c r="I743" s="361"/>
      <c r="J743" s="361"/>
      <c r="K743" s="361"/>
      <c r="L743" s="361"/>
      <c r="M743" s="361"/>
      <c r="N743" s="361"/>
      <c r="O743" s="361"/>
      <c r="P743" s="361"/>
      <c r="Q743" s="362"/>
      <c r="R743" s="362"/>
      <c r="S743" s="362"/>
      <c r="T743" s="362"/>
      <c r="U743" s="362"/>
      <c r="V743" s="362"/>
      <c r="W743" s="350">
        <f t="shared" si="44"/>
        <v>0</v>
      </c>
      <c r="X743" s="542"/>
      <c r="Y743" s="543"/>
      <c r="Z743" s="543"/>
      <c r="AA743" s="543"/>
      <c r="AB743" s="544"/>
    </row>
    <row r="744" spans="2:28" hidden="1" x14ac:dyDescent="0.25">
      <c r="B744" s="269">
        <v>14</v>
      </c>
      <c r="C744" s="363"/>
      <c r="D744" s="364"/>
      <c r="E744" s="364"/>
      <c r="F744" s="364"/>
      <c r="G744" s="364"/>
      <c r="H744" s="364"/>
      <c r="I744" s="364"/>
      <c r="J744" s="408"/>
      <c r="K744" s="364"/>
      <c r="L744" s="364"/>
      <c r="M744" s="364"/>
      <c r="N744" s="364"/>
      <c r="O744" s="364"/>
      <c r="P744" s="364"/>
      <c r="Q744" s="365"/>
      <c r="R744" s="365"/>
      <c r="S744" s="365"/>
      <c r="T744" s="365"/>
      <c r="U744" s="365"/>
      <c r="V744" s="365"/>
      <c r="W744" s="350">
        <f t="shared" si="44"/>
        <v>0</v>
      </c>
      <c r="X744" s="550"/>
      <c r="Y744" s="551"/>
      <c r="Z744" s="551"/>
      <c r="AA744" s="551"/>
      <c r="AB744" s="552"/>
    </row>
    <row r="745" spans="2:28" hidden="1" x14ac:dyDescent="0.25">
      <c r="B745" s="269">
        <v>15</v>
      </c>
      <c r="C745" s="360"/>
      <c r="D745" s="361"/>
      <c r="E745" s="361"/>
      <c r="F745" s="361"/>
      <c r="G745" s="361"/>
      <c r="H745" s="361"/>
      <c r="I745" s="361"/>
      <c r="J745" s="361"/>
      <c r="K745" s="361"/>
      <c r="L745" s="361"/>
      <c r="M745" s="361"/>
      <c r="N745" s="361"/>
      <c r="O745" s="361"/>
      <c r="P745" s="361"/>
      <c r="Q745" s="362"/>
      <c r="R745" s="362"/>
      <c r="S745" s="362"/>
      <c r="T745" s="362"/>
      <c r="U745" s="362"/>
      <c r="V745" s="362"/>
      <c r="W745" s="350">
        <f t="shared" si="44"/>
        <v>0</v>
      </c>
      <c r="X745" s="542"/>
      <c r="Y745" s="543"/>
      <c r="Z745" s="543"/>
      <c r="AA745" s="543"/>
      <c r="AB745" s="544"/>
    </row>
    <row r="746" spans="2:28" hidden="1" x14ac:dyDescent="0.25">
      <c r="B746" s="269">
        <v>16</v>
      </c>
      <c r="C746" s="363"/>
      <c r="D746" s="364"/>
      <c r="E746" s="364"/>
      <c r="F746" s="364"/>
      <c r="G746" s="364"/>
      <c r="H746" s="364"/>
      <c r="I746" s="364"/>
      <c r="J746" s="408"/>
      <c r="K746" s="364"/>
      <c r="L746" s="364"/>
      <c r="M746" s="364"/>
      <c r="N746" s="364"/>
      <c r="O746" s="364"/>
      <c r="P746" s="364"/>
      <c r="Q746" s="365"/>
      <c r="R746" s="365"/>
      <c r="S746" s="365"/>
      <c r="T746" s="365"/>
      <c r="U746" s="365"/>
      <c r="V746" s="365"/>
      <c r="W746" s="350">
        <f t="shared" si="44"/>
        <v>0</v>
      </c>
      <c r="X746" s="550"/>
      <c r="Y746" s="551"/>
      <c r="Z746" s="551"/>
      <c r="AA746" s="551"/>
      <c r="AB746" s="552"/>
    </row>
    <row r="747" spans="2:28" hidden="1" x14ac:dyDescent="0.25">
      <c r="B747" s="269">
        <v>17</v>
      </c>
      <c r="C747" s="360"/>
      <c r="D747" s="361"/>
      <c r="E747" s="361"/>
      <c r="F747" s="361"/>
      <c r="G747" s="361"/>
      <c r="H747" s="361"/>
      <c r="I747" s="361"/>
      <c r="J747" s="361"/>
      <c r="K747" s="361"/>
      <c r="L747" s="361"/>
      <c r="M747" s="361"/>
      <c r="N747" s="361"/>
      <c r="O747" s="361"/>
      <c r="P747" s="361"/>
      <c r="Q747" s="362"/>
      <c r="R747" s="362"/>
      <c r="S747" s="362"/>
      <c r="T747" s="362"/>
      <c r="U747" s="362"/>
      <c r="V747" s="362"/>
      <c r="W747" s="350">
        <f t="shared" si="44"/>
        <v>0</v>
      </c>
      <c r="X747" s="542"/>
      <c r="Y747" s="543"/>
      <c r="Z747" s="543"/>
      <c r="AA747" s="543"/>
      <c r="AB747" s="544"/>
    </row>
    <row r="748" spans="2:28" hidden="1" x14ac:dyDescent="0.25">
      <c r="B748" s="269">
        <v>18</v>
      </c>
      <c r="C748" s="363"/>
      <c r="D748" s="364"/>
      <c r="E748" s="364"/>
      <c r="F748" s="364"/>
      <c r="G748" s="364"/>
      <c r="H748" s="364"/>
      <c r="I748" s="364"/>
      <c r="J748" s="408"/>
      <c r="K748" s="364"/>
      <c r="L748" s="364"/>
      <c r="M748" s="364"/>
      <c r="N748" s="364"/>
      <c r="O748" s="364"/>
      <c r="P748" s="364"/>
      <c r="Q748" s="365"/>
      <c r="R748" s="365"/>
      <c r="S748" s="365"/>
      <c r="T748" s="365"/>
      <c r="U748" s="365"/>
      <c r="V748" s="365"/>
      <c r="W748" s="350">
        <f t="shared" si="44"/>
        <v>0</v>
      </c>
      <c r="X748" s="550"/>
      <c r="Y748" s="551"/>
      <c r="Z748" s="551"/>
      <c r="AA748" s="551"/>
      <c r="AB748" s="552"/>
    </row>
    <row r="749" spans="2:28" hidden="1" x14ac:dyDescent="0.25">
      <c r="B749" s="269">
        <v>19</v>
      </c>
      <c r="C749" s="360"/>
      <c r="D749" s="361"/>
      <c r="E749" s="361"/>
      <c r="F749" s="361"/>
      <c r="G749" s="361"/>
      <c r="H749" s="361"/>
      <c r="I749" s="361"/>
      <c r="J749" s="361"/>
      <c r="K749" s="361"/>
      <c r="L749" s="361"/>
      <c r="M749" s="361"/>
      <c r="N749" s="361"/>
      <c r="O749" s="361"/>
      <c r="P749" s="361"/>
      <c r="Q749" s="362"/>
      <c r="R749" s="362"/>
      <c r="S749" s="362"/>
      <c r="T749" s="362"/>
      <c r="U749" s="362"/>
      <c r="V749" s="362"/>
      <c r="W749" s="350">
        <f t="shared" si="44"/>
        <v>0</v>
      </c>
      <c r="X749" s="542"/>
      <c r="Y749" s="543"/>
      <c r="Z749" s="543"/>
      <c r="AA749" s="543"/>
      <c r="AB749" s="544"/>
    </row>
    <row r="750" spans="2:28" hidden="1" x14ac:dyDescent="0.25">
      <c r="B750" s="269">
        <v>20</v>
      </c>
      <c r="C750" s="363"/>
      <c r="D750" s="364"/>
      <c r="E750" s="364"/>
      <c r="F750" s="364"/>
      <c r="G750" s="364"/>
      <c r="H750" s="364"/>
      <c r="I750" s="364"/>
      <c r="J750" s="408"/>
      <c r="K750" s="364"/>
      <c r="L750" s="364"/>
      <c r="M750" s="364"/>
      <c r="N750" s="364"/>
      <c r="O750" s="364"/>
      <c r="P750" s="364"/>
      <c r="Q750" s="365"/>
      <c r="R750" s="365"/>
      <c r="S750" s="365"/>
      <c r="T750" s="365"/>
      <c r="U750" s="365"/>
      <c r="V750" s="365"/>
      <c r="W750" s="350">
        <f t="shared" si="44"/>
        <v>0</v>
      </c>
      <c r="X750" s="550"/>
      <c r="Y750" s="551"/>
      <c r="Z750" s="551"/>
      <c r="AA750" s="551"/>
      <c r="AB750" s="552"/>
    </row>
    <row r="751" spans="2:28" hidden="1" x14ac:dyDescent="0.25">
      <c r="B751" s="269">
        <v>21</v>
      </c>
      <c r="C751" s="360"/>
      <c r="D751" s="361"/>
      <c r="E751" s="361"/>
      <c r="F751" s="361"/>
      <c r="G751" s="361"/>
      <c r="H751" s="361"/>
      <c r="I751" s="361"/>
      <c r="J751" s="361"/>
      <c r="K751" s="361"/>
      <c r="L751" s="361"/>
      <c r="M751" s="361"/>
      <c r="N751" s="361"/>
      <c r="O751" s="361"/>
      <c r="P751" s="361"/>
      <c r="Q751" s="362"/>
      <c r="R751" s="362"/>
      <c r="S751" s="362"/>
      <c r="T751" s="362"/>
      <c r="U751" s="362"/>
      <c r="V751" s="362"/>
      <c r="W751" s="350">
        <f t="shared" si="44"/>
        <v>0</v>
      </c>
      <c r="X751" s="542"/>
      <c r="Y751" s="543"/>
      <c r="Z751" s="543"/>
      <c r="AA751" s="543"/>
      <c r="AB751" s="544"/>
    </row>
    <row r="752" spans="2:28" hidden="1" x14ac:dyDescent="0.25">
      <c r="B752" s="269">
        <v>22</v>
      </c>
      <c r="C752" s="363"/>
      <c r="D752" s="364"/>
      <c r="E752" s="364"/>
      <c r="F752" s="364"/>
      <c r="G752" s="364"/>
      <c r="H752" s="364"/>
      <c r="I752" s="364"/>
      <c r="J752" s="408"/>
      <c r="K752" s="364"/>
      <c r="L752" s="364"/>
      <c r="M752" s="364"/>
      <c r="N752" s="364"/>
      <c r="O752" s="364"/>
      <c r="P752" s="364"/>
      <c r="Q752" s="365"/>
      <c r="R752" s="365"/>
      <c r="S752" s="365"/>
      <c r="T752" s="365"/>
      <c r="U752" s="365"/>
      <c r="V752" s="365"/>
      <c r="W752" s="350">
        <f t="shared" si="44"/>
        <v>0</v>
      </c>
      <c r="X752" s="550"/>
      <c r="Y752" s="551"/>
      <c r="Z752" s="551"/>
      <c r="AA752" s="551"/>
      <c r="AB752" s="552"/>
    </row>
    <row r="753" spans="2:28" hidden="1" x14ac:dyDescent="0.25">
      <c r="B753" s="269">
        <v>23</v>
      </c>
      <c r="C753" s="360"/>
      <c r="D753" s="361"/>
      <c r="E753" s="361"/>
      <c r="F753" s="361"/>
      <c r="G753" s="361"/>
      <c r="H753" s="361"/>
      <c r="I753" s="361"/>
      <c r="J753" s="361"/>
      <c r="K753" s="361"/>
      <c r="L753" s="361"/>
      <c r="M753" s="361"/>
      <c r="N753" s="361"/>
      <c r="O753" s="361"/>
      <c r="P753" s="361"/>
      <c r="Q753" s="362"/>
      <c r="R753" s="362"/>
      <c r="S753" s="362"/>
      <c r="T753" s="362"/>
      <c r="U753" s="362"/>
      <c r="V753" s="362"/>
      <c r="W753" s="350">
        <f t="shared" si="44"/>
        <v>0</v>
      </c>
      <c r="X753" s="542"/>
      <c r="Y753" s="543"/>
      <c r="Z753" s="543"/>
      <c r="AA753" s="543"/>
      <c r="AB753" s="544"/>
    </row>
    <row r="754" spans="2:28" hidden="1" x14ac:dyDescent="0.25">
      <c r="B754" s="269">
        <v>24</v>
      </c>
      <c r="C754" s="363"/>
      <c r="D754" s="364"/>
      <c r="E754" s="364"/>
      <c r="F754" s="364"/>
      <c r="G754" s="364"/>
      <c r="H754" s="364"/>
      <c r="I754" s="364"/>
      <c r="J754" s="408"/>
      <c r="K754" s="364"/>
      <c r="L754" s="364"/>
      <c r="M754" s="364"/>
      <c r="N754" s="364"/>
      <c r="O754" s="364"/>
      <c r="P754" s="364"/>
      <c r="Q754" s="365"/>
      <c r="R754" s="365"/>
      <c r="S754" s="365"/>
      <c r="T754" s="365"/>
      <c r="U754" s="365"/>
      <c r="V754" s="365"/>
      <c r="W754" s="350">
        <f t="shared" si="44"/>
        <v>0</v>
      </c>
      <c r="X754" s="550"/>
      <c r="Y754" s="551"/>
      <c r="Z754" s="551"/>
      <c r="AA754" s="551"/>
      <c r="AB754" s="552"/>
    </row>
    <row r="755" spans="2:28" hidden="1" x14ac:dyDescent="0.25">
      <c r="B755" s="269">
        <v>25</v>
      </c>
      <c r="C755" s="360"/>
      <c r="D755" s="361"/>
      <c r="E755" s="361"/>
      <c r="F755" s="361"/>
      <c r="G755" s="361"/>
      <c r="H755" s="361"/>
      <c r="I755" s="361"/>
      <c r="J755" s="361"/>
      <c r="K755" s="361"/>
      <c r="L755" s="361"/>
      <c r="M755" s="361"/>
      <c r="N755" s="361"/>
      <c r="O755" s="361"/>
      <c r="P755" s="361"/>
      <c r="Q755" s="362"/>
      <c r="R755" s="362"/>
      <c r="S755" s="362"/>
      <c r="T755" s="362"/>
      <c r="U755" s="362"/>
      <c r="V755" s="362"/>
      <c r="W755" s="350">
        <f t="shared" si="44"/>
        <v>0</v>
      </c>
      <c r="X755" s="542"/>
      <c r="Y755" s="543"/>
      <c r="Z755" s="543"/>
      <c r="AA755" s="543"/>
      <c r="AB755" s="544"/>
    </row>
    <row r="756" spans="2:28" hidden="1" x14ac:dyDescent="0.25">
      <c r="B756" s="269">
        <v>26</v>
      </c>
      <c r="C756" s="363"/>
      <c r="D756" s="364"/>
      <c r="E756" s="364"/>
      <c r="F756" s="364"/>
      <c r="G756" s="364"/>
      <c r="H756" s="364"/>
      <c r="I756" s="364"/>
      <c r="J756" s="408"/>
      <c r="K756" s="364"/>
      <c r="L756" s="364"/>
      <c r="M756" s="364"/>
      <c r="N756" s="364"/>
      <c r="O756" s="364"/>
      <c r="P756" s="364"/>
      <c r="Q756" s="365"/>
      <c r="R756" s="365"/>
      <c r="S756" s="365"/>
      <c r="T756" s="365"/>
      <c r="U756" s="365"/>
      <c r="V756" s="365"/>
      <c r="W756" s="350">
        <f>SUM(C756:V756)</f>
        <v>0</v>
      </c>
      <c r="X756" s="550"/>
      <c r="Y756" s="551"/>
      <c r="Z756" s="551"/>
      <c r="AA756" s="551"/>
      <c r="AB756" s="552"/>
    </row>
    <row r="757" spans="2:28" hidden="1" x14ac:dyDescent="0.25">
      <c r="B757" s="269">
        <v>27</v>
      </c>
      <c r="C757" s="360"/>
      <c r="D757" s="361"/>
      <c r="E757" s="361"/>
      <c r="F757" s="361"/>
      <c r="G757" s="361"/>
      <c r="H757" s="361"/>
      <c r="I757" s="361"/>
      <c r="J757" s="361"/>
      <c r="K757" s="361"/>
      <c r="L757" s="361"/>
      <c r="M757" s="361"/>
      <c r="N757" s="361"/>
      <c r="O757" s="361"/>
      <c r="P757" s="361"/>
      <c r="Q757" s="362"/>
      <c r="R757" s="362"/>
      <c r="S757" s="362"/>
      <c r="T757" s="362"/>
      <c r="U757" s="362"/>
      <c r="V757" s="362"/>
      <c r="W757" s="350">
        <f t="shared" ref="W757:W761" si="45">SUM(C757:V757)</f>
        <v>0</v>
      </c>
      <c r="X757" s="542"/>
      <c r="Y757" s="543"/>
      <c r="Z757" s="543"/>
      <c r="AA757" s="543"/>
      <c r="AB757" s="544"/>
    </row>
    <row r="758" spans="2:28" hidden="1" x14ac:dyDescent="0.25">
      <c r="B758" s="269">
        <v>28</v>
      </c>
      <c r="C758" s="363"/>
      <c r="D758" s="364"/>
      <c r="E758" s="364"/>
      <c r="F758" s="364"/>
      <c r="G758" s="364"/>
      <c r="H758" s="364"/>
      <c r="I758" s="364"/>
      <c r="J758" s="408"/>
      <c r="K758" s="364"/>
      <c r="L758" s="364"/>
      <c r="M758" s="364"/>
      <c r="N758" s="364"/>
      <c r="O758" s="364"/>
      <c r="P758" s="364"/>
      <c r="Q758" s="365"/>
      <c r="R758" s="365"/>
      <c r="S758" s="365"/>
      <c r="T758" s="365"/>
      <c r="U758" s="365"/>
      <c r="V758" s="365"/>
      <c r="W758" s="350">
        <f t="shared" si="45"/>
        <v>0</v>
      </c>
      <c r="X758" s="550"/>
      <c r="Y758" s="551"/>
      <c r="Z758" s="551"/>
      <c r="AA758" s="551"/>
      <c r="AB758" s="552"/>
    </row>
    <row r="759" spans="2:28" hidden="1" x14ac:dyDescent="0.25">
      <c r="B759" s="269">
        <v>29</v>
      </c>
      <c r="C759" s="360"/>
      <c r="D759" s="361"/>
      <c r="E759" s="361"/>
      <c r="F759" s="361"/>
      <c r="G759" s="361"/>
      <c r="H759" s="361"/>
      <c r="I759" s="361"/>
      <c r="J759" s="361"/>
      <c r="K759" s="361"/>
      <c r="L759" s="361"/>
      <c r="M759" s="361"/>
      <c r="N759" s="361"/>
      <c r="O759" s="361"/>
      <c r="P759" s="361"/>
      <c r="Q759" s="362"/>
      <c r="R759" s="362"/>
      <c r="S759" s="362"/>
      <c r="T759" s="362"/>
      <c r="U759" s="362"/>
      <c r="V759" s="362"/>
      <c r="W759" s="350">
        <f t="shared" si="45"/>
        <v>0</v>
      </c>
      <c r="X759" s="542"/>
      <c r="Y759" s="543"/>
      <c r="Z759" s="543"/>
      <c r="AA759" s="543"/>
      <c r="AB759" s="544"/>
    </row>
    <row r="760" spans="2:28" hidden="1" x14ac:dyDescent="0.25">
      <c r="B760" s="269">
        <v>30</v>
      </c>
      <c r="C760" s="363"/>
      <c r="D760" s="364"/>
      <c r="E760" s="364"/>
      <c r="F760" s="364"/>
      <c r="G760" s="364"/>
      <c r="H760" s="364"/>
      <c r="I760" s="364"/>
      <c r="J760" s="408"/>
      <c r="K760" s="364"/>
      <c r="L760" s="364"/>
      <c r="M760" s="364"/>
      <c r="N760" s="364"/>
      <c r="O760" s="364"/>
      <c r="P760" s="364"/>
      <c r="Q760" s="365"/>
      <c r="R760" s="365"/>
      <c r="S760" s="365"/>
      <c r="T760" s="365"/>
      <c r="U760" s="365"/>
      <c r="V760" s="365"/>
      <c r="W760" s="350">
        <f t="shared" si="45"/>
        <v>0</v>
      </c>
      <c r="X760" s="550"/>
      <c r="Y760" s="551"/>
      <c r="Z760" s="551"/>
      <c r="AA760" s="551"/>
      <c r="AB760" s="552"/>
    </row>
    <row r="761" spans="2:28" ht="15.75" hidden="1" thickBot="1" x14ac:dyDescent="0.3">
      <c r="B761" s="270">
        <v>31</v>
      </c>
      <c r="C761" s="360"/>
      <c r="D761" s="361"/>
      <c r="E761" s="361"/>
      <c r="F761" s="361"/>
      <c r="G761" s="361"/>
      <c r="H761" s="361"/>
      <c r="I761" s="361"/>
      <c r="J761" s="361"/>
      <c r="K761" s="361"/>
      <c r="L761" s="361"/>
      <c r="M761" s="361"/>
      <c r="N761" s="361"/>
      <c r="O761" s="361"/>
      <c r="P761" s="361"/>
      <c r="Q761" s="362"/>
      <c r="R761" s="362"/>
      <c r="S761" s="362"/>
      <c r="T761" s="362"/>
      <c r="U761" s="362"/>
      <c r="V761" s="362"/>
      <c r="W761" s="350">
        <f t="shared" si="45"/>
        <v>0</v>
      </c>
      <c r="X761" s="542"/>
      <c r="Y761" s="543"/>
      <c r="Z761" s="543"/>
      <c r="AA761" s="543"/>
      <c r="AB761" s="544"/>
    </row>
    <row r="762" spans="2:28" ht="15.75" hidden="1" thickBot="1" x14ac:dyDescent="0.3">
      <c r="B762" s="168" t="s">
        <v>30</v>
      </c>
      <c r="C762" s="302">
        <f>SUM(C731:C761)</f>
        <v>0</v>
      </c>
      <c r="D762" s="301">
        <f t="shared" ref="D762:V762" si="46">SUM(D731:D761)</f>
        <v>0</v>
      </c>
      <c r="E762" s="301">
        <f t="shared" si="46"/>
        <v>0</v>
      </c>
      <c r="F762" s="301">
        <f t="shared" si="46"/>
        <v>0</v>
      </c>
      <c r="G762" s="301">
        <f t="shared" si="46"/>
        <v>0</v>
      </c>
      <c r="H762" s="301">
        <f t="shared" si="46"/>
        <v>0</v>
      </c>
      <c r="I762" s="301">
        <f t="shared" si="46"/>
        <v>0</v>
      </c>
      <c r="J762" s="301">
        <f t="shared" si="46"/>
        <v>0</v>
      </c>
      <c r="K762" s="301">
        <f t="shared" si="46"/>
        <v>0</v>
      </c>
      <c r="L762" s="301">
        <f t="shared" si="46"/>
        <v>0</v>
      </c>
      <c r="M762" s="301">
        <f t="shared" si="46"/>
        <v>0</v>
      </c>
      <c r="N762" s="301">
        <f t="shared" si="46"/>
        <v>0</v>
      </c>
      <c r="O762" s="301">
        <f t="shared" si="46"/>
        <v>0</v>
      </c>
      <c r="P762" s="301">
        <f t="shared" si="46"/>
        <v>0</v>
      </c>
      <c r="Q762" s="301">
        <f t="shared" si="46"/>
        <v>0</v>
      </c>
      <c r="R762" s="301">
        <f t="shared" si="46"/>
        <v>0</v>
      </c>
      <c r="S762" s="301">
        <f t="shared" si="46"/>
        <v>0</v>
      </c>
      <c r="T762" s="301">
        <f t="shared" si="46"/>
        <v>0</v>
      </c>
      <c r="U762" s="301">
        <f t="shared" si="46"/>
        <v>0</v>
      </c>
      <c r="V762" s="301">
        <f t="shared" si="46"/>
        <v>0</v>
      </c>
      <c r="W762" s="349">
        <f>SUM(C762:V762)</f>
        <v>0</v>
      </c>
      <c r="X762" s="554"/>
      <c r="Y762" s="555"/>
      <c r="Z762" s="555"/>
      <c r="AA762" s="555"/>
      <c r="AB762" s="556"/>
    </row>
    <row r="763" spans="2:28" hidden="1" x14ac:dyDescent="0.25">
      <c r="B763" s="1"/>
      <c r="C763" s="250"/>
      <c r="D763" s="2"/>
      <c r="E763" s="2"/>
      <c r="F763" s="2"/>
      <c r="G763" s="2"/>
      <c r="H763" s="2"/>
      <c r="I763" s="2"/>
      <c r="J763" s="2"/>
      <c r="K763" s="2"/>
      <c r="L763" s="2"/>
      <c r="M763" s="2"/>
      <c r="N763" s="2"/>
      <c r="O763" s="2"/>
      <c r="P763" s="2"/>
      <c r="AB763" s="18" t="s">
        <v>14</v>
      </c>
    </row>
    <row r="764" spans="2:28" hidden="1" x14ac:dyDescent="0.25">
      <c r="B764" s="1"/>
      <c r="C764" s="553"/>
      <c r="D764" s="538"/>
      <c r="E764" s="539"/>
      <c r="F764" s="540"/>
      <c r="G764" s="541"/>
      <c r="H764" s="43"/>
      <c r="I764" s="44"/>
      <c r="J764" s="45"/>
      <c r="K764" s="45"/>
      <c r="L764" s="45"/>
      <c r="M764" s="45"/>
      <c r="N764" s="45"/>
      <c r="O764" s="45"/>
      <c r="P764" s="45"/>
    </row>
    <row r="765" spans="2:28" hidden="1" x14ac:dyDescent="0.25">
      <c r="B765" s="1"/>
      <c r="C765" s="553"/>
      <c r="D765" s="538"/>
      <c r="E765" s="539"/>
      <c r="F765" s="541"/>
      <c r="G765" s="541"/>
      <c r="H765" s="43"/>
      <c r="I765" s="44"/>
      <c r="J765" s="45"/>
      <c r="K765" s="45"/>
      <c r="L765" s="45"/>
      <c r="M765" s="45"/>
      <c r="N765" s="45"/>
      <c r="O765" s="45"/>
      <c r="P765" s="45"/>
    </row>
    <row r="766" spans="2:28" hidden="1" x14ac:dyDescent="0.25">
      <c r="B766" s="1"/>
      <c r="C766" s="251"/>
      <c r="D766" s="3"/>
      <c r="E766" s="47"/>
      <c r="F766" s="8"/>
      <c r="G766" s="48"/>
      <c r="H766" s="5"/>
      <c r="I766" s="6"/>
      <c r="J766" s="7"/>
      <c r="K766" s="46"/>
      <c r="L766" s="44"/>
      <c r="M766" s="9"/>
      <c r="N766" s="9"/>
      <c r="O766" s="49"/>
      <c r="P766" s="257"/>
    </row>
    <row r="767" spans="2:28" hidden="1" x14ac:dyDescent="0.25">
      <c r="B767" s="1"/>
      <c r="C767" s="252"/>
      <c r="D767" s="3"/>
      <c r="E767" s="7"/>
      <c r="F767" s="7"/>
      <c r="G767" s="4"/>
      <c r="H767" s="4"/>
      <c r="I767" s="6"/>
      <c r="J767" s="7"/>
      <c r="K767" s="8"/>
      <c r="L767" s="3"/>
      <c r="M767" s="9"/>
      <c r="N767" s="9"/>
      <c r="O767" s="8"/>
      <c r="P767" s="257"/>
    </row>
    <row r="768" spans="2:28" hidden="1" x14ac:dyDescent="0.25">
      <c r="B768" s="1"/>
      <c r="C768" s="537"/>
      <c r="D768" s="538"/>
      <c r="E768" s="539"/>
      <c r="F768" s="540"/>
      <c r="G768" s="541"/>
      <c r="H768" s="43"/>
      <c r="I768" s="44"/>
      <c r="J768" s="45"/>
      <c r="K768" s="45"/>
      <c r="L768" s="2"/>
      <c r="M768" s="45"/>
      <c r="N768" s="45"/>
      <c r="O768" s="45"/>
      <c r="P768" s="45"/>
    </row>
    <row r="769" spans="1:28" hidden="1" x14ac:dyDescent="0.25">
      <c r="B769" s="1"/>
      <c r="C769" s="537"/>
      <c r="D769" s="538"/>
      <c r="E769" s="539"/>
      <c r="F769" s="541"/>
      <c r="G769" s="541"/>
      <c r="H769" s="43"/>
      <c r="I769" s="44"/>
      <c r="J769" s="45"/>
      <c r="K769" s="45"/>
      <c r="L769" s="2"/>
      <c r="M769" s="45"/>
      <c r="N769" s="45"/>
      <c r="O769" s="45"/>
      <c r="P769" s="45"/>
    </row>
    <row r="770" spans="1:28" hidden="1" x14ac:dyDescent="0.25">
      <c r="B770" s="1"/>
      <c r="C770" s="251"/>
      <c r="D770" s="3"/>
      <c r="E770" s="50"/>
      <c r="F770" s="46"/>
      <c r="G770" s="48"/>
      <c r="H770" s="5"/>
      <c r="I770" s="6"/>
      <c r="J770" s="7"/>
      <c r="K770" s="46"/>
      <c r="L770" s="44"/>
      <c r="M770" s="9"/>
      <c r="N770" s="9"/>
      <c r="O770" s="49"/>
      <c r="P770" s="257"/>
    </row>
    <row r="771" spans="1:28" hidden="1" x14ac:dyDescent="0.25">
      <c r="B771" s="1"/>
      <c r="C771" s="252"/>
      <c r="D771" s="3"/>
      <c r="E771" s="4"/>
      <c r="F771" s="5"/>
      <c r="G771" s="4"/>
      <c r="H771" s="4"/>
      <c r="I771" s="6"/>
      <c r="J771" s="7"/>
      <c r="K771" s="8"/>
      <c r="L771" s="3"/>
      <c r="M771" s="9"/>
      <c r="N771" s="9"/>
      <c r="O771" s="8"/>
      <c r="P771" s="257"/>
    </row>
    <row r="772" spans="1:28" hidden="1" x14ac:dyDescent="0.25">
      <c r="B772" s="1"/>
      <c r="C772" s="537"/>
      <c r="D772" s="538"/>
      <c r="E772" s="539"/>
      <c r="F772" s="540"/>
      <c r="G772" s="541"/>
      <c r="H772" s="43"/>
      <c r="I772" s="44"/>
      <c r="J772" s="45"/>
      <c r="K772" s="45"/>
      <c r="L772" s="2"/>
      <c r="M772" s="45"/>
      <c r="N772" s="45"/>
      <c r="O772" s="45"/>
      <c r="P772" s="45"/>
    </row>
    <row r="773" spans="1:28" hidden="1" x14ac:dyDescent="0.25">
      <c r="B773" s="1"/>
      <c r="C773" s="537"/>
      <c r="D773" s="538"/>
      <c r="E773" s="539"/>
      <c r="F773" s="541"/>
      <c r="G773" s="541"/>
      <c r="H773" s="43"/>
      <c r="I773" s="44"/>
      <c r="J773" s="45"/>
      <c r="K773" s="45"/>
      <c r="L773" s="2"/>
      <c r="M773" s="45"/>
      <c r="N773" s="45"/>
      <c r="O773" s="45"/>
      <c r="P773" s="45"/>
    </row>
    <row r="774" spans="1:28" hidden="1" x14ac:dyDescent="0.25">
      <c r="B774" s="1"/>
      <c r="C774" s="251"/>
      <c r="D774" s="3"/>
      <c r="E774" s="50"/>
      <c r="F774" s="46"/>
      <c r="G774" s="48"/>
      <c r="H774" s="5"/>
      <c r="I774" s="6"/>
      <c r="J774" s="7"/>
      <c r="K774" s="46"/>
      <c r="L774" s="44"/>
      <c r="M774" s="9"/>
      <c r="N774" s="9"/>
      <c r="O774" s="49"/>
      <c r="P774" s="257"/>
    </row>
    <row r="775" spans="1:28" hidden="1" x14ac:dyDescent="0.25">
      <c r="B775" s="1"/>
      <c r="C775" s="252"/>
      <c r="D775" s="3"/>
      <c r="E775" s="4"/>
      <c r="F775" s="5"/>
      <c r="G775" s="4"/>
      <c r="H775" s="4"/>
      <c r="I775" s="6"/>
      <c r="J775" s="7"/>
      <c r="K775" s="8"/>
      <c r="L775" s="3"/>
      <c r="M775" s="9"/>
      <c r="N775" s="9"/>
      <c r="O775" s="8"/>
      <c r="P775" s="257"/>
    </row>
    <row r="776" spans="1:28" hidden="1" x14ac:dyDescent="0.25">
      <c r="B776" s="13"/>
      <c r="C776" s="252"/>
      <c r="D776" s="3"/>
      <c r="E776" s="4"/>
      <c r="F776" s="5"/>
      <c r="G776" s="4"/>
      <c r="H776" s="4"/>
      <c r="I776" s="6"/>
      <c r="J776" s="7"/>
      <c r="K776" s="8"/>
      <c r="L776" s="3"/>
      <c r="M776" s="9"/>
      <c r="N776" s="9"/>
      <c r="O776" s="8"/>
      <c r="P776" s="257"/>
    </row>
    <row r="777" spans="1:28" s="52" customFormat="1" ht="30" hidden="1" x14ac:dyDescent="0.25">
      <c r="A777" s="51"/>
      <c r="B777" s="271" t="s">
        <v>5</v>
      </c>
      <c r="C777" s="264" t="str">
        <f>$F$1111</f>
        <v>Lebensmittel</v>
      </c>
      <c r="D777" s="189" t="str">
        <f>$F$1112</f>
        <v>Körperpflege</v>
      </c>
      <c r="E777" s="189" t="str">
        <f>$F$1113</f>
        <v>Kinder</v>
      </c>
      <c r="F777" s="189" t="str">
        <f>$F$1114</f>
        <v>Freizeit</v>
      </c>
      <c r="G777" s="189" t="str">
        <f>$F$1115</f>
        <v>Wohnung</v>
      </c>
      <c r="H777" s="189" t="str">
        <f>$F$1116</f>
        <v>Auto (tanken)</v>
      </c>
      <c r="I777" s="189" t="str">
        <f>$F$1117</f>
        <v>Hobby</v>
      </c>
      <c r="J777" s="189" t="str">
        <f>$F$1118</f>
        <v>Kleidung</v>
      </c>
      <c r="K777" s="264" t="str">
        <f>$F$1119</f>
        <v>9</v>
      </c>
      <c r="L777" s="264" t="str">
        <f>$F$1120</f>
        <v>10</v>
      </c>
      <c r="M777" s="264" t="str">
        <f>$F$1121</f>
        <v>11</v>
      </c>
      <c r="N777" s="264" t="str">
        <f>$F$1122</f>
        <v>12</v>
      </c>
      <c r="O777" s="264" t="str">
        <f>$F$1123</f>
        <v>13</v>
      </c>
      <c r="P777" s="264" t="str">
        <f>$F$1124</f>
        <v>14</v>
      </c>
      <c r="Q777" s="264" t="str">
        <f>$F$1125</f>
        <v>15</v>
      </c>
      <c r="R777" s="264" t="str">
        <f>$F$1126</f>
        <v>16</v>
      </c>
      <c r="S777" s="264" t="str">
        <f>$F$1127</f>
        <v>17</v>
      </c>
      <c r="T777" s="264" t="str">
        <f>$F$1128</f>
        <v>18</v>
      </c>
      <c r="U777" s="264" t="str">
        <f>$F$1129</f>
        <v>19</v>
      </c>
      <c r="V777" s="264" t="str">
        <f>$F$1130</f>
        <v>20</v>
      </c>
      <c r="W777" s="166" t="s">
        <v>19</v>
      </c>
      <c r="X777" s="557" t="s">
        <v>28</v>
      </c>
      <c r="Y777" s="557"/>
      <c r="Z777" s="557"/>
      <c r="AA777" s="557"/>
      <c r="AB777" s="558"/>
    </row>
    <row r="778" spans="1:28" hidden="1" x14ac:dyDescent="0.25">
      <c r="B778" s="269">
        <v>1</v>
      </c>
      <c r="C778" s="360"/>
      <c r="D778" s="361"/>
      <c r="E778" s="361"/>
      <c r="F778" s="361"/>
      <c r="G778" s="361"/>
      <c r="H778" s="361"/>
      <c r="I778" s="361"/>
      <c r="J778" s="361"/>
      <c r="K778" s="361"/>
      <c r="L778" s="361"/>
      <c r="M778" s="361"/>
      <c r="N778" s="361"/>
      <c r="O778" s="361"/>
      <c r="P778" s="361"/>
      <c r="Q778" s="362"/>
      <c r="R778" s="362"/>
      <c r="S778" s="362"/>
      <c r="T778" s="362"/>
      <c r="U778" s="362"/>
      <c r="V778" s="362"/>
      <c r="W778" s="350">
        <f>SUM(C778:V778)</f>
        <v>0</v>
      </c>
      <c r="X778" s="542"/>
      <c r="Y778" s="543"/>
      <c r="Z778" s="543"/>
      <c r="AA778" s="543"/>
      <c r="AB778" s="544"/>
    </row>
    <row r="779" spans="1:28" hidden="1" x14ac:dyDescent="0.25">
      <c r="B779" s="269">
        <v>2</v>
      </c>
      <c r="C779" s="363"/>
      <c r="D779" s="364"/>
      <c r="E779" s="364"/>
      <c r="F779" s="364"/>
      <c r="G779" s="364"/>
      <c r="H779" s="364"/>
      <c r="I779" s="364"/>
      <c r="J779" s="408"/>
      <c r="K779" s="364"/>
      <c r="L779" s="364"/>
      <c r="M779" s="364"/>
      <c r="N779" s="364"/>
      <c r="O779" s="364"/>
      <c r="P779" s="364"/>
      <c r="Q779" s="365"/>
      <c r="R779" s="365"/>
      <c r="S779" s="365"/>
      <c r="T779" s="365"/>
      <c r="U779" s="365"/>
      <c r="V779" s="365"/>
      <c r="W779" s="350">
        <f t="shared" ref="W779:W802" si="47">SUM(C779:V779)</f>
        <v>0</v>
      </c>
      <c r="X779" s="550"/>
      <c r="Y779" s="551"/>
      <c r="Z779" s="551"/>
      <c r="AA779" s="551"/>
      <c r="AB779" s="552"/>
    </row>
    <row r="780" spans="1:28" hidden="1" x14ac:dyDescent="0.25">
      <c r="B780" s="269">
        <v>3</v>
      </c>
      <c r="C780" s="360"/>
      <c r="D780" s="361"/>
      <c r="E780" s="361"/>
      <c r="F780" s="361"/>
      <c r="G780" s="361"/>
      <c r="H780" s="361"/>
      <c r="I780" s="361"/>
      <c r="J780" s="361"/>
      <c r="K780" s="361"/>
      <c r="L780" s="361"/>
      <c r="M780" s="361"/>
      <c r="N780" s="361"/>
      <c r="O780" s="361"/>
      <c r="P780" s="361"/>
      <c r="Q780" s="362"/>
      <c r="R780" s="362"/>
      <c r="S780" s="362"/>
      <c r="T780" s="362"/>
      <c r="U780" s="362"/>
      <c r="V780" s="362"/>
      <c r="W780" s="350">
        <f t="shared" si="47"/>
        <v>0</v>
      </c>
      <c r="X780" s="542"/>
      <c r="Y780" s="543"/>
      <c r="Z780" s="543"/>
      <c r="AA780" s="543"/>
      <c r="AB780" s="544"/>
    </row>
    <row r="781" spans="1:28" hidden="1" x14ac:dyDescent="0.25">
      <c r="B781" s="269">
        <v>4</v>
      </c>
      <c r="C781" s="363"/>
      <c r="D781" s="364"/>
      <c r="E781" s="364"/>
      <c r="F781" s="364"/>
      <c r="G781" s="364"/>
      <c r="H781" s="364"/>
      <c r="I781" s="364"/>
      <c r="J781" s="408"/>
      <c r="K781" s="364"/>
      <c r="L781" s="364"/>
      <c r="M781" s="364"/>
      <c r="N781" s="364"/>
      <c r="O781" s="364"/>
      <c r="P781" s="364"/>
      <c r="Q781" s="365"/>
      <c r="R781" s="365"/>
      <c r="S781" s="365"/>
      <c r="T781" s="365"/>
      <c r="U781" s="365"/>
      <c r="V781" s="365"/>
      <c r="W781" s="350">
        <f t="shared" si="47"/>
        <v>0</v>
      </c>
      <c r="X781" s="550"/>
      <c r="Y781" s="551"/>
      <c r="Z781" s="551"/>
      <c r="AA781" s="551"/>
      <c r="AB781" s="552"/>
    </row>
    <row r="782" spans="1:28" hidden="1" x14ac:dyDescent="0.25">
      <c r="B782" s="269">
        <v>5</v>
      </c>
      <c r="C782" s="360"/>
      <c r="D782" s="361"/>
      <c r="E782" s="361"/>
      <c r="F782" s="361"/>
      <c r="G782" s="361"/>
      <c r="H782" s="361"/>
      <c r="I782" s="361"/>
      <c r="J782" s="361"/>
      <c r="K782" s="361"/>
      <c r="L782" s="361"/>
      <c r="M782" s="361"/>
      <c r="N782" s="361"/>
      <c r="O782" s="361"/>
      <c r="P782" s="361"/>
      <c r="Q782" s="362"/>
      <c r="R782" s="362"/>
      <c r="S782" s="362"/>
      <c r="T782" s="362"/>
      <c r="U782" s="362"/>
      <c r="V782" s="362"/>
      <c r="W782" s="350">
        <f t="shared" si="47"/>
        <v>0</v>
      </c>
      <c r="X782" s="542"/>
      <c r="Y782" s="543"/>
      <c r="Z782" s="543"/>
      <c r="AA782" s="543"/>
      <c r="AB782" s="544"/>
    </row>
    <row r="783" spans="1:28" hidden="1" x14ac:dyDescent="0.25">
      <c r="B783" s="269">
        <v>6</v>
      </c>
      <c r="C783" s="363"/>
      <c r="D783" s="364"/>
      <c r="E783" s="364"/>
      <c r="F783" s="364"/>
      <c r="G783" s="364"/>
      <c r="H783" s="364"/>
      <c r="I783" s="364"/>
      <c r="J783" s="408"/>
      <c r="K783" s="364"/>
      <c r="L783" s="364"/>
      <c r="M783" s="364"/>
      <c r="N783" s="364"/>
      <c r="O783" s="364"/>
      <c r="P783" s="364"/>
      <c r="Q783" s="365"/>
      <c r="R783" s="365"/>
      <c r="S783" s="365"/>
      <c r="T783" s="365"/>
      <c r="U783" s="365"/>
      <c r="V783" s="365"/>
      <c r="W783" s="350">
        <f t="shared" si="47"/>
        <v>0</v>
      </c>
      <c r="X783" s="550"/>
      <c r="Y783" s="551"/>
      <c r="Z783" s="551"/>
      <c r="AA783" s="551"/>
      <c r="AB783" s="552"/>
    </row>
    <row r="784" spans="1:28" hidden="1" x14ac:dyDescent="0.25">
      <c r="B784" s="269">
        <v>7</v>
      </c>
      <c r="C784" s="360"/>
      <c r="D784" s="361"/>
      <c r="E784" s="361"/>
      <c r="F784" s="361"/>
      <c r="G784" s="361"/>
      <c r="H784" s="361"/>
      <c r="I784" s="361"/>
      <c r="J784" s="361"/>
      <c r="K784" s="361"/>
      <c r="L784" s="361"/>
      <c r="M784" s="361"/>
      <c r="N784" s="361"/>
      <c r="O784" s="361"/>
      <c r="P784" s="361"/>
      <c r="Q784" s="362"/>
      <c r="R784" s="362"/>
      <c r="S784" s="362"/>
      <c r="T784" s="362"/>
      <c r="U784" s="362"/>
      <c r="V784" s="362"/>
      <c r="W784" s="350">
        <f t="shared" si="47"/>
        <v>0</v>
      </c>
      <c r="X784" s="542"/>
      <c r="Y784" s="543"/>
      <c r="Z784" s="543"/>
      <c r="AA784" s="543"/>
      <c r="AB784" s="544"/>
    </row>
    <row r="785" spans="2:28" hidden="1" x14ac:dyDescent="0.25">
      <c r="B785" s="269">
        <v>8</v>
      </c>
      <c r="C785" s="363"/>
      <c r="D785" s="364"/>
      <c r="E785" s="364"/>
      <c r="F785" s="364"/>
      <c r="G785" s="364"/>
      <c r="H785" s="364"/>
      <c r="I785" s="364"/>
      <c r="J785" s="408"/>
      <c r="K785" s="364"/>
      <c r="L785" s="364"/>
      <c r="M785" s="364"/>
      <c r="N785" s="364"/>
      <c r="O785" s="364"/>
      <c r="P785" s="364"/>
      <c r="Q785" s="365"/>
      <c r="R785" s="365"/>
      <c r="S785" s="365"/>
      <c r="T785" s="365"/>
      <c r="U785" s="365"/>
      <c r="V785" s="365"/>
      <c r="W785" s="350">
        <f t="shared" si="47"/>
        <v>0</v>
      </c>
      <c r="X785" s="550"/>
      <c r="Y785" s="551"/>
      <c r="Z785" s="551"/>
      <c r="AA785" s="551"/>
      <c r="AB785" s="552"/>
    </row>
    <row r="786" spans="2:28" hidden="1" x14ac:dyDescent="0.25">
      <c r="B786" s="269">
        <v>9</v>
      </c>
      <c r="C786" s="360"/>
      <c r="D786" s="361"/>
      <c r="E786" s="361"/>
      <c r="F786" s="361"/>
      <c r="G786" s="361"/>
      <c r="H786" s="361"/>
      <c r="I786" s="361"/>
      <c r="J786" s="361"/>
      <c r="K786" s="361"/>
      <c r="L786" s="361"/>
      <c r="M786" s="361"/>
      <c r="N786" s="361"/>
      <c r="O786" s="361"/>
      <c r="P786" s="361"/>
      <c r="Q786" s="362"/>
      <c r="R786" s="362"/>
      <c r="S786" s="362"/>
      <c r="T786" s="362"/>
      <c r="U786" s="362"/>
      <c r="V786" s="362"/>
      <c r="W786" s="350">
        <f t="shared" si="47"/>
        <v>0</v>
      </c>
      <c r="X786" s="542"/>
      <c r="Y786" s="543"/>
      <c r="Z786" s="543"/>
      <c r="AA786" s="543"/>
      <c r="AB786" s="544"/>
    </row>
    <row r="787" spans="2:28" hidden="1" x14ac:dyDescent="0.25">
      <c r="B787" s="269">
        <v>10</v>
      </c>
      <c r="C787" s="363"/>
      <c r="D787" s="364"/>
      <c r="E787" s="364"/>
      <c r="F787" s="364"/>
      <c r="G787" s="364"/>
      <c r="H787" s="364"/>
      <c r="I787" s="364"/>
      <c r="J787" s="408"/>
      <c r="K787" s="364"/>
      <c r="L787" s="364"/>
      <c r="M787" s="364"/>
      <c r="N787" s="364"/>
      <c r="O787" s="364"/>
      <c r="P787" s="364"/>
      <c r="Q787" s="365"/>
      <c r="R787" s="365"/>
      <c r="S787" s="365"/>
      <c r="T787" s="365"/>
      <c r="U787" s="365"/>
      <c r="V787" s="365"/>
      <c r="W787" s="350">
        <f t="shared" si="47"/>
        <v>0</v>
      </c>
      <c r="X787" s="550"/>
      <c r="Y787" s="551"/>
      <c r="Z787" s="551"/>
      <c r="AA787" s="551"/>
      <c r="AB787" s="552"/>
    </row>
    <row r="788" spans="2:28" hidden="1" x14ac:dyDescent="0.25">
      <c r="B788" s="269">
        <v>11</v>
      </c>
      <c r="C788" s="360"/>
      <c r="D788" s="361"/>
      <c r="E788" s="361"/>
      <c r="F788" s="361"/>
      <c r="G788" s="361"/>
      <c r="H788" s="361"/>
      <c r="I788" s="361"/>
      <c r="J788" s="361"/>
      <c r="K788" s="361"/>
      <c r="L788" s="361"/>
      <c r="M788" s="361"/>
      <c r="N788" s="361"/>
      <c r="O788" s="361"/>
      <c r="P788" s="361"/>
      <c r="Q788" s="362"/>
      <c r="R788" s="362"/>
      <c r="S788" s="362"/>
      <c r="T788" s="362"/>
      <c r="U788" s="362"/>
      <c r="V788" s="362"/>
      <c r="W788" s="350">
        <f t="shared" si="47"/>
        <v>0</v>
      </c>
      <c r="X788" s="542"/>
      <c r="Y788" s="543"/>
      <c r="Z788" s="543"/>
      <c r="AA788" s="543"/>
      <c r="AB788" s="544"/>
    </row>
    <row r="789" spans="2:28" hidden="1" x14ac:dyDescent="0.25">
      <c r="B789" s="269">
        <v>12</v>
      </c>
      <c r="C789" s="363"/>
      <c r="D789" s="364"/>
      <c r="E789" s="364"/>
      <c r="F789" s="364"/>
      <c r="G789" s="364"/>
      <c r="H789" s="364"/>
      <c r="I789" s="364"/>
      <c r="J789" s="408"/>
      <c r="K789" s="364"/>
      <c r="L789" s="364"/>
      <c r="M789" s="364"/>
      <c r="N789" s="364"/>
      <c r="O789" s="364"/>
      <c r="P789" s="364"/>
      <c r="Q789" s="365"/>
      <c r="R789" s="365"/>
      <c r="S789" s="365"/>
      <c r="T789" s="365"/>
      <c r="U789" s="365"/>
      <c r="V789" s="365"/>
      <c r="W789" s="350">
        <f t="shared" si="47"/>
        <v>0</v>
      </c>
      <c r="X789" s="550"/>
      <c r="Y789" s="551"/>
      <c r="Z789" s="551"/>
      <c r="AA789" s="551"/>
      <c r="AB789" s="552"/>
    </row>
    <row r="790" spans="2:28" hidden="1" x14ac:dyDescent="0.25">
      <c r="B790" s="269">
        <v>13</v>
      </c>
      <c r="C790" s="360"/>
      <c r="D790" s="361"/>
      <c r="E790" s="361"/>
      <c r="F790" s="361"/>
      <c r="G790" s="361"/>
      <c r="H790" s="361"/>
      <c r="I790" s="361"/>
      <c r="J790" s="361"/>
      <c r="K790" s="361"/>
      <c r="L790" s="361"/>
      <c r="M790" s="361"/>
      <c r="N790" s="361"/>
      <c r="O790" s="361"/>
      <c r="P790" s="361"/>
      <c r="Q790" s="362"/>
      <c r="R790" s="362"/>
      <c r="S790" s="362"/>
      <c r="T790" s="362"/>
      <c r="U790" s="362"/>
      <c r="V790" s="362"/>
      <c r="W790" s="350">
        <f t="shared" si="47"/>
        <v>0</v>
      </c>
      <c r="X790" s="542"/>
      <c r="Y790" s="543"/>
      <c r="Z790" s="543"/>
      <c r="AA790" s="543"/>
      <c r="AB790" s="544"/>
    </row>
    <row r="791" spans="2:28" hidden="1" x14ac:dyDescent="0.25">
      <c r="B791" s="269">
        <v>14</v>
      </c>
      <c r="C791" s="363"/>
      <c r="D791" s="364"/>
      <c r="E791" s="364"/>
      <c r="F791" s="364"/>
      <c r="G791" s="364"/>
      <c r="H791" s="364"/>
      <c r="I791" s="364"/>
      <c r="J791" s="408"/>
      <c r="K791" s="364"/>
      <c r="L791" s="364"/>
      <c r="M791" s="364"/>
      <c r="N791" s="364"/>
      <c r="O791" s="364"/>
      <c r="P791" s="364"/>
      <c r="Q791" s="365"/>
      <c r="R791" s="365"/>
      <c r="S791" s="365"/>
      <c r="T791" s="365"/>
      <c r="U791" s="365"/>
      <c r="V791" s="365"/>
      <c r="W791" s="350">
        <f t="shared" si="47"/>
        <v>0</v>
      </c>
      <c r="X791" s="550"/>
      <c r="Y791" s="551"/>
      <c r="Z791" s="551"/>
      <c r="AA791" s="551"/>
      <c r="AB791" s="552"/>
    </row>
    <row r="792" spans="2:28" hidden="1" x14ac:dyDescent="0.25">
      <c r="B792" s="269">
        <v>15</v>
      </c>
      <c r="C792" s="360"/>
      <c r="D792" s="361"/>
      <c r="E792" s="361"/>
      <c r="F792" s="361"/>
      <c r="G792" s="361"/>
      <c r="H792" s="361"/>
      <c r="I792" s="361"/>
      <c r="J792" s="361"/>
      <c r="K792" s="361"/>
      <c r="L792" s="361"/>
      <c r="M792" s="361"/>
      <c r="N792" s="361"/>
      <c r="O792" s="361"/>
      <c r="P792" s="361"/>
      <c r="Q792" s="362"/>
      <c r="R792" s="362"/>
      <c r="S792" s="362"/>
      <c r="T792" s="362"/>
      <c r="U792" s="362"/>
      <c r="V792" s="362"/>
      <c r="W792" s="350">
        <f t="shared" si="47"/>
        <v>0</v>
      </c>
      <c r="X792" s="542"/>
      <c r="Y792" s="543"/>
      <c r="Z792" s="543"/>
      <c r="AA792" s="543"/>
      <c r="AB792" s="544"/>
    </row>
    <row r="793" spans="2:28" hidden="1" x14ac:dyDescent="0.25">
      <c r="B793" s="269">
        <v>16</v>
      </c>
      <c r="C793" s="363"/>
      <c r="D793" s="364"/>
      <c r="E793" s="364"/>
      <c r="F793" s="364"/>
      <c r="G793" s="364"/>
      <c r="H793" s="364"/>
      <c r="I793" s="364"/>
      <c r="J793" s="408"/>
      <c r="K793" s="364"/>
      <c r="L793" s="364"/>
      <c r="M793" s="364"/>
      <c r="N793" s="364"/>
      <c r="O793" s="364"/>
      <c r="P793" s="364"/>
      <c r="Q793" s="365"/>
      <c r="R793" s="365"/>
      <c r="S793" s="365"/>
      <c r="T793" s="365"/>
      <c r="U793" s="365"/>
      <c r="V793" s="365"/>
      <c r="W793" s="350">
        <f t="shared" si="47"/>
        <v>0</v>
      </c>
      <c r="X793" s="550"/>
      <c r="Y793" s="551"/>
      <c r="Z793" s="551"/>
      <c r="AA793" s="551"/>
      <c r="AB793" s="552"/>
    </row>
    <row r="794" spans="2:28" hidden="1" x14ac:dyDescent="0.25">
      <c r="B794" s="269">
        <v>17</v>
      </c>
      <c r="C794" s="360"/>
      <c r="D794" s="361"/>
      <c r="E794" s="361"/>
      <c r="F794" s="361"/>
      <c r="G794" s="361"/>
      <c r="H794" s="361"/>
      <c r="I794" s="361"/>
      <c r="J794" s="361"/>
      <c r="K794" s="361"/>
      <c r="L794" s="361"/>
      <c r="M794" s="361"/>
      <c r="N794" s="361"/>
      <c r="O794" s="361"/>
      <c r="P794" s="361"/>
      <c r="Q794" s="362"/>
      <c r="R794" s="362"/>
      <c r="S794" s="362"/>
      <c r="T794" s="362"/>
      <c r="U794" s="362"/>
      <c r="V794" s="362"/>
      <c r="W794" s="350">
        <f t="shared" si="47"/>
        <v>0</v>
      </c>
      <c r="X794" s="542"/>
      <c r="Y794" s="543"/>
      <c r="Z794" s="543"/>
      <c r="AA794" s="543"/>
      <c r="AB794" s="544"/>
    </row>
    <row r="795" spans="2:28" hidden="1" x14ac:dyDescent="0.25">
      <c r="B795" s="269">
        <v>18</v>
      </c>
      <c r="C795" s="363"/>
      <c r="D795" s="364"/>
      <c r="E795" s="364"/>
      <c r="F795" s="364"/>
      <c r="G795" s="364"/>
      <c r="H795" s="364"/>
      <c r="I795" s="364"/>
      <c r="J795" s="408"/>
      <c r="K795" s="364"/>
      <c r="L795" s="364"/>
      <c r="M795" s="364"/>
      <c r="N795" s="364"/>
      <c r="O795" s="364"/>
      <c r="P795" s="364"/>
      <c r="Q795" s="365"/>
      <c r="R795" s="365"/>
      <c r="S795" s="365"/>
      <c r="T795" s="365"/>
      <c r="U795" s="365"/>
      <c r="V795" s="365"/>
      <c r="W795" s="350">
        <f t="shared" si="47"/>
        <v>0</v>
      </c>
      <c r="X795" s="550"/>
      <c r="Y795" s="551"/>
      <c r="Z795" s="551"/>
      <c r="AA795" s="551"/>
      <c r="AB795" s="552"/>
    </row>
    <row r="796" spans="2:28" hidden="1" x14ac:dyDescent="0.25">
      <c r="B796" s="269">
        <v>19</v>
      </c>
      <c r="C796" s="360"/>
      <c r="D796" s="361"/>
      <c r="E796" s="361"/>
      <c r="F796" s="361"/>
      <c r="G796" s="361"/>
      <c r="H796" s="361"/>
      <c r="I796" s="361"/>
      <c r="J796" s="361"/>
      <c r="K796" s="361"/>
      <c r="L796" s="361"/>
      <c r="M796" s="361"/>
      <c r="N796" s="361"/>
      <c r="O796" s="361"/>
      <c r="P796" s="361"/>
      <c r="Q796" s="362"/>
      <c r="R796" s="362"/>
      <c r="S796" s="362"/>
      <c r="T796" s="362"/>
      <c r="U796" s="362"/>
      <c r="V796" s="362"/>
      <c r="W796" s="350">
        <f t="shared" si="47"/>
        <v>0</v>
      </c>
      <c r="X796" s="542"/>
      <c r="Y796" s="543"/>
      <c r="Z796" s="543"/>
      <c r="AA796" s="543"/>
      <c r="AB796" s="544"/>
    </row>
    <row r="797" spans="2:28" hidden="1" x14ac:dyDescent="0.25">
      <c r="B797" s="269">
        <v>20</v>
      </c>
      <c r="C797" s="363"/>
      <c r="D797" s="364"/>
      <c r="E797" s="364"/>
      <c r="F797" s="364"/>
      <c r="G797" s="364"/>
      <c r="H797" s="364"/>
      <c r="I797" s="364"/>
      <c r="J797" s="408"/>
      <c r="K797" s="364"/>
      <c r="L797" s="364"/>
      <c r="M797" s="364"/>
      <c r="N797" s="364"/>
      <c r="O797" s="364"/>
      <c r="P797" s="364"/>
      <c r="Q797" s="365"/>
      <c r="R797" s="365"/>
      <c r="S797" s="365"/>
      <c r="T797" s="365"/>
      <c r="U797" s="365"/>
      <c r="V797" s="365"/>
      <c r="W797" s="350">
        <f t="shared" si="47"/>
        <v>0</v>
      </c>
      <c r="X797" s="550"/>
      <c r="Y797" s="551"/>
      <c r="Z797" s="551"/>
      <c r="AA797" s="551"/>
      <c r="AB797" s="552"/>
    </row>
    <row r="798" spans="2:28" hidden="1" x14ac:dyDescent="0.25">
      <c r="B798" s="269">
        <v>21</v>
      </c>
      <c r="C798" s="360"/>
      <c r="D798" s="361"/>
      <c r="E798" s="361"/>
      <c r="F798" s="361"/>
      <c r="G798" s="361"/>
      <c r="H798" s="361"/>
      <c r="I798" s="361"/>
      <c r="J798" s="361"/>
      <c r="K798" s="361"/>
      <c r="L798" s="361"/>
      <c r="M798" s="361"/>
      <c r="N798" s="361"/>
      <c r="O798" s="361"/>
      <c r="P798" s="361"/>
      <c r="Q798" s="362"/>
      <c r="R798" s="362"/>
      <c r="S798" s="362"/>
      <c r="T798" s="362"/>
      <c r="U798" s="362"/>
      <c r="V798" s="362"/>
      <c r="W798" s="350">
        <f t="shared" si="47"/>
        <v>0</v>
      </c>
      <c r="X798" s="542"/>
      <c r="Y798" s="543"/>
      <c r="Z798" s="543"/>
      <c r="AA798" s="543"/>
      <c r="AB798" s="544"/>
    </row>
    <row r="799" spans="2:28" hidden="1" x14ac:dyDescent="0.25">
      <c r="B799" s="269">
        <v>22</v>
      </c>
      <c r="C799" s="363"/>
      <c r="D799" s="364"/>
      <c r="E799" s="364"/>
      <c r="F799" s="364"/>
      <c r="G799" s="364"/>
      <c r="H799" s="364"/>
      <c r="I799" s="364"/>
      <c r="J799" s="408"/>
      <c r="K799" s="364"/>
      <c r="L799" s="364"/>
      <c r="M799" s="364"/>
      <c r="N799" s="364"/>
      <c r="O799" s="364"/>
      <c r="P799" s="364"/>
      <c r="Q799" s="365"/>
      <c r="R799" s="365"/>
      <c r="S799" s="365"/>
      <c r="T799" s="365"/>
      <c r="U799" s="365"/>
      <c r="V799" s="365"/>
      <c r="W799" s="350">
        <f t="shared" si="47"/>
        <v>0</v>
      </c>
      <c r="X799" s="550"/>
      <c r="Y799" s="551"/>
      <c r="Z799" s="551"/>
      <c r="AA799" s="551"/>
      <c r="AB799" s="552"/>
    </row>
    <row r="800" spans="2:28" hidden="1" x14ac:dyDescent="0.25">
      <c r="B800" s="269">
        <v>23</v>
      </c>
      <c r="C800" s="360"/>
      <c r="D800" s="361"/>
      <c r="E800" s="361"/>
      <c r="F800" s="361"/>
      <c r="G800" s="361"/>
      <c r="H800" s="361"/>
      <c r="I800" s="361"/>
      <c r="J800" s="361"/>
      <c r="K800" s="361"/>
      <c r="L800" s="361"/>
      <c r="M800" s="361"/>
      <c r="N800" s="361"/>
      <c r="O800" s="361"/>
      <c r="P800" s="361"/>
      <c r="Q800" s="362"/>
      <c r="R800" s="362"/>
      <c r="S800" s="362"/>
      <c r="T800" s="362"/>
      <c r="U800" s="362"/>
      <c r="V800" s="362"/>
      <c r="W800" s="350">
        <f t="shared" si="47"/>
        <v>0</v>
      </c>
      <c r="X800" s="542"/>
      <c r="Y800" s="543"/>
      <c r="Z800" s="543"/>
      <c r="AA800" s="543"/>
      <c r="AB800" s="544"/>
    </row>
    <row r="801" spans="2:28" hidden="1" x14ac:dyDescent="0.25">
      <c r="B801" s="269">
        <v>24</v>
      </c>
      <c r="C801" s="363"/>
      <c r="D801" s="364"/>
      <c r="E801" s="364"/>
      <c r="F801" s="364"/>
      <c r="G801" s="364"/>
      <c r="H801" s="364"/>
      <c r="I801" s="364"/>
      <c r="J801" s="408"/>
      <c r="K801" s="364"/>
      <c r="L801" s="364"/>
      <c r="M801" s="364"/>
      <c r="N801" s="364"/>
      <c r="O801" s="364"/>
      <c r="P801" s="364"/>
      <c r="Q801" s="365"/>
      <c r="R801" s="365"/>
      <c r="S801" s="365"/>
      <c r="T801" s="365"/>
      <c r="U801" s="365"/>
      <c r="V801" s="365"/>
      <c r="W801" s="350">
        <f t="shared" si="47"/>
        <v>0</v>
      </c>
      <c r="X801" s="550"/>
      <c r="Y801" s="551"/>
      <c r="Z801" s="551"/>
      <c r="AA801" s="551"/>
      <c r="AB801" s="552"/>
    </row>
    <row r="802" spans="2:28" hidden="1" x14ac:dyDescent="0.25">
      <c r="B802" s="269">
        <v>25</v>
      </c>
      <c r="C802" s="360"/>
      <c r="D802" s="361"/>
      <c r="E802" s="361"/>
      <c r="F802" s="361"/>
      <c r="G802" s="361"/>
      <c r="H802" s="361"/>
      <c r="I802" s="361"/>
      <c r="J802" s="361"/>
      <c r="K802" s="361"/>
      <c r="L802" s="361"/>
      <c r="M802" s="361"/>
      <c r="N802" s="361"/>
      <c r="O802" s="361"/>
      <c r="P802" s="361"/>
      <c r="Q802" s="362"/>
      <c r="R802" s="362"/>
      <c r="S802" s="362"/>
      <c r="T802" s="362"/>
      <c r="U802" s="362"/>
      <c r="V802" s="362"/>
      <c r="W802" s="350">
        <f t="shared" si="47"/>
        <v>0</v>
      </c>
      <c r="X802" s="542"/>
      <c r="Y802" s="543"/>
      <c r="Z802" s="543"/>
      <c r="AA802" s="543"/>
      <c r="AB802" s="544"/>
    </row>
    <row r="803" spans="2:28" hidden="1" x14ac:dyDescent="0.25">
      <c r="B803" s="269">
        <v>26</v>
      </c>
      <c r="C803" s="363"/>
      <c r="D803" s="364"/>
      <c r="E803" s="364"/>
      <c r="F803" s="364"/>
      <c r="G803" s="364"/>
      <c r="H803" s="364"/>
      <c r="I803" s="364"/>
      <c r="J803" s="408"/>
      <c r="K803" s="364"/>
      <c r="L803" s="364"/>
      <c r="M803" s="364"/>
      <c r="N803" s="364"/>
      <c r="O803" s="364"/>
      <c r="P803" s="364"/>
      <c r="Q803" s="365"/>
      <c r="R803" s="365"/>
      <c r="S803" s="365"/>
      <c r="T803" s="365"/>
      <c r="U803" s="365"/>
      <c r="V803" s="365"/>
      <c r="W803" s="350">
        <f>SUM(C803:V803)</f>
        <v>0</v>
      </c>
      <c r="X803" s="550"/>
      <c r="Y803" s="551"/>
      <c r="Z803" s="551"/>
      <c r="AA803" s="551"/>
      <c r="AB803" s="552"/>
    </row>
    <row r="804" spans="2:28" hidden="1" x14ac:dyDescent="0.25">
      <c r="B804" s="269">
        <v>27</v>
      </c>
      <c r="C804" s="360"/>
      <c r="D804" s="361"/>
      <c r="E804" s="361"/>
      <c r="F804" s="361"/>
      <c r="G804" s="361"/>
      <c r="H804" s="361"/>
      <c r="I804" s="361"/>
      <c r="J804" s="361"/>
      <c r="K804" s="361"/>
      <c r="L804" s="361"/>
      <c r="M804" s="361"/>
      <c r="N804" s="361"/>
      <c r="O804" s="361"/>
      <c r="P804" s="361"/>
      <c r="Q804" s="362"/>
      <c r="R804" s="362"/>
      <c r="S804" s="362"/>
      <c r="T804" s="362"/>
      <c r="U804" s="362"/>
      <c r="V804" s="362"/>
      <c r="W804" s="350">
        <f t="shared" ref="W804:W808" si="48">SUM(C804:V804)</f>
        <v>0</v>
      </c>
      <c r="X804" s="542"/>
      <c r="Y804" s="543"/>
      <c r="Z804" s="543"/>
      <c r="AA804" s="543"/>
      <c r="AB804" s="544"/>
    </row>
    <row r="805" spans="2:28" hidden="1" x14ac:dyDescent="0.25">
      <c r="B805" s="269">
        <v>28</v>
      </c>
      <c r="C805" s="363"/>
      <c r="D805" s="364"/>
      <c r="E805" s="364"/>
      <c r="F805" s="364"/>
      <c r="G805" s="364"/>
      <c r="H805" s="364"/>
      <c r="I805" s="364"/>
      <c r="J805" s="408"/>
      <c r="K805" s="364"/>
      <c r="L805" s="364"/>
      <c r="M805" s="364"/>
      <c r="N805" s="364"/>
      <c r="O805" s="364"/>
      <c r="P805" s="364"/>
      <c r="Q805" s="365"/>
      <c r="R805" s="365"/>
      <c r="S805" s="365"/>
      <c r="T805" s="365"/>
      <c r="U805" s="365"/>
      <c r="V805" s="365"/>
      <c r="W805" s="350">
        <f t="shared" si="48"/>
        <v>0</v>
      </c>
      <c r="X805" s="550"/>
      <c r="Y805" s="551"/>
      <c r="Z805" s="551"/>
      <c r="AA805" s="551"/>
      <c r="AB805" s="552"/>
    </row>
    <row r="806" spans="2:28" hidden="1" x14ac:dyDescent="0.25">
      <c r="B806" s="269">
        <v>29</v>
      </c>
      <c r="C806" s="360"/>
      <c r="D806" s="361"/>
      <c r="E806" s="361"/>
      <c r="F806" s="361"/>
      <c r="G806" s="361"/>
      <c r="H806" s="361"/>
      <c r="I806" s="361"/>
      <c r="J806" s="361"/>
      <c r="K806" s="361"/>
      <c r="L806" s="361"/>
      <c r="M806" s="361"/>
      <c r="N806" s="361"/>
      <c r="O806" s="361"/>
      <c r="P806" s="361"/>
      <c r="Q806" s="362"/>
      <c r="R806" s="362"/>
      <c r="S806" s="362"/>
      <c r="T806" s="362"/>
      <c r="U806" s="362"/>
      <c r="V806" s="362"/>
      <c r="W806" s="350">
        <f t="shared" si="48"/>
        <v>0</v>
      </c>
      <c r="X806" s="542"/>
      <c r="Y806" s="543"/>
      <c r="Z806" s="543"/>
      <c r="AA806" s="543"/>
      <c r="AB806" s="544"/>
    </row>
    <row r="807" spans="2:28" hidden="1" x14ac:dyDescent="0.25">
      <c r="B807" s="269">
        <v>30</v>
      </c>
      <c r="C807" s="363"/>
      <c r="D807" s="364"/>
      <c r="E807" s="364"/>
      <c r="F807" s="364"/>
      <c r="G807" s="364"/>
      <c r="H807" s="364"/>
      <c r="I807" s="364"/>
      <c r="J807" s="408"/>
      <c r="K807" s="364"/>
      <c r="L807" s="364"/>
      <c r="M807" s="364"/>
      <c r="N807" s="364"/>
      <c r="O807" s="364"/>
      <c r="P807" s="364"/>
      <c r="Q807" s="365"/>
      <c r="R807" s="365"/>
      <c r="S807" s="365"/>
      <c r="T807" s="365"/>
      <c r="U807" s="365"/>
      <c r="V807" s="365"/>
      <c r="W807" s="350">
        <f t="shared" si="48"/>
        <v>0</v>
      </c>
      <c r="X807" s="550"/>
      <c r="Y807" s="551"/>
      <c r="Z807" s="551"/>
      <c r="AA807" s="551"/>
      <c r="AB807" s="552"/>
    </row>
    <row r="808" spans="2:28" ht="15.75" hidden="1" thickBot="1" x14ac:dyDescent="0.3">
      <c r="B808" s="270">
        <v>31</v>
      </c>
      <c r="C808" s="360"/>
      <c r="D808" s="361"/>
      <c r="E808" s="361"/>
      <c r="F808" s="361"/>
      <c r="G808" s="361"/>
      <c r="H808" s="361"/>
      <c r="I808" s="361"/>
      <c r="J808" s="361"/>
      <c r="K808" s="361"/>
      <c r="L808" s="361"/>
      <c r="M808" s="361"/>
      <c r="N808" s="361"/>
      <c r="O808" s="361"/>
      <c r="P808" s="361"/>
      <c r="Q808" s="362"/>
      <c r="R808" s="362"/>
      <c r="S808" s="362"/>
      <c r="T808" s="362"/>
      <c r="U808" s="362"/>
      <c r="V808" s="362"/>
      <c r="W808" s="350">
        <f t="shared" si="48"/>
        <v>0</v>
      </c>
      <c r="X808" s="542"/>
      <c r="Y808" s="543"/>
      <c r="Z808" s="543"/>
      <c r="AA808" s="543"/>
      <c r="AB808" s="544"/>
    </row>
    <row r="809" spans="2:28" ht="15.75" hidden="1" thickBot="1" x14ac:dyDescent="0.3">
      <c r="B809" s="168" t="s">
        <v>30</v>
      </c>
      <c r="C809" s="302">
        <f>SUM(C778:C808)</f>
        <v>0</v>
      </c>
      <c r="D809" s="301">
        <f t="shared" ref="D809:V809" si="49">SUM(D778:D808)</f>
        <v>0</v>
      </c>
      <c r="E809" s="301">
        <f t="shared" si="49"/>
        <v>0</v>
      </c>
      <c r="F809" s="301">
        <f t="shared" si="49"/>
        <v>0</v>
      </c>
      <c r="G809" s="301">
        <f t="shared" si="49"/>
        <v>0</v>
      </c>
      <c r="H809" s="301">
        <f t="shared" si="49"/>
        <v>0</v>
      </c>
      <c r="I809" s="301">
        <f t="shared" si="49"/>
        <v>0</v>
      </c>
      <c r="J809" s="301">
        <f t="shared" si="49"/>
        <v>0</v>
      </c>
      <c r="K809" s="301">
        <f t="shared" si="49"/>
        <v>0</v>
      </c>
      <c r="L809" s="301">
        <f t="shared" si="49"/>
        <v>0</v>
      </c>
      <c r="M809" s="301">
        <f t="shared" si="49"/>
        <v>0</v>
      </c>
      <c r="N809" s="301">
        <f t="shared" si="49"/>
        <v>0</v>
      </c>
      <c r="O809" s="301">
        <f t="shared" si="49"/>
        <v>0</v>
      </c>
      <c r="P809" s="301">
        <f t="shared" si="49"/>
        <v>0</v>
      </c>
      <c r="Q809" s="301">
        <f t="shared" si="49"/>
        <v>0</v>
      </c>
      <c r="R809" s="301">
        <f t="shared" si="49"/>
        <v>0</v>
      </c>
      <c r="S809" s="301">
        <f t="shared" si="49"/>
        <v>0</v>
      </c>
      <c r="T809" s="301">
        <f t="shared" si="49"/>
        <v>0</v>
      </c>
      <c r="U809" s="301">
        <f t="shared" si="49"/>
        <v>0</v>
      </c>
      <c r="V809" s="301">
        <f t="shared" si="49"/>
        <v>0</v>
      </c>
      <c r="W809" s="349">
        <f>SUM(C809:V809)</f>
        <v>0</v>
      </c>
      <c r="X809" s="554"/>
      <c r="Y809" s="555"/>
      <c r="Z809" s="555"/>
      <c r="AA809" s="555"/>
      <c r="AB809" s="556"/>
    </row>
    <row r="810" spans="2:28" hidden="1" x14ac:dyDescent="0.25">
      <c r="B810" s="1"/>
      <c r="C810" s="250"/>
      <c r="D810" s="2"/>
      <c r="E810" s="2"/>
      <c r="F810" s="2"/>
      <c r="G810" s="2"/>
      <c r="H810" s="2"/>
      <c r="I810" s="2"/>
      <c r="J810" s="2"/>
      <c r="K810" s="2"/>
      <c r="L810" s="2"/>
      <c r="M810" s="2"/>
      <c r="N810" s="2"/>
      <c r="O810" s="2"/>
      <c r="P810" s="2"/>
      <c r="AB810" s="18" t="s">
        <v>15</v>
      </c>
    </row>
    <row r="811" spans="2:28" hidden="1" x14ac:dyDescent="0.25">
      <c r="B811" s="1"/>
      <c r="C811" s="553"/>
      <c r="D811" s="538"/>
      <c r="E811" s="539"/>
      <c r="F811" s="540"/>
      <c r="G811" s="541"/>
      <c r="H811" s="43"/>
      <c r="I811" s="44"/>
      <c r="J811" s="45"/>
      <c r="K811" s="45"/>
      <c r="L811" s="45"/>
      <c r="M811" s="45"/>
      <c r="N811" s="45"/>
      <c r="O811" s="45"/>
      <c r="P811" s="45"/>
    </row>
    <row r="812" spans="2:28" hidden="1" x14ac:dyDescent="0.25">
      <c r="B812" s="1"/>
      <c r="C812" s="553"/>
      <c r="D812" s="538"/>
      <c r="E812" s="539"/>
      <c r="F812" s="541"/>
      <c r="G812" s="541"/>
      <c r="H812" s="43"/>
      <c r="I812" s="44"/>
      <c r="J812" s="45"/>
      <c r="K812" s="45"/>
      <c r="L812" s="45"/>
      <c r="M812" s="45"/>
      <c r="N812" s="45"/>
      <c r="O812" s="45"/>
      <c r="P812" s="45"/>
    </row>
    <row r="813" spans="2:28" hidden="1" x14ac:dyDescent="0.25">
      <c r="B813" s="1"/>
      <c r="C813" s="251"/>
      <c r="D813" s="3"/>
      <c r="E813" s="47"/>
      <c r="F813" s="8"/>
      <c r="G813" s="48"/>
      <c r="H813" s="5"/>
      <c r="I813" s="6"/>
      <c r="J813" s="7"/>
      <c r="K813" s="46"/>
      <c r="L813" s="44"/>
      <c r="M813" s="9"/>
      <c r="N813" s="9"/>
      <c r="O813" s="49"/>
      <c r="P813" s="257"/>
    </row>
    <row r="814" spans="2:28" hidden="1" x14ac:dyDescent="0.25">
      <c r="B814" s="1"/>
      <c r="C814" s="252"/>
      <c r="D814" s="3"/>
      <c r="E814" s="7"/>
      <c r="F814" s="7"/>
      <c r="G814" s="4"/>
      <c r="H814" s="4"/>
      <c r="I814" s="6"/>
      <c r="J814" s="7"/>
      <c r="K814" s="8"/>
      <c r="L814" s="3"/>
      <c r="M814" s="9"/>
      <c r="N814" s="9"/>
      <c r="O814" s="8"/>
      <c r="P814" s="257"/>
    </row>
    <row r="815" spans="2:28" hidden="1" x14ac:dyDescent="0.25">
      <c r="B815" s="1"/>
      <c r="C815" s="537"/>
      <c r="D815" s="538"/>
      <c r="E815" s="539"/>
      <c r="F815" s="540"/>
      <c r="G815" s="541"/>
      <c r="H815" s="43"/>
      <c r="I815" s="44"/>
      <c r="J815" s="45"/>
      <c r="K815" s="45"/>
      <c r="L815" s="2"/>
      <c r="M815" s="45"/>
      <c r="N815" s="45"/>
      <c r="O815" s="45"/>
      <c r="P815" s="45"/>
    </row>
    <row r="816" spans="2:28" hidden="1" x14ac:dyDescent="0.25">
      <c r="B816" s="1"/>
      <c r="C816" s="537"/>
      <c r="D816" s="538"/>
      <c r="E816" s="539"/>
      <c r="F816" s="541"/>
      <c r="G816" s="541"/>
      <c r="H816" s="43"/>
      <c r="I816" s="44"/>
      <c r="J816" s="45"/>
      <c r="K816" s="45"/>
      <c r="L816" s="2"/>
      <c r="M816" s="45"/>
      <c r="N816" s="45"/>
      <c r="O816" s="45"/>
      <c r="P816" s="45"/>
    </row>
    <row r="817" spans="1:28" hidden="1" x14ac:dyDescent="0.25">
      <c r="B817" s="1"/>
      <c r="C817" s="251"/>
      <c r="D817" s="3"/>
      <c r="E817" s="50"/>
      <c r="F817" s="46"/>
      <c r="G817" s="48"/>
      <c r="H817" s="5"/>
      <c r="I817" s="6"/>
      <c r="J817" s="7"/>
      <c r="K817" s="46"/>
      <c r="L817" s="44"/>
      <c r="M817" s="9"/>
      <c r="N817" s="9"/>
      <c r="O817" s="49"/>
      <c r="P817" s="257"/>
    </row>
    <row r="818" spans="1:28" hidden="1" x14ac:dyDescent="0.25">
      <c r="B818" s="1"/>
      <c r="C818" s="252"/>
      <c r="D818" s="3"/>
      <c r="E818" s="4"/>
      <c r="F818" s="5"/>
      <c r="G818" s="4"/>
      <c r="H818" s="4"/>
      <c r="I818" s="6"/>
      <c r="J818" s="7"/>
      <c r="K818" s="8"/>
      <c r="L818" s="3"/>
      <c r="M818" s="9"/>
      <c r="N818" s="9"/>
      <c r="O818" s="8"/>
      <c r="P818" s="257"/>
    </row>
    <row r="819" spans="1:28" hidden="1" x14ac:dyDescent="0.25">
      <c r="B819" s="1"/>
      <c r="C819" s="537"/>
      <c r="D819" s="538"/>
      <c r="E819" s="539"/>
      <c r="F819" s="540"/>
      <c r="G819" s="541"/>
      <c r="H819" s="43"/>
      <c r="I819" s="44"/>
      <c r="J819" s="45"/>
      <c r="K819" s="45"/>
      <c r="L819" s="2"/>
      <c r="M819" s="45"/>
      <c r="N819" s="45"/>
      <c r="O819" s="45"/>
      <c r="P819" s="45"/>
    </row>
    <row r="820" spans="1:28" hidden="1" x14ac:dyDescent="0.25">
      <c r="B820" s="1"/>
      <c r="C820" s="537"/>
      <c r="D820" s="538"/>
      <c r="E820" s="539"/>
      <c r="F820" s="541"/>
      <c r="G820" s="541"/>
      <c r="H820" s="43"/>
      <c r="I820" s="44"/>
      <c r="J820" s="45"/>
      <c r="K820" s="45"/>
      <c r="L820" s="2"/>
      <c r="M820" s="45"/>
      <c r="N820" s="45"/>
      <c r="O820" s="45"/>
      <c r="P820" s="45"/>
    </row>
    <row r="821" spans="1:28" hidden="1" x14ac:dyDescent="0.25">
      <c r="B821" s="1"/>
      <c r="C821" s="251"/>
      <c r="D821" s="3"/>
      <c r="E821" s="50"/>
      <c r="F821" s="46"/>
      <c r="G821" s="48"/>
      <c r="H821" s="5"/>
      <c r="I821" s="6"/>
      <c r="J821" s="7"/>
      <c r="K821" s="46"/>
      <c r="L821" s="44"/>
      <c r="M821" s="9"/>
      <c r="N821" s="9"/>
      <c r="O821" s="49"/>
      <c r="P821" s="257"/>
    </row>
    <row r="822" spans="1:28" hidden="1" x14ac:dyDescent="0.25">
      <c r="B822" s="1"/>
      <c r="C822" s="252"/>
      <c r="D822" s="3"/>
      <c r="E822" s="4"/>
      <c r="F822" s="5"/>
      <c r="G822" s="4"/>
      <c r="H822" s="4"/>
      <c r="I822" s="6"/>
      <c r="J822" s="7"/>
      <c r="K822" s="8"/>
      <c r="L822" s="3"/>
      <c r="M822" s="9"/>
      <c r="N822" s="9"/>
      <c r="O822" s="8"/>
      <c r="P822" s="257"/>
    </row>
    <row r="823" spans="1:28" hidden="1" x14ac:dyDescent="0.25">
      <c r="B823" s="13"/>
      <c r="C823" s="252"/>
      <c r="D823" s="3"/>
      <c r="E823" s="4"/>
      <c r="F823" s="5"/>
      <c r="G823" s="4"/>
      <c r="H823" s="4"/>
      <c r="I823" s="6"/>
      <c r="J823" s="7"/>
      <c r="K823" s="8"/>
      <c r="L823" s="3"/>
      <c r="M823" s="9"/>
      <c r="N823" s="9"/>
      <c r="O823" s="8"/>
      <c r="P823" s="257"/>
    </row>
    <row r="824" spans="1:28" s="52" customFormat="1" ht="30" hidden="1" x14ac:dyDescent="0.25">
      <c r="A824" s="51"/>
      <c r="B824" s="271" t="s">
        <v>5</v>
      </c>
      <c r="C824" s="264" t="str">
        <f>$F$1111</f>
        <v>Lebensmittel</v>
      </c>
      <c r="D824" s="189" t="str">
        <f>$F$1112</f>
        <v>Körperpflege</v>
      </c>
      <c r="E824" s="189" t="str">
        <f>$F$1113</f>
        <v>Kinder</v>
      </c>
      <c r="F824" s="189" t="str">
        <f>$F$1114</f>
        <v>Freizeit</v>
      </c>
      <c r="G824" s="189" t="str">
        <f>$F$1115</f>
        <v>Wohnung</v>
      </c>
      <c r="H824" s="189" t="str">
        <f>$F$1116</f>
        <v>Auto (tanken)</v>
      </c>
      <c r="I824" s="189" t="str">
        <f>$F$1117</f>
        <v>Hobby</v>
      </c>
      <c r="J824" s="189" t="str">
        <f>$F$1118</f>
        <v>Kleidung</v>
      </c>
      <c r="K824" s="264" t="str">
        <f>$F$1119</f>
        <v>9</v>
      </c>
      <c r="L824" s="264" t="str">
        <f>$F$1120</f>
        <v>10</v>
      </c>
      <c r="M824" s="264" t="str">
        <f>$F$1121</f>
        <v>11</v>
      </c>
      <c r="N824" s="264" t="str">
        <f>$F$1122</f>
        <v>12</v>
      </c>
      <c r="O824" s="264" t="str">
        <f>$F$1123</f>
        <v>13</v>
      </c>
      <c r="P824" s="264" t="str">
        <f>$F$1124</f>
        <v>14</v>
      </c>
      <c r="Q824" s="264" t="str">
        <f>$F$1125</f>
        <v>15</v>
      </c>
      <c r="R824" s="264" t="str">
        <f>$F$1126</f>
        <v>16</v>
      </c>
      <c r="S824" s="264" t="str">
        <f>$F$1127</f>
        <v>17</v>
      </c>
      <c r="T824" s="264" t="str">
        <f>$F$1128</f>
        <v>18</v>
      </c>
      <c r="U824" s="264" t="str">
        <f>$F$1129</f>
        <v>19</v>
      </c>
      <c r="V824" s="264" t="str">
        <f>$F$1130</f>
        <v>20</v>
      </c>
      <c r="W824" s="166" t="s">
        <v>19</v>
      </c>
      <c r="X824" s="557" t="s">
        <v>28</v>
      </c>
      <c r="Y824" s="557"/>
      <c r="Z824" s="557"/>
      <c r="AA824" s="557"/>
      <c r="AB824" s="558"/>
    </row>
    <row r="825" spans="1:28" hidden="1" x14ac:dyDescent="0.25">
      <c r="B825" s="269">
        <v>1</v>
      </c>
      <c r="C825" s="413"/>
      <c r="D825" s="407"/>
      <c r="E825" s="407"/>
      <c r="F825" s="407"/>
      <c r="G825" s="407"/>
      <c r="H825" s="407"/>
      <c r="I825" s="407"/>
      <c r="J825" s="407"/>
      <c r="K825" s="407"/>
      <c r="L825" s="407"/>
      <c r="M825" s="407"/>
      <c r="N825" s="407"/>
      <c r="O825" s="407"/>
      <c r="P825" s="407"/>
      <c r="Q825" s="410"/>
      <c r="R825" s="410"/>
      <c r="S825" s="410"/>
      <c r="T825" s="410"/>
      <c r="U825" s="410"/>
      <c r="V825" s="410"/>
      <c r="W825" s="350">
        <f>SUM(C825:V825)</f>
        <v>0</v>
      </c>
      <c r="X825" s="542"/>
      <c r="Y825" s="543"/>
      <c r="Z825" s="543"/>
      <c r="AA825" s="543"/>
      <c r="AB825" s="544"/>
    </row>
    <row r="826" spans="1:28" hidden="1" x14ac:dyDescent="0.25">
      <c r="B826" s="269">
        <v>2</v>
      </c>
      <c r="C826" s="414"/>
      <c r="D826" s="411"/>
      <c r="E826" s="411"/>
      <c r="F826" s="411"/>
      <c r="G826" s="411"/>
      <c r="H826" s="411"/>
      <c r="I826" s="411"/>
      <c r="J826" s="409"/>
      <c r="K826" s="411"/>
      <c r="L826" s="411"/>
      <c r="M826" s="411"/>
      <c r="N826" s="411"/>
      <c r="O826" s="411"/>
      <c r="P826" s="411"/>
      <c r="Q826" s="412"/>
      <c r="R826" s="412"/>
      <c r="S826" s="412"/>
      <c r="T826" s="412"/>
      <c r="U826" s="412"/>
      <c r="V826" s="412"/>
      <c r="W826" s="350">
        <f t="shared" ref="W826:W849" si="50">SUM(C826:V826)</f>
        <v>0</v>
      </c>
      <c r="X826" s="550"/>
      <c r="Y826" s="551"/>
      <c r="Z826" s="551"/>
      <c r="AA826" s="551"/>
      <c r="AB826" s="552"/>
    </row>
    <row r="827" spans="1:28" hidden="1" x14ac:dyDescent="0.25">
      <c r="B827" s="269">
        <v>3</v>
      </c>
      <c r="C827" s="413"/>
      <c r="D827" s="407"/>
      <c r="E827" s="407"/>
      <c r="F827" s="407"/>
      <c r="G827" s="407"/>
      <c r="H827" s="407"/>
      <c r="I827" s="407"/>
      <c r="J827" s="407"/>
      <c r="K827" s="407"/>
      <c r="L827" s="407"/>
      <c r="M827" s="407"/>
      <c r="N827" s="407"/>
      <c r="O827" s="407"/>
      <c r="P827" s="407"/>
      <c r="Q827" s="410"/>
      <c r="R827" s="410"/>
      <c r="S827" s="410"/>
      <c r="T827" s="410"/>
      <c r="U827" s="410"/>
      <c r="V827" s="410"/>
      <c r="W827" s="350">
        <f t="shared" si="50"/>
        <v>0</v>
      </c>
      <c r="X827" s="542"/>
      <c r="Y827" s="543"/>
      <c r="Z827" s="543"/>
      <c r="AA827" s="543"/>
      <c r="AB827" s="544"/>
    </row>
    <row r="828" spans="1:28" hidden="1" x14ac:dyDescent="0.25">
      <c r="B828" s="269">
        <v>4</v>
      </c>
      <c r="C828" s="414"/>
      <c r="D828" s="411"/>
      <c r="E828" s="411"/>
      <c r="F828" s="411"/>
      <c r="G828" s="411"/>
      <c r="H828" s="411"/>
      <c r="I828" s="411"/>
      <c r="J828" s="409"/>
      <c r="K828" s="411"/>
      <c r="L828" s="411"/>
      <c r="M828" s="411"/>
      <c r="N828" s="411"/>
      <c r="O828" s="411"/>
      <c r="P828" s="411"/>
      <c r="Q828" s="412"/>
      <c r="R828" s="412"/>
      <c r="S828" s="412"/>
      <c r="T828" s="412"/>
      <c r="U828" s="412"/>
      <c r="V828" s="412"/>
      <c r="W828" s="350">
        <f t="shared" si="50"/>
        <v>0</v>
      </c>
      <c r="X828" s="550"/>
      <c r="Y828" s="551"/>
      <c r="Z828" s="551"/>
      <c r="AA828" s="551"/>
      <c r="AB828" s="552"/>
    </row>
    <row r="829" spans="1:28" hidden="1" x14ac:dyDescent="0.25">
      <c r="B829" s="269">
        <v>5</v>
      </c>
      <c r="C829" s="413"/>
      <c r="D829" s="407"/>
      <c r="E829" s="407"/>
      <c r="F829" s="407"/>
      <c r="G829" s="407"/>
      <c r="H829" s="407"/>
      <c r="I829" s="407"/>
      <c r="J829" s="407"/>
      <c r="K829" s="407"/>
      <c r="L829" s="407"/>
      <c r="M829" s="407"/>
      <c r="N829" s="407"/>
      <c r="O829" s="407"/>
      <c r="P829" s="407"/>
      <c r="Q829" s="410"/>
      <c r="R829" s="410"/>
      <c r="S829" s="410"/>
      <c r="T829" s="410"/>
      <c r="U829" s="410"/>
      <c r="V829" s="410"/>
      <c r="W829" s="350">
        <f t="shared" si="50"/>
        <v>0</v>
      </c>
      <c r="X829" s="542"/>
      <c r="Y829" s="543"/>
      <c r="Z829" s="543"/>
      <c r="AA829" s="543"/>
      <c r="AB829" s="544"/>
    </row>
    <row r="830" spans="1:28" hidden="1" x14ac:dyDescent="0.25">
      <c r="B830" s="269">
        <v>6</v>
      </c>
      <c r="C830" s="414"/>
      <c r="D830" s="411"/>
      <c r="E830" s="411"/>
      <c r="F830" s="411"/>
      <c r="G830" s="411"/>
      <c r="H830" s="411"/>
      <c r="I830" s="411"/>
      <c r="J830" s="409"/>
      <c r="K830" s="411"/>
      <c r="L830" s="411"/>
      <c r="M830" s="411"/>
      <c r="N830" s="411"/>
      <c r="O830" s="411"/>
      <c r="P830" s="411"/>
      <c r="Q830" s="412"/>
      <c r="R830" s="412"/>
      <c r="S830" s="412"/>
      <c r="T830" s="412"/>
      <c r="U830" s="412"/>
      <c r="V830" s="412"/>
      <c r="W830" s="350">
        <f t="shared" si="50"/>
        <v>0</v>
      </c>
      <c r="X830" s="550"/>
      <c r="Y830" s="551"/>
      <c r="Z830" s="551"/>
      <c r="AA830" s="551"/>
      <c r="AB830" s="552"/>
    </row>
    <row r="831" spans="1:28" hidden="1" x14ac:dyDescent="0.25">
      <c r="B831" s="269">
        <v>7</v>
      </c>
      <c r="C831" s="413"/>
      <c r="D831" s="407"/>
      <c r="E831" s="407"/>
      <c r="F831" s="407"/>
      <c r="G831" s="407"/>
      <c r="H831" s="407"/>
      <c r="I831" s="407"/>
      <c r="J831" s="407"/>
      <c r="K831" s="407"/>
      <c r="L831" s="407"/>
      <c r="M831" s="407"/>
      <c r="N831" s="407"/>
      <c r="O831" s="407"/>
      <c r="P831" s="407"/>
      <c r="Q831" s="410"/>
      <c r="R831" s="410"/>
      <c r="S831" s="410"/>
      <c r="T831" s="410"/>
      <c r="U831" s="410"/>
      <c r="V831" s="410"/>
      <c r="W831" s="350">
        <f t="shared" si="50"/>
        <v>0</v>
      </c>
      <c r="X831" s="542"/>
      <c r="Y831" s="543"/>
      <c r="Z831" s="543"/>
      <c r="AA831" s="543"/>
      <c r="AB831" s="544"/>
    </row>
    <row r="832" spans="1:28" hidden="1" x14ac:dyDescent="0.25">
      <c r="B832" s="269">
        <v>8</v>
      </c>
      <c r="C832" s="414"/>
      <c r="D832" s="411"/>
      <c r="E832" s="411"/>
      <c r="F832" s="411"/>
      <c r="G832" s="411"/>
      <c r="H832" s="411"/>
      <c r="I832" s="411"/>
      <c r="J832" s="409"/>
      <c r="K832" s="411"/>
      <c r="L832" s="411"/>
      <c r="M832" s="411"/>
      <c r="N832" s="411"/>
      <c r="O832" s="411"/>
      <c r="P832" s="411"/>
      <c r="Q832" s="412"/>
      <c r="R832" s="412"/>
      <c r="S832" s="412"/>
      <c r="T832" s="412"/>
      <c r="U832" s="412"/>
      <c r="V832" s="412"/>
      <c r="W832" s="350">
        <f t="shared" si="50"/>
        <v>0</v>
      </c>
      <c r="X832" s="550"/>
      <c r="Y832" s="551"/>
      <c r="Z832" s="551"/>
      <c r="AA832" s="551"/>
      <c r="AB832" s="552"/>
    </row>
    <row r="833" spans="2:28" hidden="1" x14ac:dyDescent="0.25">
      <c r="B833" s="269">
        <v>9</v>
      </c>
      <c r="C833" s="413"/>
      <c r="D833" s="407"/>
      <c r="E833" s="407"/>
      <c r="F833" s="407"/>
      <c r="G833" s="407"/>
      <c r="H833" s="407"/>
      <c r="I833" s="407"/>
      <c r="J833" s="407"/>
      <c r="K833" s="407"/>
      <c r="L833" s="407"/>
      <c r="M833" s="407"/>
      <c r="N833" s="407"/>
      <c r="O833" s="407"/>
      <c r="P833" s="407"/>
      <c r="Q833" s="410"/>
      <c r="R833" s="410"/>
      <c r="S833" s="410"/>
      <c r="T833" s="410"/>
      <c r="U833" s="410"/>
      <c r="V833" s="410"/>
      <c r="W833" s="350">
        <f t="shared" si="50"/>
        <v>0</v>
      </c>
      <c r="X833" s="542"/>
      <c r="Y833" s="543"/>
      <c r="Z833" s="543"/>
      <c r="AA833" s="543"/>
      <c r="AB833" s="544"/>
    </row>
    <row r="834" spans="2:28" hidden="1" x14ac:dyDescent="0.25">
      <c r="B834" s="269">
        <v>10</v>
      </c>
      <c r="C834" s="414"/>
      <c r="D834" s="411"/>
      <c r="E834" s="411"/>
      <c r="F834" s="411"/>
      <c r="G834" s="411"/>
      <c r="H834" s="411"/>
      <c r="I834" s="411"/>
      <c r="J834" s="409"/>
      <c r="K834" s="411"/>
      <c r="L834" s="411"/>
      <c r="M834" s="411"/>
      <c r="N834" s="411"/>
      <c r="O834" s="411"/>
      <c r="P834" s="411"/>
      <c r="Q834" s="412"/>
      <c r="R834" s="412"/>
      <c r="S834" s="412"/>
      <c r="T834" s="412"/>
      <c r="U834" s="412"/>
      <c r="V834" s="412"/>
      <c r="W834" s="350">
        <f t="shared" si="50"/>
        <v>0</v>
      </c>
      <c r="X834" s="550"/>
      <c r="Y834" s="551"/>
      <c r="Z834" s="551"/>
      <c r="AA834" s="551"/>
      <c r="AB834" s="552"/>
    </row>
    <row r="835" spans="2:28" hidden="1" x14ac:dyDescent="0.25">
      <c r="B835" s="269">
        <v>11</v>
      </c>
      <c r="C835" s="413"/>
      <c r="D835" s="407"/>
      <c r="E835" s="407"/>
      <c r="F835" s="407"/>
      <c r="G835" s="407"/>
      <c r="H835" s="407"/>
      <c r="I835" s="407"/>
      <c r="J835" s="407"/>
      <c r="K835" s="407"/>
      <c r="L835" s="407"/>
      <c r="M835" s="407"/>
      <c r="N835" s="407"/>
      <c r="O835" s="407"/>
      <c r="P835" s="407"/>
      <c r="Q835" s="410"/>
      <c r="R835" s="410"/>
      <c r="S835" s="410"/>
      <c r="T835" s="410"/>
      <c r="U835" s="410"/>
      <c r="V835" s="410"/>
      <c r="W835" s="350">
        <f t="shared" si="50"/>
        <v>0</v>
      </c>
      <c r="X835" s="542"/>
      <c r="Y835" s="543"/>
      <c r="Z835" s="543"/>
      <c r="AA835" s="543"/>
      <c r="AB835" s="544"/>
    </row>
    <row r="836" spans="2:28" hidden="1" x14ac:dyDescent="0.25">
      <c r="B836" s="269">
        <v>12</v>
      </c>
      <c r="C836" s="414"/>
      <c r="D836" s="411"/>
      <c r="E836" s="411"/>
      <c r="F836" s="411"/>
      <c r="G836" s="411"/>
      <c r="H836" s="411"/>
      <c r="I836" s="411"/>
      <c r="J836" s="409"/>
      <c r="K836" s="411"/>
      <c r="L836" s="411"/>
      <c r="M836" s="411"/>
      <c r="N836" s="411"/>
      <c r="O836" s="411"/>
      <c r="P836" s="411"/>
      <c r="Q836" s="412"/>
      <c r="R836" s="412"/>
      <c r="S836" s="412"/>
      <c r="T836" s="412"/>
      <c r="U836" s="412"/>
      <c r="V836" s="412"/>
      <c r="W836" s="350">
        <f t="shared" si="50"/>
        <v>0</v>
      </c>
      <c r="X836" s="550"/>
      <c r="Y836" s="551"/>
      <c r="Z836" s="551"/>
      <c r="AA836" s="551"/>
      <c r="AB836" s="552"/>
    </row>
    <row r="837" spans="2:28" hidden="1" x14ac:dyDescent="0.25">
      <c r="B837" s="269">
        <v>13</v>
      </c>
      <c r="C837" s="413"/>
      <c r="D837" s="407"/>
      <c r="E837" s="407"/>
      <c r="F837" s="407"/>
      <c r="G837" s="407"/>
      <c r="H837" s="407"/>
      <c r="I837" s="407"/>
      <c r="J837" s="407"/>
      <c r="K837" s="407"/>
      <c r="L837" s="407"/>
      <c r="M837" s="407"/>
      <c r="N837" s="407"/>
      <c r="O837" s="407"/>
      <c r="P837" s="407"/>
      <c r="Q837" s="410"/>
      <c r="R837" s="410"/>
      <c r="S837" s="410"/>
      <c r="T837" s="410"/>
      <c r="U837" s="410"/>
      <c r="V837" s="410"/>
      <c r="W837" s="350">
        <f t="shared" si="50"/>
        <v>0</v>
      </c>
      <c r="X837" s="542"/>
      <c r="Y837" s="543"/>
      <c r="Z837" s="543"/>
      <c r="AA837" s="543"/>
      <c r="AB837" s="544"/>
    </row>
    <row r="838" spans="2:28" hidden="1" x14ac:dyDescent="0.25">
      <c r="B838" s="269">
        <v>14</v>
      </c>
      <c r="C838" s="414"/>
      <c r="D838" s="411"/>
      <c r="E838" s="411"/>
      <c r="F838" s="411"/>
      <c r="G838" s="411"/>
      <c r="H838" s="411"/>
      <c r="I838" s="411"/>
      <c r="J838" s="409"/>
      <c r="K838" s="411"/>
      <c r="L838" s="411"/>
      <c r="M838" s="411"/>
      <c r="N838" s="411"/>
      <c r="O838" s="411"/>
      <c r="P838" s="411"/>
      <c r="Q838" s="412"/>
      <c r="R838" s="412"/>
      <c r="S838" s="412"/>
      <c r="T838" s="412"/>
      <c r="U838" s="412"/>
      <c r="V838" s="412"/>
      <c r="W838" s="350">
        <f t="shared" si="50"/>
        <v>0</v>
      </c>
      <c r="X838" s="550"/>
      <c r="Y838" s="551"/>
      <c r="Z838" s="551"/>
      <c r="AA838" s="551"/>
      <c r="AB838" s="552"/>
    </row>
    <row r="839" spans="2:28" hidden="1" x14ac:dyDescent="0.25">
      <c r="B839" s="269">
        <v>15</v>
      </c>
      <c r="C839" s="413"/>
      <c r="D839" s="407"/>
      <c r="E839" s="407"/>
      <c r="F839" s="407"/>
      <c r="G839" s="407"/>
      <c r="H839" s="407"/>
      <c r="I839" s="407"/>
      <c r="J839" s="407"/>
      <c r="K839" s="407"/>
      <c r="L839" s="407"/>
      <c r="M839" s="407"/>
      <c r="N839" s="407"/>
      <c r="O839" s="407"/>
      <c r="P839" s="407"/>
      <c r="Q839" s="410"/>
      <c r="R839" s="410"/>
      <c r="S839" s="410"/>
      <c r="T839" s="410"/>
      <c r="U839" s="410"/>
      <c r="V839" s="410"/>
      <c r="W839" s="350">
        <f t="shared" si="50"/>
        <v>0</v>
      </c>
      <c r="X839" s="542"/>
      <c r="Y839" s="543"/>
      <c r="Z839" s="543"/>
      <c r="AA839" s="543"/>
      <c r="AB839" s="544"/>
    </row>
    <row r="840" spans="2:28" hidden="1" x14ac:dyDescent="0.25">
      <c r="B840" s="269">
        <v>16</v>
      </c>
      <c r="C840" s="414"/>
      <c r="D840" s="411"/>
      <c r="E840" s="411"/>
      <c r="F840" s="411"/>
      <c r="G840" s="411"/>
      <c r="H840" s="411"/>
      <c r="I840" s="411"/>
      <c r="J840" s="409"/>
      <c r="K840" s="411"/>
      <c r="L840" s="411"/>
      <c r="M840" s="411"/>
      <c r="N840" s="411"/>
      <c r="O840" s="411"/>
      <c r="P840" s="411"/>
      <c r="Q840" s="412"/>
      <c r="R840" s="412"/>
      <c r="S840" s="412"/>
      <c r="T840" s="412"/>
      <c r="U840" s="412"/>
      <c r="V840" s="412"/>
      <c r="W840" s="350">
        <f t="shared" si="50"/>
        <v>0</v>
      </c>
      <c r="X840" s="550"/>
      <c r="Y840" s="551"/>
      <c r="Z840" s="551"/>
      <c r="AA840" s="551"/>
      <c r="AB840" s="552"/>
    </row>
    <row r="841" spans="2:28" hidden="1" x14ac:dyDescent="0.25">
      <c r="B841" s="269">
        <v>17</v>
      </c>
      <c r="C841" s="413"/>
      <c r="D841" s="407"/>
      <c r="E841" s="407"/>
      <c r="F841" s="407"/>
      <c r="G841" s="407"/>
      <c r="H841" s="407"/>
      <c r="I841" s="407"/>
      <c r="J841" s="407"/>
      <c r="K841" s="407"/>
      <c r="L841" s="407"/>
      <c r="M841" s="407"/>
      <c r="N841" s="407"/>
      <c r="O841" s="407"/>
      <c r="P841" s="407"/>
      <c r="Q841" s="410"/>
      <c r="R841" s="410"/>
      <c r="S841" s="410"/>
      <c r="T841" s="410"/>
      <c r="U841" s="410"/>
      <c r="V841" s="410"/>
      <c r="W841" s="350">
        <f t="shared" si="50"/>
        <v>0</v>
      </c>
      <c r="X841" s="542"/>
      <c r="Y841" s="543"/>
      <c r="Z841" s="543"/>
      <c r="AA841" s="543"/>
      <c r="AB841" s="544"/>
    </row>
    <row r="842" spans="2:28" hidden="1" x14ac:dyDescent="0.25">
      <c r="B842" s="269">
        <v>18</v>
      </c>
      <c r="C842" s="414"/>
      <c r="D842" s="411"/>
      <c r="E842" s="411"/>
      <c r="F842" s="411"/>
      <c r="G842" s="411"/>
      <c r="H842" s="411"/>
      <c r="I842" s="411"/>
      <c r="J842" s="409"/>
      <c r="K842" s="411"/>
      <c r="L842" s="411"/>
      <c r="M842" s="411"/>
      <c r="N842" s="411"/>
      <c r="O842" s="411"/>
      <c r="P842" s="411"/>
      <c r="Q842" s="412"/>
      <c r="R842" s="412"/>
      <c r="S842" s="412"/>
      <c r="T842" s="412"/>
      <c r="U842" s="412"/>
      <c r="V842" s="412"/>
      <c r="W842" s="350">
        <f t="shared" si="50"/>
        <v>0</v>
      </c>
      <c r="X842" s="550"/>
      <c r="Y842" s="551"/>
      <c r="Z842" s="551"/>
      <c r="AA842" s="551"/>
      <c r="AB842" s="552"/>
    </row>
    <row r="843" spans="2:28" hidden="1" x14ac:dyDescent="0.25">
      <c r="B843" s="269">
        <v>19</v>
      </c>
      <c r="C843" s="413"/>
      <c r="D843" s="407"/>
      <c r="E843" s="407"/>
      <c r="F843" s="407"/>
      <c r="G843" s="407"/>
      <c r="H843" s="407"/>
      <c r="I843" s="407"/>
      <c r="J843" s="407"/>
      <c r="K843" s="407"/>
      <c r="L843" s="407"/>
      <c r="M843" s="407"/>
      <c r="N843" s="407"/>
      <c r="O843" s="407"/>
      <c r="P843" s="407"/>
      <c r="Q843" s="410"/>
      <c r="R843" s="410"/>
      <c r="S843" s="410"/>
      <c r="T843" s="410"/>
      <c r="U843" s="410"/>
      <c r="V843" s="410"/>
      <c r="W843" s="350">
        <f t="shared" si="50"/>
        <v>0</v>
      </c>
      <c r="X843" s="542"/>
      <c r="Y843" s="543"/>
      <c r="Z843" s="543"/>
      <c r="AA843" s="543"/>
      <c r="AB843" s="544"/>
    </row>
    <row r="844" spans="2:28" hidden="1" x14ac:dyDescent="0.25">
      <c r="B844" s="269">
        <v>20</v>
      </c>
      <c r="C844" s="414"/>
      <c r="D844" s="411"/>
      <c r="E844" s="411"/>
      <c r="F844" s="411"/>
      <c r="G844" s="411"/>
      <c r="H844" s="411"/>
      <c r="I844" s="411"/>
      <c r="J844" s="409"/>
      <c r="K844" s="411"/>
      <c r="L844" s="411"/>
      <c r="M844" s="411"/>
      <c r="N844" s="411"/>
      <c r="O844" s="411"/>
      <c r="P844" s="411"/>
      <c r="Q844" s="412"/>
      <c r="R844" s="412"/>
      <c r="S844" s="412"/>
      <c r="T844" s="412"/>
      <c r="U844" s="412"/>
      <c r="V844" s="412"/>
      <c r="W844" s="350">
        <f t="shared" si="50"/>
        <v>0</v>
      </c>
      <c r="X844" s="550"/>
      <c r="Y844" s="551"/>
      <c r="Z844" s="551"/>
      <c r="AA844" s="551"/>
      <c r="AB844" s="552"/>
    </row>
    <row r="845" spans="2:28" hidden="1" x14ac:dyDescent="0.25">
      <c r="B845" s="269">
        <v>21</v>
      </c>
      <c r="C845" s="413"/>
      <c r="D845" s="407"/>
      <c r="E845" s="407"/>
      <c r="F845" s="407"/>
      <c r="G845" s="407"/>
      <c r="H845" s="407"/>
      <c r="I845" s="407"/>
      <c r="J845" s="407"/>
      <c r="K845" s="407"/>
      <c r="L845" s="407"/>
      <c r="M845" s="407"/>
      <c r="N845" s="407"/>
      <c r="O845" s="407"/>
      <c r="P845" s="407"/>
      <c r="Q845" s="410"/>
      <c r="R845" s="410"/>
      <c r="S845" s="410"/>
      <c r="T845" s="410"/>
      <c r="U845" s="410"/>
      <c r="V845" s="410"/>
      <c r="W845" s="350">
        <f t="shared" si="50"/>
        <v>0</v>
      </c>
      <c r="X845" s="542"/>
      <c r="Y845" s="543"/>
      <c r="Z845" s="543"/>
      <c r="AA845" s="543"/>
      <c r="AB845" s="544"/>
    </row>
    <row r="846" spans="2:28" hidden="1" x14ac:dyDescent="0.25">
      <c r="B846" s="269">
        <v>22</v>
      </c>
      <c r="C846" s="414"/>
      <c r="D846" s="411"/>
      <c r="E846" s="411"/>
      <c r="F846" s="411"/>
      <c r="G846" s="411"/>
      <c r="H846" s="411"/>
      <c r="I846" s="411"/>
      <c r="J846" s="409"/>
      <c r="K846" s="411"/>
      <c r="L846" s="411"/>
      <c r="M846" s="411"/>
      <c r="N846" s="411"/>
      <c r="O846" s="411"/>
      <c r="P846" s="411"/>
      <c r="Q846" s="412"/>
      <c r="R846" s="412"/>
      <c r="S846" s="412"/>
      <c r="T846" s="412"/>
      <c r="U846" s="412"/>
      <c r="V846" s="412"/>
      <c r="W846" s="350">
        <f t="shared" si="50"/>
        <v>0</v>
      </c>
      <c r="X846" s="550"/>
      <c r="Y846" s="551"/>
      <c r="Z846" s="551"/>
      <c r="AA846" s="551"/>
      <c r="AB846" s="552"/>
    </row>
    <row r="847" spans="2:28" hidden="1" x14ac:dyDescent="0.25">
      <c r="B847" s="269">
        <v>23</v>
      </c>
      <c r="C847" s="413"/>
      <c r="D847" s="407"/>
      <c r="E847" s="407"/>
      <c r="F847" s="407"/>
      <c r="G847" s="407"/>
      <c r="H847" s="407"/>
      <c r="I847" s="407"/>
      <c r="J847" s="407"/>
      <c r="K847" s="407"/>
      <c r="L847" s="407"/>
      <c r="M847" s="407"/>
      <c r="N847" s="407"/>
      <c r="O847" s="407"/>
      <c r="P847" s="407"/>
      <c r="Q847" s="410"/>
      <c r="R847" s="410"/>
      <c r="S847" s="410"/>
      <c r="T847" s="410"/>
      <c r="U847" s="410"/>
      <c r="V847" s="410"/>
      <c r="W847" s="350">
        <f t="shared" si="50"/>
        <v>0</v>
      </c>
      <c r="X847" s="542"/>
      <c r="Y847" s="543"/>
      <c r="Z847" s="543"/>
      <c r="AA847" s="543"/>
      <c r="AB847" s="544"/>
    </row>
    <row r="848" spans="2:28" hidden="1" x14ac:dyDescent="0.25">
      <c r="B848" s="269">
        <v>24</v>
      </c>
      <c r="C848" s="414"/>
      <c r="D848" s="411"/>
      <c r="E848" s="411"/>
      <c r="F848" s="411"/>
      <c r="G848" s="411"/>
      <c r="H848" s="411"/>
      <c r="I848" s="411"/>
      <c r="J848" s="409"/>
      <c r="K848" s="411"/>
      <c r="L848" s="411"/>
      <c r="M848" s="411"/>
      <c r="N848" s="411"/>
      <c r="O848" s="411"/>
      <c r="P848" s="411"/>
      <c r="Q848" s="412"/>
      <c r="R848" s="412"/>
      <c r="S848" s="412"/>
      <c r="T848" s="412"/>
      <c r="U848" s="412"/>
      <c r="V848" s="412"/>
      <c r="W848" s="350">
        <f t="shared" si="50"/>
        <v>0</v>
      </c>
      <c r="X848" s="550"/>
      <c r="Y848" s="551"/>
      <c r="Z848" s="551"/>
      <c r="AA848" s="551"/>
      <c r="AB848" s="552"/>
    </row>
    <row r="849" spans="2:28" hidden="1" x14ac:dyDescent="0.25">
      <c r="B849" s="269">
        <v>25</v>
      </c>
      <c r="C849" s="413"/>
      <c r="D849" s="407"/>
      <c r="E849" s="407"/>
      <c r="F849" s="407"/>
      <c r="G849" s="407"/>
      <c r="H849" s="407"/>
      <c r="I849" s="407"/>
      <c r="J849" s="407"/>
      <c r="K849" s="407"/>
      <c r="L849" s="407"/>
      <c r="M849" s="407"/>
      <c r="N849" s="407"/>
      <c r="O849" s="407"/>
      <c r="P849" s="407"/>
      <c r="Q849" s="410"/>
      <c r="R849" s="410"/>
      <c r="S849" s="410"/>
      <c r="T849" s="410"/>
      <c r="U849" s="410"/>
      <c r="V849" s="410"/>
      <c r="W849" s="350">
        <f t="shared" si="50"/>
        <v>0</v>
      </c>
      <c r="X849" s="542"/>
      <c r="Y849" s="543"/>
      <c r="Z849" s="543"/>
      <c r="AA849" s="543"/>
      <c r="AB849" s="544"/>
    </row>
    <row r="850" spans="2:28" hidden="1" x14ac:dyDescent="0.25">
      <c r="B850" s="269">
        <v>26</v>
      </c>
      <c r="C850" s="414"/>
      <c r="D850" s="411"/>
      <c r="E850" s="411"/>
      <c r="F850" s="411"/>
      <c r="G850" s="411"/>
      <c r="H850" s="411"/>
      <c r="I850" s="411"/>
      <c r="J850" s="409"/>
      <c r="K850" s="411"/>
      <c r="L850" s="411"/>
      <c r="M850" s="411"/>
      <c r="N850" s="411"/>
      <c r="O850" s="411"/>
      <c r="P850" s="411"/>
      <c r="Q850" s="412"/>
      <c r="R850" s="412"/>
      <c r="S850" s="412"/>
      <c r="T850" s="412"/>
      <c r="U850" s="412"/>
      <c r="V850" s="412"/>
      <c r="W850" s="350">
        <f>SUM(C850:V850)</f>
        <v>0</v>
      </c>
      <c r="X850" s="550"/>
      <c r="Y850" s="551"/>
      <c r="Z850" s="551"/>
      <c r="AA850" s="551"/>
      <c r="AB850" s="552"/>
    </row>
    <row r="851" spans="2:28" hidden="1" x14ac:dyDescent="0.25">
      <c r="B851" s="269">
        <v>27</v>
      </c>
      <c r="C851" s="413"/>
      <c r="D851" s="407"/>
      <c r="E851" s="407"/>
      <c r="F851" s="407"/>
      <c r="G851" s="407"/>
      <c r="H851" s="407"/>
      <c r="I851" s="407"/>
      <c r="J851" s="407"/>
      <c r="K851" s="407"/>
      <c r="L851" s="407"/>
      <c r="M851" s="407"/>
      <c r="N851" s="407"/>
      <c r="O851" s="407"/>
      <c r="P851" s="407"/>
      <c r="Q851" s="410"/>
      <c r="R851" s="410"/>
      <c r="S851" s="410"/>
      <c r="T851" s="410"/>
      <c r="U851" s="410"/>
      <c r="V851" s="410"/>
      <c r="W851" s="350">
        <f t="shared" ref="W851:W855" si="51">SUM(C851:V851)</f>
        <v>0</v>
      </c>
      <c r="X851" s="542"/>
      <c r="Y851" s="543"/>
      <c r="Z851" s="543"/>
      <c r="AA851" s="543"/>
      <c r="AB851" s="544"/>
    </row>
    <row r="852" spans="2:28" hidden="1" x14ac:dyDescent="0.25">
      <c r="B852" s="269">
        <v>28</v>
      </c>
      <c r="C852" s="414"/>
      <c r="D852" s="411"/>
      <c r="E852" s="411"/>
      <c r="F852" s="411"/>
      <c r="G852" s="411"/>
      <c r="H852" s="411"/>
      <c r="I852" s="411"/>
      <c r="J852" s="409"/>
      <c r="K852" s="411"/>
      <c r="L852" s="411"/>
      <c r="M852" s="411"/>
      <c r="N852" s="411"/>
      <c r="O852" s="411"/>
      <c r="P852" s="411"/>
      <c r="Q852" s="412"/>
      <c r="R852" s="412"/>
      <c r="S852" s="412"/>
      <c r="T852" s="412"/>
      <c r="U852" s="412"/>
      <c r="V852" s="412"/>
      <c r="W852" s="350">
        <f t="shared" si="51"/>
        <v>0</v>
      </c>
      <c r="X852" s="550"/>
      <c r="Y852" s="551"/>
      <c r="Z852" s="551"/>
      <c r="AA852" s="551"/>
      <c r="AB852" s="552"/>
    </row>
    <row r="853" spans="2:28" hidden="1" x14ac:dyDescent="0.25">
      <c r="B853" s="269">
        <v>29</v>
      </c>
      <c r="C853" s="413"/>
      <c r="D853" s="407"/>
      <c r="E853" s="407"/>
      <c r="F853" s="407"/>
      <c r="G853" s="407"/>
      <c r="H853" s="407"/>
      <c r="I853" s="407"/>
      <c r="J853" s="407"/>
      <c r="K853" s="407"/>
      <c r="L853" s="407"/>
      <c r="M853" s="407"/>
      <c r="N853" s="407"/>
      <c r="O853" s="407"/>
      <c r="P853" s="407"/>
      <c r="Q853" s="410"/>
      <c r="R853" s="410"/>
      <c r="S853" s="410"/>
      <c r="T853" s="410"/>
      <c r="U853" s="410"/>
      <c r="V853" s="410"/>
      <c r="W853" s="350">
        <f t="shared" si="51"/>
        <v>0</v>
      </c>
      <c r="X853" s="542"/>
      <c r="Y853" s="543"/>
      <c r="Z853" s="543"/>
      <c r="AA853" s="543"/>
      <c r="AB853" s="544"/>
    </row>
    <row r="854" spans="2:28" hidden="1" x14ac:dyDescent="0.25">
      <c r="B854" s="269">
        <v>30</v>
      </c>
      <c r="C854" s="414"/>
      <c r="D854" s="411"/>
      <c r="E854" s="411"/>
      <c r="F854" s="411"/>
      <c r="G854" s="411"/>
      <c r="H854" s="411"/>
      <c r="I854" s="411"/>
      <c r="J854" s="409"/>
      <c r="K854" s="411"/>
      <c r="L854" s="411"/>
      <c r="M854" s="411"/>
      <c r="N854" s="411"/>
      <c r="O854" s="411"/>
      <c r="P854" s="411"/>
      <c r="Q854" s="412"/>
      <c r="R854" s="412"/>
      <c r="S854" s="412"/>
      <c r="T854" s="412"/>
      <c r="U854" s="412"/>
      <c r="V854" s="412"/>
      <c r="W854" s="350">
        <f t="shared" si="51"/>
        <v>0</v>
      </c>
      <c r="X854" s="550"/>
      <c r="Y854" s="551"/>
      <c r="Z854" s="551"/>
      <c r="AA854" s="551"/>
      <c r="AB854" s="552"/>
    </row>
    <row r="855" spans="2:28" ht="15.75" hidden="1" thickBot="1" x14ac:dyDescent="0.3">
      <c r="B855" s="270">
        <v>31</v>
      </c>
      <c r="C855" s="413"/>
      <c r="D855" s="407"/>
      <c r="E855" s="407"/>
      <c r="F855" s="407"/>
      <c r="G855" s="407"/>
      <c r="H855" s="407"/>
      <c r="I855" s="407"/>
      <c r="J855" s="407"/>
      <c r="K855" s="407"/>
      <c r="L855" s="407"/>
      <c r="M855" s="407"/>
      <c r="N855" s="407"/>
      <c r="O855" s="407"/>
      <c r="P855" s="407"/>
      <c r="Q855" s="410"/>
      <c r="R855" s="410"/>
      <c r="S855" s="410"/>
      <c r="T855" s="410"/>
      <c r="U855" s="410"/>
      <c r="V855" s="410"/>
      <c r="W855" s="350">
        <f t="shared" si="51"/>
        <v>0</v>
      </c>
      <c r="X855" s="542"/>
      <c r="Y855" s="543"/>
      <c r="Z855" s="543"/>
      <c r="AA855" s="543"/>
      <c r="AB855" s="544"/>
    </row>
    <row r="856" spans="2:28" ht="15.75" hidden="1" thickBot="1" x14ac:dyDescent="0.3">
      <c r="B856" s="168" t="s">
        <v>30</v>
      </c>
      <c r="C856" s="302">
        <f>SUM(C825:C855)</f>
        <v>0</v>
      </c>
      <c r="D856" s="301">
        <f t="shared" ref="D856:V856" si="52">SUM(D825:D855)</f>
        <v>0</v>
      </c>
      <c r="E856" s="301">
        <f t="shared" si="52"/>
        <v>0</v>
      </c>
      <c r="F856" s="301">
        <f t="shared" si="52"/>
        <v>0</v>
      </c>
      <c r="G856" s="301">
        <f t="shared" si="52"/>
        <v>0</v>
      </c>
      <c r="H856" s="301">
        <f t="shared" si="52"/>
        <v>0</v>
      </c>
      <c r="I856" s="301">
        <f t="shared" si="52"/>
        <v>0</v>
      </c>
      <c r="J856" s="301">
        <f t="shared" si="52"/>
        <v>0</v>
      </c>
      <c r="K856" s="301">
        <f t="shared" si="52"/>
        <v>0</v>
      </c>
      <c r="L856" s="301">
        <f t="shared" si="52"/>
        <v>0</v>
      </c>
      <c r="M856" s="301">
        <f t="shared" si="52"/>
        <v>0</v>
      </c>
      <c r="N856" s="301">
        <f t="shared" si="52"/>
        <v>0</v>
      </c>
      <c r="O856" s="301">
        <f t="shared" si="52"/>
        <v>0</v>
      </c>
      <c r="P856" s="301">
        <f t="shared" si="52"/>
        <v>0</v>
      </c>
      <c r="Q856" s="301">
        <f t="shared" si="52"/>
        <v>0</v>
      </c>
      <c r="R856" s="301">
        <f t="shared" si="52"/>
        <v>0</v>
      </c>
      <c r="S856" s="301">
        <f t="shared" si="52"/>
        <v>0</v>
      </c>
      <c r="T856" s="301">
        <f t="shared" si="52"/>
        <v>0</v>
      </c>
      <c r="U856" s="301">
        <f t="shared" si="52"/>
        <v>0</v>
      </c>
      <c r="V856" s="301">
        <f t="shared" si="52"/>
        <v>0</v>
      </c>
      <c r="W856" s="349">
        <f>SUM(C856:V856)</f>
        <v>0</v>
      </c>
      <c r="X856" s="554"/>
      <c r="Y856" s="555"/>
      <c r="Z856" s="555"/>
      <c r="AA856" s="555"/>
      <c r="AB856" s="556"/>
    </row>
    <row r="857" spans="2:28" hidden="1" x14ac:dyDescent="0.25">
      <c r="B857" s="1"/>
      <c r="C857" s="250"/>
      <c r="D857" s="2"/>
      <c r="E857" s="2"/>
      <c r="F857" s="2"/>
      <c r="G857" s="2"/>
      <c r="H857" s="2"/>
      <c r="I857" s="2"/>
      <c r="J857" s="2"/>
      <c r="K857" s="2"/>
      <c r="L857" s="2"/>
      <c r="M857" s="2"/>
      <c r="N857" s="2"/>
      <c r="O857" s="2"/>
      <c r="P857" s="2"/>
      <c r="AB857" s="18" t="s">
        <v>16</v>
      </c>
    </row>
    <row r="858" spans="2:28" hidden="1" x14ac:dyDescent="0.25">
      <c r="B858" s="1"/>
      <c r="C858" s="553"/>
      <c r="D858" s="538"/>
      <c r="E858" s="539"/>
      <c r="F858" s="540"/>
      <c r="G858" s="541"/>
      <c r="H858" s="43"/>
      <c r="I858" s="44"/>
      <c r="J858" s="45"/>
      <c r="K858" s="45"/>
      <c r="L858" s="45"/>
      <c r="M858" s="45"/>
      <c r="N858" s="45"/>
      <c r="O858" s="45"/>
      <c r="P858" s="45"/>
    </row>
    <row r="859" spans="2:28" hidden="1" x14ac:dyDescent="0.25">
      <c r="B859" s="1"/>
      <c r="C859" s="553"/>
      <c r="D859" s="538"/>
      <c r="E859" s="539"/>
      <c r="F859" s="541"/>
      <c r="G859" s="541"/>
      <c r="H859" s="43"/>
      <c r="I859" s="44"/>
      <c r="J859" s="45"/>
      <c r="K859" s="45"/>
      <c r="L859" s="45"/>
      <c r="M859" s="45"/>
      <c r="N859" s="45"/>
      <c r="O859" s="45"/>
      <c r="P859" s="45"/>
    </row>
    <row r="860" spans="2:28" hidden="1" x14ac:dyDescent="0.25">
      <c r="B860" s="1"/>
      <c r="C860" s="251"/>
      <c r="D860" s="3"/>
      <c r="E860" s="47"/>
      <c r="F860" s="8"/>
      <c r="G860" s="48"/>
      <c r="H860" s="5"/>
      <c r="I860" s="6"/>
      <c r="J860" s="7"/>
      <c r="K860" s="46"/>
      <c r="L860" s="44"/>
      <c r="M860" s="9"/>
      <c r="N860" s="9"/>
      <c r="O860" s="49"/>
      <c r="P860" s="257"/>
    </row>
    <row r="861" spans="2:28" hidden="1" x14ac:dyDescent="0.25">
      <c r="B861" s="1"/>
      <c r="C861" s="252"/>
      <c r="D861" s="3"/>
      <c r="E861" s="7"/>
      <c r="F861" s="7"/>
      <c r="G861" s="4"/>
      <c r="H861" s="4"/>
      <c r="I861" s="6"/>
      <c r="J861" s="7"/>
      <c r="K861" s="8"/>
      <c r="L861" s="3"/>
      <c r="M861" s="9"/>
      <c r="N861" s="9"/>
      <c r="O861" s="8"/>
      <c r="P861" s="257"/>
    </row>
    <row r="862" spans="2:28" hidden="1" x14ac:dyDescent="0.25">
      <c r="B862" s="1"/>
      <c r="C862" s="537"/>
      <c r="D862" s="538"/>
      <c r="E862" s="539"/>
      <c r="F862" s="540"/>
      <c r="G862" s="541"/>
      <c r="H862" s="43"/>
      <c r="I862" s="44"/>
      <c r="J862" s="45"/>
      <c r="K862" s="45"/>
      <c r="L862" s="2"/>
      <c r="M862" s="45"/>
      <c r="N862" s="45"/>
      <c r="O862" s="45"/>
      <c r="P862" s="45"/>
    </row>
    <row r="863" spans="2:28" hidden="1" x14ac:dyDescent="0.25">
      <c r="B863" s="1"/>
      <c r="C863" s="537"/>
      <c r="D863" s="538"/>
      <c r="E863" s="539"/>
      <c r="F863" s="541"/>
      <c r="G863" s="541"/>
      <c r="H863" s="43"/>
      <c r="I863" s="44"/>
      <c r="J863" s="45"/>
      <c r="K863" s="45"/>
      <c r="L863" s="2"/>
      <c r="M863" s="45"/>
      <c r="N863" s="45"/>
      <c r="O863" s="45"/>
      <c r="P863" s="45"/>
    </row>
    <row r="864" spans="2:28" hidden="1" x14ac:dyDescent="0.25">
      <c r="B864" s="1"/>
      <c r="C864" s="251"/>
      <c r="D864" s="3"/>
      <c r="E864" s="50"/>
      <c r="F864" s="46"/>
      <c r="G864" s="48"/>
      <c r="H864" s="5"/>
      <c r="I864" s="6"/>
      <c r="J864" s="7"/>
      <c r="K864" s="46"/>
      <c r="L864" s="44"/>
      <c r="M864" s="9"/>
      <c r="N864" s="9"/>
      <c r="O864" s="49"/>
      <c r="P864" s="257"/>
    </row>
    <row r="865" spans="1:28" hidden="1" x14ac:dyDescent="0.25">
      <c r="B865" s="1"/>
      <c r="C865" s="252"/>
      <c r="D865" s="3"/>
      <c r="E865" s="4"/>
      <c r="F865" s="5"/>
      <c r="G865" s="4"/>
      <c r="H865" s="4"/>
      <c r="I865" s="6"/>
      <c r="J865" s="7"/>
      <c r="K865" s="8"/>
      <c r="L865" s="3"/>
      <c r="M865" s="9"/>
      <c r="N865" s="9"/>
      <c r="O865" s="8"/>
      <c r="P865" s="257"/>
    </row>
    <row r="866" spans="1:28" hidden="1" x14ac:dyDescent="0.25">
      <c r="B866" s="1"/>
      <c r="C866" s="537"/>
      <c r="D866" s="538"/>
      <c r="E866" s="539"/>
      <c r="F866" s="540"/>
      <c r="G866" s="541"/>
      <c r="H866" s="43"/>
      <c r="I866" s="44"/>
      <c r="J866" s="45"/>
      <c r="K866" s="45"/>
      <c r="L866" s="2"/>
      <c r="M866" s="45"/>
      <c r="N866" s="45"/>
      <c r="O866" s="45"/>
      <c r="P866" s="45"/>
    </row>
    <row r="867" spans="1:28" hidden="1" x14ac:dyDescent="0.25">
      <c r="B867" s="1"/>
      <c r="C867" s="537"/>
      <c r="D867" s="538"/>
      <c r="E867" s="539"/>
      <c r="F867" s="541"/>
      <c r="G867" s="541"/>
      <c r="H867" s="43"/>
      <c r="I867" s="44"/>
      <c r="J867" s="45"/>
      <c r="K867" s="45"/>
      <c r="L867" s="2"/>
      <c r="M867" s="45"/>
      <c r="N867" s="45"/>
      <c r="O867" s="45"/>
      <c r="P867" s="45"/>
    </row>
    <row r="868" spans="1:28" hidden="1" x14ac:dyDescent="0.25">
      <c r="B868" s="1"/>
      <c r="C868" s="251"/>
      <c r="D868" s="3"/>
      <c r="E868" s="50"/>
      <c r="F868" s="46"/>
      <c r="G868" s="48"/>
      <c r="H868" s="5"/>
      <c r="I868" s="6"/>
      <c r="J868" s="7"/>
      <c r="K868" s="46"/>
      <c r="L868" s="44"/>
      <c r="M868" s="9"/>
      <c r="N868" s="9"/>
      <c r="O868" s="49"/>
      <c r="P868" s="257"/>
    </row>
    <row r="869" spans="1:28" hidden="1" x14ac:dyDescent="0.25">
      <c r="B869" s="1"/>
      <c r="C869" s="252"/>
      <c r="D869" s="3"/>
      <c r="E869" s="4"/>
      <c r="F869" s="5"/>
      <c r="G869" s="4"/>
      <c r="H869" s="4"/>
      <c r="I869" s="6"/>
      <c r="J869" s="7"/>
      <c r="K869" s="8"/>
      <c r="L869" s="3"/>
      <c r="M869" s="9"/>
      <c r="N869" s="9"/>
      <c r="O869" s="8"/>
      <c r="P869" s="257"/>
    </row>
    <row r="870" spans="1:28" hidden="1" x14ac:dyDescent="0.25">
      <c r="B870" s="13"/>
      <c r="C870" s="252"/>
      <c r="D870" s="3"/>
      <c r="E870" s="4"/>
      <c r="F870" s="5"/>
      <c r="G870" s="4"/>
      <c r="H870" s="4"/>
      <c r="I870" s="6"/>
      <c r="J870" s="7"/>
      <c r="K870" s="8"/>
      <c r="L870" s="3"/>
      <c r="M870" s="9"/>
      <c r="N870" s="9"/>
      <c r="O870" s="8"/>
      <c r="P870" s="257"/>
    </row>
    <row r="871" spans="1:28" s="52" customFormat="1" ht="30" hidden="1" x14ac:dyDescent="0.25">
      <c r="A871" s="51"/>
      <c r="B871" s="271" t="s">
        <v>5</v>
      </c>
      <c r="C871" s="264" t="str">
        <f>$F$1111</f>
        <v>Lebensmittel</v>
      </c>
      <c r="D871" s="189" t="str">
        <f>$F$1112</f>
        <v>Körperpflege</v>
      </c>
      <c r="E871" s="189" t="str">
        <f>$F$1113</f>
        <v>Kinder</v>
      </c>
      <c r="F871" s="189" t="str">
        <f>$F$1114</f>
        <v>Freizeit</v>
      </c>
      <c r="G871" s="189" t="str">
        <f>$F$1115</f>
        <v>Wohnung</v>
      </c>
      <c r="H871" s="189" t="str">
        <f>$F$1116</f>
        <v>Auto (tanken)</v>
      </c>
      <c r="I871" s="189" t="str">
        <f>$F$1117</f>
        <v>Hobby</v>
      </c>
      <c r="J871" s="189" t="str">
        <f>$F$1118</f>
        <v>Kleidung</v>
      </c>
      <c r="K871" s="264" t="str">
        <f>$F$1119</f>
        <v>9</v>
      </c>
      <c r="L871" s="264" t="str">
        <f>$F$1120</f>
        <v>10</v>
      </c>
      <c r="M871" s="264" t="str">
        <f>$F$1121</f>
        <v>11</v>
      </c>
      <c r="N871" s="264" t="str">
        <f>$F$1122</f>
        <v>12</v>
      </c>
      <c r="O871" s="264" t="str">
        <f>$F$1123</f>
        <v>13</v>
      </c>
      <c r="P871" s="264" t="str">
        <f>$F$1124</f>
        <v>14</v>
      </c>
      <c r="Q871" s="264" t="str">
        <f>$F$1125</f>
        <v>15</v>
      </c>
      <c r="R871" s="264" t="str">
        <f>$F$1126</f>
        <v>16</v>
      </c>
      <c r="S871" s="264" t="str">
        <f>$F$1127</f>
        <v>17</v>
      </c>
      <c r="T871" s="264" t="str">
        <f>$F$1128</f>
        <v>18</v>
      </c>
      <c r="U871" s="264" t="str">
        <f>$F$1129</f>
        <v>19</v>
      </c>
      <c r="V871" s="264" t="str">
        <f>$F$1130</f>
        <v>20</v>
      </c>
      <c r="W871" s="166" t="s">
        <v>19</v>
      </c>
      <c r="X871" s="557" t="s">
        <v>28</v>
      </c>
      <c r="Y871" s="557"/>
      <c r="Z871" s="557"/>
      <c r="AA871" s="557"/>
      <c r="AB871" s="558"/>
    </row>
    <row r="872" spans="1:28" hidden="1" x14ac:dyDescent="0.25">
      <c r="B872" s="269">
        <v>1</v>
      </c>
      <c r="C872" s="360"/>
      <c r="D872" s="361"/>
      <c r="E872" s="361"/>
      <c r="F872" s="361"/>
      <c r="G872" s="361"/>
      <c r="H872" s="361"/>
      <c r="I872" s="361"/>
      <c r="J872" s="361"/>
      <c r="K872" s="361"/>
      <c r="L872" s="361"/>
      <c r="M872" s="361"/>
      <c r="N872" s="361"/>
      <c r="O872" s="361"/>
      <c r="P872" s="361"/>
      <c r="Q872" s="362"/>
      <c r="R872" s="362"/>
      <c r="S872" s="362"/>
      <c r="T872" s="362"/>
      <c r="U872" s="362"/>
      <c r="V872" s="362"/>
      <c r="W872" s="350">
        <f>SUM(C872:V872)</f>
        <v>0</v>
      </c>
      <c r="X872" s="542"/>
      <c r="Y872" s="543"/>
      <c r="Z872" s="543"/>
      <c r="AA872" s="543"/>
      <c r="AB872" s="544"/>
    </row>
    <row r="873" spans="1:28" hidden="1" x14ac:dyDescent="0.25">
      <c r="B873" s="269">
        <v>2</v>
      </c>
      <c r="C873" s="363"/>
      <c r="D873" s="364"/>
      <c r="E873" s="364"/>
      <c r="F873" s="364"/>
      <c r="G873" s="364"/>
      <c r="H873" s="364"/>
      <c r="I873" s="364"/>
      <c r="J873" s="408"/>
      <c r="K873" s="364"/>
      <c r="L873" s="364"/>
      <c r="M873" s="364"/>
      <c r="N873" s="364"/>
      <c r="O873" s="364"/>
      <c r="P873" s="364"/>
      <c r="Q873" s="365"/>
      <c r="R873" s="365"/>
      <c r="S873" s="365"/>
      <c r="T873" s="365"/>
      <c r="U873" s="365"/>
      <c r="V873" s="365"/>
      <c r="W873" s="350">
        <f t="shared" ref="W873:W896" si="53">SUM(C873:V873)</f>
        <v>0</v>
      </c>
      <c r="X873" s="550"/>
      <c r="Y873" s="551"/>
      <c r="Z873" s="551"/>
      <c r="AA873" s="551"/>
      <c r="AB873" s="552"/>
    </row>
    <row r="874" spans="1:28" hidden="1" x14ac:dyDescent="0.25">
      <c r="B874" s="269">
        <v>3</v>
      </c>
      <c r="C874" s="360"/>
      <c r="D874" s="361"/>
      <c r="E874" s="361"/>
      <c r="F874" s="361"/>
      <c r="G874" s="361"/>
      <c r="H874" s="361"/>
      <c r="I874" s="361"/>
      <c r="J874" s="361"/>
      <c r="K874" s="361"/>
      <c r="L874" s="368"/>
      <c r="M874" s="361"/>
      <c r="N874" s="361"/>
      <c r="O874" s="361"/>
      <c r="P874" s="361"/>
      <c r="Q874" s="362"/>
      <c r="R874" s="362"/>
      <c r="S874" s="362"/>
      <c r="T874" s="362"/>
      <c r="U874" s="362"/>
      <c r="V874" s="362"/>
      <c r="W874" s="350">
        <f t="shared" si="53"/>
        <v>0</v>
      </c>
      <c r="X874" s="542"/>
      <c r="Y874" s="543"/>
      <c r="Z874" s="543"/>
      <c r="AA874" s="543"/>
      <c r="AB874" s="544"/>
    </row>
    <row r="875" spans="1:28" hidden="1" x14ac:dyDescent="0.25">
      <c r="B875" s="269">
        <v>4</v>
      </c>
      <c r="C875" s="363"/>
      <c r="D875" s="364"/>
      <c r="E875" s="364"/>
      <c r="F875" s="364"/>
      <c r="G875" s="364"/>
      <c r="H875" s="364"/>
      <c r="I875" s="364"/>
      <c r="J875" s="408"/>
      <c r="K875" s="364"/>
      <c r="L875" s="364"/>
      <c r="M875" s="364"/>
      <c r="N875" s="364"/>
      <c r="O875" s="364"/>
      <c r="P875" s="364"/>
      <c r="Q875" s="365"/>
      <c r="R875" s="365"/>
      <c r="S875" s="365"/>
      <c r="T875" s="365"/>
      <c r="U875" s="365"/>
      <c r="V875" s="365"/>
      <c r="W875" s="350">
        <f t="shared" si="53"/>
        <v>0</v>
      </c>
      <c r="X875" s="550"/>
      <c r="Y875" s="551"/>
      <c r="Z875" s="551"/>
      <c r="AA875" s="551"/>
      <c r="AB875" s="552"/>
    </row>
    <row r="876" spans="1:28" hidden="1" x14ac:dyDescent="0.25">
      <c r="B876" s="269">
        <v>5</v>
      </c>
      <c r="C876" s="360"/>
      <c r="D876" s="361"/>
      <c r="E876" s="361"/>
      <c r="F876" s="361"/>
      <c r="G876" s="361"/>
      <c r="H876" s="361"/>
      <c r="I876" s="361"/>
      <c r="J876" s="361"/>
      <c r="K876" s="361"/>
      <c r="L876" s="361"/>
      <c r="M876" s="361"/>
      <c r="N876" s="361"/>
      <c r="O876" s="361"/>
      <c r="P876" s="361"/>
      <c r="Q876" s="362"/>
      <c r="R876" s="362"/>
      <c r="S876" s="362"/>
      <c r="T876" s="362"/>
      <c r="U876" s="362"/>
      <c r="V876" s="362"/>
      <c r="W876" s="350">
        <f t="shared" si="53"/>
        <v>0</v>
      </c>
      <c r="X876" s="542"/>
      <c r="Y876" s="543"/>
      <c r="Z876" s="543"/>
      <c r="AA876" s="543"/>
      <c r="AB876" s="544"/>
    </row>
    <row r="877" spans="1:28" hidden="1" x14ac:dyDescent="0.25">
      <c r="B877" s="269">
        <v>6</v>
      </c>
      <c r="C877" s="363"/>
      <c r="D877" s="364"/>
      <c r="E877" s="364"/>
      <c r="F877" s="364"/>
      <c r="G877" s="364"/>
      <c r="H877" s="364"/>
      <c r="I877" s="364"/>
      <c r="J877" s="408"/>
      <c r="K877" s="364"/>
      <c r="L877" s="364"/>
      <c r="M877" s="364"/>
      <c r="N877" s="364"/>
      <c r="O877" s="364"/>
      <c r="P877" s="364"/>
      <c r="Q877" s="365"/>
      <c r="R877" s="365"/>
      <c r="S877" s="365"/>
      <c r="T877" s="365"/>
      <c r="U877" s="365"/>
      <c r="V877" s="365"/>
      <c r="W877" s="350">
        <f t="shared" si="53"/>
        <v>0</v>
      </c>
      <c r="X877" s="550"/>
      <c r="Y877" s="551"/>
      <c r="Z877" s="551"/>
      <c r="AA877" s="551"/>
      <c r="AB877" s="552"/>
    </row>
    <row r="878" spans="1:28" hidden="1" x14ac:dyDescent="0.25">
      <c r="B878" s="269">
        <v>7</v>
      </c>
      <c r="C878" s="360"/>
      <c r="D878" s="361"/>
      <c r="E878" s="361"/>
      <c r="F878" s="361"/>
      <c r="G878" s="361"/>
      <c r="H878" s="361"/>
      <c r="I878" s="361"/>
      <c r="J878" s="361"/>
      <c r="K878" s="361"/>
      <c r="L878" s="361"/>
      <c r="M878" s="361"/>
      <c r="N878" s="361"/>
      <c r="O878" s="361"/>
      <c r="P878" s="361"/>
      <c r="Q878" s="362"/>
      <c r="R878" s="362"/>
      <c r="S878" s="362"/>
      <c r="T878" s="362"/>
      <c r="U878" s="362"/>
      <c r="V878" s="362"/>
      <c r="W878" s="350">
        <f t="shared" si="53"/>
        <v>0</v>
      </c>
      <c r="X878" s="542"/>
      <c r="Y878" s="543"/>
      <c r="Z878" s="543"/>
      <c r="AA878" s="543"/>
      <c r="AB878" s="544"/>
    </row>
    <row r="879" spans="1:28" hidden="1" x14ac:dyDescent="0.25">
      <c r="B879" s="269">
        <v>8</v>
      </c>
      <c r="C879" s="363"/>
      <c r="D879" s="364"/>
      <c r="E879" s="364"/>
      <c r="F879" s="364"/>
      <c r="G879" s="364"/>
      <c r="H879" s="364"/>
      <c r="I879" s="364"/>
      <c r="J879" s="408"/>
      <c r="K879" s="364"/>
      <c r="L879" s="364"/>
      <c r="M879" s="364"/>
      <c r="N879" s="364"/>
      <c r="O879" s="364"/>
      <c r="P879" s="364"/>
      <c r="Q879" s="365"/>
      <c r="R879" s="365"/>
      <c r="S879" s="365"/>
      <c r="T879" s="365"/>
      <c r="U879" s="365"/>
      <c r="V879" s="365"/>
      <c r="W879" s="350">
        <f t="shared" si="53"/>
        <v>0</v>
      </c>
      <c r="X879" s="550"/>
      <c r="Y879" s="551"/>
      <c r="Z879" s="551"/>
      <c r="AA879" s="551"/>
      <c r="AB879" s="552"/>
    </row>
    <row r="880" spans="1:28" hidden="1" x14ac:dyDescent="0.25">
      <c r="B880" s="269">
        <v>9</v>
      </c>
      <c r="C880" s="360"/>
      <c r="D880" s="361"/>
      <c r="E880" s="361"/>
      <c r="F880" s="361"/>
      <c r="G880" s="361"/>
      <c r="H880" s="361"/>
      <c r="I880" s="361"/>
      <c r="J880" s="361"/>
      <c r="K880" s="361"/>
      <c r="L880" s="361"/>
      <c r="M880" s="361"/>
      <c r="N880" s="361"/>
      <c r="O880" s="361"/>
      <c r="P880" s="361"/>
      <c r="Q880" s="362"/>
      <c r="R880" s="362"/>
      <c r="S880" s="362"/>
      <c r="T880" s="362"/>
      <c r="U880" s="362"/>
      <c r="V880" s="362"/>
      <c r="W880" s="350">
        <f t="shared" si="53"/>
        <v>0</v>
      </c>
      <c r="X880" s="542"/>
      <c r="Y880" s="543"/>
      <c r="Z880" s="543"/>
      <c r="AA880" s="543"/>
      <c r="AB880" s="544"/>
    </row>
    <row r="881" spans="2:28" hidden="1" x14ac:dyDescent="0.25">
      <c r="B881" s="269">
        <v>10</v>
      </c>
      <c r="C881" s="363"/>
      <c r="D881" s="364"/>
      <c r="E881" s="364"/>
      <c r="F881" s="364"/>
      <c r="G881" s="364"/>
      <c r="H881" s="364"/>
      <c r="I881" s="364"/>
      <c r="J881" s="408"/>
      <c r="K881" s="364"/>
      <c r="L881" s="364"/>
      <c r="M881" s="364"/>
      <c r="N881" s="364"/>
      <c r="O881" s="364"/>
      <c r="P881" s="364"/>
      <c r="Q881" s="365"/>
      <c r="R881" s="365"/>
      <c r="S881" s="365"/>
      <c r="T881" s="365"/>
      <c r="U881" s="365"/>
      <c r="V881" s="365"/>
      <c r="W881" s="350">
        <f t="shared" si="53"/>
        <v>0</v>
      </c>
      <c r="X881" s="550"/>
      <c r="Y881" s="551"/>
      <c r="Z881" s="551"/>
      <c r="AA881" s="551"/>
      <c r="AB881" s="552"/>
    </row>
    <row r="882" spans="2:28" hidden="1" x14ac:dyDescent="0.25">
      <c r="B882" s="269">
        <v>11</v>
      </c>
      <c r="C882" s="360"/>
      <c r="D882" s="361"/>
      <c r="E882" s="361"/>
      <c r="F882" s="361"/>
      <c r="G882" s="361"/>
      <c r="H882" s="361"/>
      <c r="I882" s="361"/>
      <c r="J882" s="361"/>
      <c r="K882" s="361"/>
      <c r="L882" s="361"/>
      <c r="M882" s="361"/>
      <c r="N882" s="361"/>
      <c r="O882" s="361"/>
      <c r="P882" s="361"/>
      <c r="Q882" s="362"/>
      <c r="R882" s="362"/>
      <c r="S882" s="362"/>
      <c r="T882" s="362"/>
      <c r="U882" s="362"/>
      <c r="V882" s="362"/>
      <c r="W882" s="350">
        <f t="shared" si="53"/>
        <v>0</v>
      </c>
      <c r="X882" s="542"/>
      <c r="Y882" s="543"/>
      <c r="Z882" s="543"/>
      <c r="AA882" s="543"/>
      <c r="AB882" s="544"/>
    </row>
    <row r="883" spans="2:28" hidden="1" x14ac:dyDescent="0.25">
      <c r="B883" s="269">
        <v>12</v>
      </c>
      <c r="C883" s="363"/>
      <c r="D883" s="364"/>
      <c r="E883" s="364"/>
      <c r="F883" s="364"/>
      <c r="G883" s="364"/>
      <c r="H883" s="364"/>
      <c r="I883" s="364"/>
      <c r="J883" s="408"/>
      <c r="K883" s="364"/>
      <c r="L883" s="364"/>
      <c r="M883" s="364"/>
      <c r="N883" s="364"/>
      <c r="O883" s="364"/>
      <c r="P883" s="364"/>
      <c r="Q883" s="365"/>
      <c r="R883" s="365"/>
      <c r="S883" s="365"/>
      <c r="T883" s="365"/>
      <c r="U883" s="365"/>
      <c r="V883" s="365"/>
      <c r="W883" s="350">
        <f t="shared" si="53"/>
        <v>0</v>
      </c>
      <c r="X883" s="550"/>
      <c r="Y883" s="551"/>
      <c r="Z883" s="551"/>
      <c r="AA883" s="551"/>
      <c r="AB883" s="552"/>
    </row>
    <row r="884" spans="2:28" hidden="1" x14ac:dyDescent="0.25">
      <c r="B884" s="269">
        <v>13</v>
      </c>
      <c r="C884" s="360"/>
      <c r="D884" s="361"/>
      <c r="E884" s="361"/>
      <c r="F884" s="361"/>
      <c r="G884" s="361"/>
      <c r="H884" s="361"/>
      <c r="I884" s="361"/>
      <c r="J884" s="361"/>
      <c r="K884" s="361"/>
      <c r="L884" s="361"/>
      <c r="M884" s="361"/>
      <c r="N884" s="361"/>
      <c r="O884" s="361"/>
      <c r="P884" s="361"/>
      <c r="Q884" s="362"/>
      <c r="R884" s="362"/>
      <c r="S884" s="362"/>
      <c r="T884" s="362"/>
      <c r="U884" s="362"/>
      <c r="V884" s="362"/>
      <c r="W884" s="350">
        <f t="shared" si="53"/>
        <v>0</v>
      </c>
      <c r="X884" s="542"/>
      <c r="Y884" s="543"/>
      <c r="Z884" s="543"/>
      <c r="AA884" s="543"/>
      <c r="AB884" s="544"/>
    </row>
    <row r="885" spans="2:28" hidden="1" x14ac:dyDescent="0.25">
      <c r="B885" s="269">
        <v>14</v>
      </c>
      <c r="C885" s="363"/>
      <c r="D885" s="364"/>
      <c r="E885" s="364"/>
      <c r="F885" s="364"/>
      <c r="G885" s="364"/>
      <c r="H885" s="364"/>
      <c r="I885" s="364"/>
      <c r="J885" s="408"/>
      <c r="K885" s="364"/>
      <c r="L885" s="364"/>
      <c r="M885" s="364"/>
      <c r="N885" s="364"/>
      <c r="O885" s="364"/>
      <c r="P885" s="364"/>
      <c r="Q885" s="365"/>
      <c r="R885" s="365"/>
      <c r="S885" s="365"/>
      <c r="T885" s="365"/>
      <c r="U885" s="365"/>
      <c r="V885" s="365"/>
      <c r="W885" s="350">
        <f t="shared" si="53"/>
        <v>0</v>
      </c>
      <c r="X885" s="550"/>
      <c r="Y885" s="551"/>
      <c r="Z885" s="551"/>
      <c r="AA885" s="551"/>
      <c r="AB885" s="552"/>
    </row>
    <row r="886" spans="2:28" hidden="1" x14ac:dyDescent="0.25">
      <c r="B886" s="269">
        <v>15</v>
      </c>
      <c r="C886" s="360"/>
      <c r="D886" s="361"/>
      <c r="E886" s="361"/>
      <c r="F886" s="361"/>
      <c r="G886" s="361"/>
      <c r="H886" s="361"/>
      <c r="I886" s="361"/>
      <c r="J886" s="361"/>
      <c r="K886" s="361"/>
      <c r="L886" s="361"/>
      <c r="M886" s="361"/>
      <c r="N886" s="361"/>
      <c r="O886" s="361"/>
      <c r="P886" s="361"/>
      <c r="Q886" s="362"/>
      <c r="R886" s="362"/>
      <c r="S886" s="362"/>
      <c r="T886" s="362"/>
      <c r="U886" s="362"/>
      <c r="V886" s="362"/>
      <c r="W886" s="350">
        <f t="shared" si="53"/>
        <v>0</v>
      </c>
      <c r="X886" s="542"/>
      <c r="Y886" s="543"/>
      <c r="Z886" s="543"/>
      <c r="AA886" s="543"/>
      <c r="AB886" s="544"/>
    </row>
    <row r="887" spans="2:28" hidden="1" x14ac:dyDescent="0.25">
      <c r="B887" s="269">
        <v>16</v>
      </c>
      <c r="C887" s="363"/>
      <c r="D887" s="364"/>
      <c r="E887" s="364"/>
      <c r="F887" s="364"/>
      <c r="G887" s="364"/>
      <c r="H887" s="364"/>
      <c r="I887" s="364"/>
      <c r="J887" s="408"/>
      <c r="K887" s="364"/>
      <c r="L887" s="364"/>
      <c r="M887" s="364"/>
      <c r="N887" s="364"/>
      <c r="O887" s="364"/>
      <c r="P887" s="364"/>
      <c r="Q887" s="365"/>
      <c r="R887" s="365"/>
      <c r="S887" s="365"/>
      <c r="T887" s="365"/>
      <c r="U887" s="365"/>
      <c r="V887" s="365"/>
      <c r="W887" s="350">
        <f t="shared" si="53"/>
        <v>0</v>
      </c>
      <c r="X887" s="550"/>
      <c r="Y887" s="551"/>
      <c r="Z887" s="551"/>
      <c r="AA887" s="551"/>
      <c r="AB887" s="552"/>
    </row>
    <row r="888" spans="2:28" hidden="1" x14ac:dyDescent="0.25">
      <c r="B888" s="269">
        <v>17</v>
      </c>
      <c r="C888" s="360"/>
      <c r="D888" s="361"/>
      <c r="E888" s="361"/>
      <c r="F888" s="361"/>
      <c r="G888" s="361"/>
      <c r="H888" s="361"/>
      <c r="I888" s="361"/>
      <c r="J888" s="361"/>
      <c r="K888" s="361"/>
      <c r="L888" s="361"/>
      <c r="M888" s="361"/>
      <c r="N888" s="361"/>
      <c r="O888" s="361"/>
      <c r="P888" s="361"/>
      <c r="Q888" s="362"/>
      <c r="R888" s="362"/>
      <c r="S888" s="362"/>
      <c r="T888" s="362"/>
      <c r="U888" s="362"/>
      <c r="V888" s="362"/>
      <c r="W888" s="350">
        <f t="shared" si="53"/>
        <v>0</v>
      </c>
      <c r="X888" s="542"/>
      <c r="Y888" s="543"/>
      <c r="Z888" s="543"/>
      <c r="AA888" s="543"/>
      <c r="AB888" s="544"/>
    </row>
    <row r="889" spans="2:28" hidden="1" x14ac:dyDescent="0.25">
      <c r="B889" s="269">
        <v>18</v>
      </c>
      <c r="C889" s="363"/>
      <c r="D889" s="364"/>
      <c r="E889" s="364"/>
      <c r="F889" s="364"/>
      <c r="G889" s="364"/>
      <c r="H889" s="364"/>
      <c r="I889" s="364"/>
      <c r="J889" s="408"/>
      <c r="K889" s="364"/>
      <c r="L889" s="364"/>
      <c r="M889" s="364"/>
      <c r="N889" s="364"/>
      <c r="O889" s="364"/>
      <c r="P889" s="364"/>
      <c r="Q889" s="365"/>
      <c r="R889" s="365"/>
      <c r="S889" s="365"/>
      <c r="T889" s="365"/>
      <c r="U889" s="365"/>
      <c r="V889" s="365"/>
      <c r="W889" s="350">
        <f t="shared" si="53"/>
        <v>0</v>
      </c>
      <c r="X889" s="550"/>
      <c r="Y889" s="551"/>
      <c r="Z889" s="551"/>
      <c r="AA889" s="551"/>
      <c r="AB889" s="552"/>
    </row>
    <row r="890" spans="2:28" hidden="1" x14ac:dyDescent="0.25">
      <c r="B890" s="269">
        <v>19</v>
      </c>
      <c r="C890" s="360"/>
      <c r="D890" s="361"/>
      <c r="E890" s="361"/>
      <c r="F890" s="361"/>
      <c r="G890" s="361"/>
      <c r="H890" s="361"/>
      <c r="I890" s="361"/>
      <c r="J890" s="361"/>
      <c r="K890" s="361"/>
      <c r="L890" s="361"/>
      <c r="M890" s="361"/>
      <c r="N890" s="361"/>
      <c r="O890" s="361"/>
      <c r="P890" s="361"/>
      <c r="Q890" s="362"/>
      <c r="R890" s="362"/>
      <c r="S890" s="362"/>
      <c r="T890" s="362"/>
      <c r="U890" s="362"/>
      <c r="V890" s="362"/>
      <c r="W890" s="350">
        <f t="shared" si="53"/>
        <v>0</v>
      </c>
      <c r="X890" s="542"/>
      <c r="Y890" s="543"/>
      <c r="Z890" s="543"/>
      <c r="AA890" s="543"/>
      <c r="AB890" s="544"/>
    </row>
    <row r="891" spans="2:28" hidden="1" x14ac:dyDescent="0.25">
      <c r="B891" s="269">
        <v>20</v>
      </c>
      <c r="C891" s="363"/>
      <c r="D891" s="364"/>
      <c r="E891" s="364"/>
      <c r="F891" s="364"/>
      <c r="G891" s="364"/>
      <c r="H891" s="364"/>
      <c r="I891" s="364"/>
      <c r="J891" s="408"/>
      <c r="K891" s="364"/>
      <c r="L891" s="364"/>
      <c r="M891" s="364"/>
      <c r="N891" s="364"/>
      <c r="O891" s="364"/>
      <c r="P891" s="364"/>
      <c r="Q891" s="365"/>
      <c r="R891" s="365"/>
      <c r="S891" s="365"/>
      <c r="T891" s="365"/>
      <c r="U891" s="365"/>
      <c r="V891" s="365"/>
      <c r="W891" s="350">
        <f t="shared" si="53"/>
        <v>0</v>
      </c>
      <c r="X891" s="550"/>
      <c r="Y891" s="551"/>
      <c r="Z891" s="551"/>
      <c r="AA891" s="551"/>
      <c r="AB891" s="552"/>
    </row>
    <row r="892" spans="2:28" hidden="1" x14ac:dyDescent="0.25">
      <c r="B892" s="269">
        <v>21</v>
      </c>
      <c r="C892" s="360"/>
      <c r="D892" s="361"/>
      <c r="E892" s="361"/>
      <c r="F892" s="361"/>
      <c r="G892" s="361"/>
      <c r="H892" s="361"/>
      <c r="I892" s="361"/>
      <c r="J892" s="361"/>
      <c r="K892" s="361"/>
      <c r="L892" s="361"/>
      <c r="M892" s="361"/>
      <c r="N892" s="361"/>
      <c r="O892" s="361"/>
      <c r="P892" s="361"/>
      <c r="Q892" s="362"/>
      <c r="R892" s="362"/>
      <c r="S892" s="362"/>
      <c r="T892" s="362"/>
      <c r="U892" s="362"/>
      <c r="V892" s="362"/>
      <c r="W892" s="350">
        <f t="shared" si="53"/>
        <v>0</v>
      </c>
      <c r="X892" s="542"/>
      <c r="Y892" s="543"/>
      <c r="Z892" s="543"/>
      <c r="AA892" s="543"/>
      <c r="AB892" s="544"/>
    </row>
    <row r="893" spans="2:28" hidden="1" x14ac:dyDescent="0.25">
      <c r="B893" s="269">
        <v>22</v>
      </c>
      <c r="C893" s="363"/>
      <c r="D893" s="364"/>
      <c r="E893" s="364"/>
      <c r="F893" s="364"/>
      <c r="G893" s="364"/>
      <c r="H893" s="364"/>
      <c r="I893" s="364"/>
      <c r="J893" s="408"/>
      <c r="K893" s="364"/>
      <c r="L893" s="364"/>
      <c r="M893" s="364"/>
      <c r="N893" s="364"/>
      <c r="O893" s="364"/>
      <c r="P893" s="364"/>
      <c r="Q893" s="365"/>
      <c r="R893" s="365"/>
      <c r="S893" s="365"/>
      <c r="T893" s="365"/>
      <c r="U893" s="365"/>
      <c r="V893" s="365"/>
      <c r="W893" s="350">
        <f t="shared" si="53"/>
        <v>0</v>
      </c>
      <c r="X893" s="550"/>
      <c r="Y893" s="551"/>
      <c r="Z893" s="551"/>
      <c r="AA893" s="551"/>
      <c r="AB893" s="552"/>
    </row>
    <row r="894" spans="2:28" hidden="1" x14ac:dyDescent="0.25">
      <c r="B894" s="269">
        <v>23</v>
      </c>
      <c r="C894" s="360"/>
      <c r="D894" s="361"/>
      <c r="E894" s="361"/>
      <c r="F894" s="361"/>
      <c r="G894" s="361"/>
      <c r="H894" s="361"/>
      <c r="I894" s="361"/>
      <c r="J894" s="361"/>
      <c r="K894" s="361"/>
      <c r="L894" s="361"/>
      <c r="M894" s="361"/>
      <c r="N894" s="361"/>
      <c r="O894" s="361"/>
      <c r="P894" s="361"/>
      <c r="Q894" s="362"/>
      <c r="R894" s="362"/>
      <c r="S894" s="362"/>
      <c r="T894" s="362"/>
      <c r="U894" s="362"/>
      <c r="V894" s="362"/>
      <c r="W894" s="350">
        <f t="shared" si="53"/>
        <v>0</v>
      </c>
      <c r="X894" s="542"/>
      <c r="Y894" s="543"/>
      <c r="Z894" s="543"/>
      <c r="AA894" s="543"/>
      <c r="AB894" s="544"/>
    </row>
    <row r="895" spans="2:28" hidden="1" x14ac:dyDescent="0.25">
      <c r="B895" s="269">
        <v>24</v>
      </c>
      <c r="C895" s="363"/>
      <c r="D895" s="364"/>
      <c r="E895" s="364"/>
      <c r="F895" s="364"/>
      <c r="G895" s="364"/>
      <c r="H895" s="364"/>
      <c r="I895" s="364"/>
      <c r="J895" s="408"/>
      <c r="K895" s="364"/>
      <c r="L895" s="364"/>
      <c r="M895" s="364"/>
      <c r="N895" s="364"/>
      <c r="O895" s="364"/>
      <c r="P895" s="364"/>
      <c r="Q895" s="365"/>
      <c r="R895" s="365"/>
      <c r="S895" s="365"/>
      <c r="T895" s="365"/>
      <c r="U895" s="365"/>
      <c r="V895" s="365"/>
      <c r="W895" s="350">
        <f t="shared" si="53"/>
        <v>0</v>
      </c>
      <c r="X895" s="550"/>
      <c r="Y895" s="551"/>
      <c r="Z895" s="551"/>
      <c r="AA895" s="551"/>
      <c r="AB895" s="552"/>
    </row>
    <row r="896" spans="2:28" hidden="1" x14ac:dyDescent="0.25">
      <c r="B896" s="269">
        <v>25</v>
      </c>
      <c r="C896" s="360"/>
      <c r="D896" s="361"/>
      <c r="E896" s="361"/>
      <c r="F896" s="361"/>
      <c r="G896" s="361"/>
      <c r="H896" s="361"/>
      <c r="I896" s="361"/>
      <c r="J896" s="361"/>
      <c r="K896" s="361"/>
      <c r="L896" s="361"/>
      <c r="M896" s="361"/>
      <c r="N896" s="361"/>
      <c r="O896" s="361"/>
      <c r="P896" s="361"/>
      <c r="Q896" s="362"/>
      <c r="R896" s="362"/>
      <c r="S896" s="362"/>
      <c r="T896" s="362"/>
      <c r="U896" s="362"/>
      <c r="V896" s="362"/>
      <c r="W896" s="350">
        <f t="shared" si="53"/>
        <v>0</v>
      </c>
      <c r="X896" s="542"/>
      <c r="Y896" s="543"/>
      <c r="Z896" s="543"/>
      <c r="AA896" s="543"/>
      <c r="AB896" s="544"/>
    </row>
    <row r="897" spans="2:28" hidden="1" x14ac:dyDescent="0.25">
      <c r="B897" s="269">
        <v>26</v>
      </c>
      <c r="C897" s="363"/>
      <c r="D897" s="364"/>
      <c r="E897" s="364"/>
      <c r="F897" s="364"/>
      <c r="G897" s="364"/>
      <c r="H897" s="364"/>
      <c r="I897" s="364"/>
      <c r="J897" s="408"/>
      <c r="K897" s="364"/>
      <c r="L897" s="364"/>
      <c r="M897" s="364"/>
      <c r="N897" s="364"/>
      <c r="O897" s="364"/>
      <c r="P897" s="364"/>
      <c r="Q897" s="365"/>
      <c r="R897" s="365"/>
      <c r="S897" s="365"/>
      <c r="T897" s="365"/>
      <c r="U897" s="365"/>
      <c r="V897" s="365"/>
      <c r="W897" s="350">
        <f>SUM(C897:V897)</f>
        <v>0</v>
      </c>
      <c r="X897" s="550"/>
      <c r="Y897" s="551"/>
      <c r="Z897" s="551"/>
      <c r="AA897" s="551"/>
      <c r="AB897" s="552"/>
    </row>
    <row r="898" spans="2:28" hidden="1" x14ac:dyDescent="0.25">
      <c r="B898" s="269">
        <v>27</v>
      </c>
      <c r="C898" s="360"/>
      <c r="D898" s="361"/>
      <c r="E898" s="361"/>
      <c r="F898" s="361"/>
      <c r="G898" s="361"/>
      <c r="H898" s="361"/>
      <c r="I898" s="361"/>
      <c r="J898" s="361"/>
      <c r="K898" s="361"/>
      <c r="L898" s="361"/>
      <c r="M898" s="361"/>
      <c r="N898" s="361"/>
      <c r="O898" s="361"/>
      <c r="P898" s="361"/>
      <c r="Q898" s="362"/>
      <c r="R898" s="362"/>
      <c r="S898" s="362"/>
      <c r="T898" s="362"/>
      <c r="U898" s="362"/>
      <c r="V898" s="362"/>
      <c r="W898" s="350">
        <f t="shared" ref="W898:W902" si="54">SUM(C898:V898)</f>
        <v>0</v>
      </c>
      <c r="X898" s="542"/>
      <c r="Y898" s="543"/>
      <c r="Z898" s="543"/>
      <c r="AA898" s="543"/>
      <c r="AB898" s="544"/>
    </row>
    <row r="899" spans="2:28" hidden="1" x14ac:dyDescent="0.25">
      <c r="B899" s="269">
        <v>28</v>
      </c>
      <c r="C899" s="363"/>
      <c r="D899" s="364"/>
      <c r="E899" s="364"/>
      <c r="F899" s="364"/>
      <c r="G899" s="364"/>
      <c r="H899" s="364"/>
      <c r="I899" s="364"/>
      <c r="J899" s="408"/>
      <c r="K899" s="364"/>
      <c r="L899" s="364"/>
      <c r="M899" s="364"/>
      <c r="N899" s="364"/>
      <c r="O899" s="364"/>
      <c r="P899" s="364"/>
      <c r="Q899" s="365"/>
      <c r="R899" s="365"/>
      <c r="S899" s="365"/>
      <c r="T899" s="365"/>
      <c r="U899" s="365"/>
      <c r="V899" s="365"/>
      <c r="W899" s="350">
        <f t="shared" si="54"/>
        <v>0</v>
      </c>
      <c r="X899" s="550"/>
      <c r="Y899" s="551"/>
      <c r="Z899" s="551"/>
      <c r="AA899" s="551"/>
      <c r="AB899" s="552"/>
    </row>
    <row r="900" spans="2:28" hidden="1" x14ac:dyDescent="0.25">
      <c r="B900" s="269">
        <v>29</v>
      </c>
      <c r="C900" s="360"/>
      <c r="D900" s="361"/>
      <c r="E900" s="361"/>
      <c r="F900" s="361"/>
      <c r="G900" s="361"/>
      <c r="H900" s="361"/>
      <c r="I900" s="361"/>
      <c r="J900" s="361"/>
      <c r="K900" s="361"/>
      <c r="L900" s="361"/>
      <c r="M900" s="361"/>
      <c r="N900" s="361"/>
      <c r="O900" s="361"/>
      <c r="P900" s="361"/>
      <c r="Q900" s="362"/>
      <c r="R900" s="362"/>
      <c r="S900" s="362"/>
      <c r="T900" s="362"/>
      <c r="U900" s="362"/>
      <c r="V900" s="362"/>
      <c r="W900" s="350">
        <f t="shared" si="54"/>
        <v>0</v>
      </c>
      <c r="X900" s="542"/>
      <c r="Y900" s="543"/>
      <c r="Z900" s="543"/>
      <c r="AA900" s="543"/>
      <c r="AB900" s="544"/>
    </row>
    <row r="901" spans="2:28" hidden="1" x14ac:dyDescent="0.25">
      <c r="B901" s="269">
        <v>30</v>
      </c>
      <c r="C901" s="363"/>
      <c r="D901" s="364"/>
      <c r="E901" s="364"/>
      <c r="F901" s="364"/>
      <c r="G901" s="364"/>
      <c r="H901" s="364"/>
      <c r="I901" s="364"/>
      <c r="J901" s="408"/>
      <c r="K901" s="364"/>
      <c r="L901" s="364"/>
      <c r="M901" s="364"/>
      <c r="N901" s="364"/>
      <c r="O901" s="364"/>
      <c r="P901" s="364"/>
      <c r="Q901" s="365"/>
      <c r="R901" s="365"/>
      <c r="S901" s="365"/>
      <c r="T901" s="365"/>
      <c r="U901" s="365"/>
      <c r="V901" s="365"/>
      <c r="W901" s="350">
        <f t="shared" si="54"/>
        <v>0</v>
      </c>
      <c r="X901" s="550"/>
      <c r="Y901" s="551"/>
      <c r="Z901" s="551"/>
      <c r="AA901" s="551"/>
      <c r="AB901" s="552"/>
    </row>
    <row r="902" spans="2:28" ht="15.75" hidden="1" thickBot="1" x14ac:dyDescent="0.3">
      <c r="B902" s="270">
        <v>31</v>
      </c>
      <c r="C902" s="360"/>
      <c r="D902" s="361"/>
      <c r="E902" s="361"/>
      <c r="F902" s="361"/>
      <c r="G902" s="361"/>
      <c r="H902" s="361"/>
      <c r="I902" s="361"/>
      <c r="J902" s="361"/>
      <c r="K902" s="361"/>
      <c r="L902" s="361"/>
      <c r="M902" s="361"/>
      <c r="N902" s="361"/>
      <c r="O902" s="361"/>
      <c r="P902" s="361"/>
      <c r="Q902" s="362"/>
      <c r="R902" s="362"/>
      <c r="S902" s="362"/>
      <c r="T902" s="362"/>
      <c r="U902" s="362"/>
      <c r="V902" s="362"/>
      <c r="W902" s="350">
        <f t="shared" si="54"/>
        <v>0</v>
      </c>
      <c r="X902" s="542"/>
      <c r="Y902" s="543"/>
      <c r="Z902" s="543"/>
      <c r="AA902" s="543"/>
      <c r="AB902" s="544"/>
    </row>
    <row r="903" spans="2:28" ht="15.75" hidden="1" thickBot="1" x14ac:dyDescent="0.3">
      <c r="B903" s="168" t="s">
        <v>30</v>
      </c>
      <c r="C903" s="302">
        <f>SUM(C872:C902)</f>
        <v>0</v>
      </c>
      <c r="D903" s="301">
        <f t="shared" ref="D903:V903" si="55">SUM(D872:D902)</f>
        <v>0</v>
      </c>
      <c r="E903" s="301">
        <f t="shared" si="55"/>
        <v>0</v>
      </c>
      <c r="F903" s="301">
        <f t="shared" si="55"/>
        <v>0</v>
      </c>
      <c r="G903" s="301">
        <f t="shared" si="55"/>
        <v>0</v>
      </c>
      <c r="H903" s="301">
        <f t="shared" si="55"/>
        <v>0</v>
      </c>
      <c r="I903" s="301">
        <f t="shared" si="55"/>
        <v>0</v>
      </c>
      <c r="J903" s="301">
        <f t="shared" si="55"/>
        <v>0</v>
      </c>
      <c r="K903" s="301">
        <f t="shared" si="55"/>
        <v>0</v>
      </c>
      <c r="L903" s="301">
        <f t="shared" si="55"/>
        <v>0</v>
      </c>
      <c r="M903" s="301">
        <f t="shared" si="55"/>
        <v>0</v>
      </c>
      <c r="N903" s="301">
        <f t="shared" si="55"/>
        <v>0</v>
      </c>
      <c r="O903" s="301">
        <f t="shared" si="55"/>
        <v>0</v>
      </c>
      <c r="P903" s="301">
        <f t="shared" si="55"/>
        <v>0</v>
      </c>
      <c r="Q903" s="301">
        <f t="shared" si="55"/>
        <v>0</v>
      </c>
      <c r="R903" s="301">
        <f t="shared" si="55"/>
        <v>0</v>
      </c>
      <c r="S903" s="301">
        <f t="shared" si="55"/>
        <v>0</v>
      </c>
      <c r="T903" s="301">
        <f t="shared" si="55"/>
        <v>0</v>
      </c>
      <c r="U903" s="301">
        <f t="shared" si="55"/>
        <v>0</v>
      </c>
      <c r="V903" s="301">
        <f t="shared" si="55"/>
        <v>0</v>
      </c>
      <c r="W903" s="349">
        <f>SUM(C903:V903)</f>
        <v>0</v>
      </c>
      <c r="X903" s="554"/>
      <c r="Y903" s="555"/>
      <c r="Z903" s="555"/>
      <c r="AA903" s="555"/>
      <c r="AB903" s="556"/>
    </row>
    <row r="904" spans="2:28" hidden="1" x14ac:dyDescent="0.25">
      <c r="B904" s="1"/>
      <c r="C904" s="250"/>
      <c r="D904" s="2"/>
      <c r="E904" s="2"/>
      <c r="F904" s="2"/>
      <c r="G904" s="2"/>
      <c r="H904" s="2"/>
      <c r="I904" s="2"/>
      <c r="J904" s="2"/>
      <c r="K904" s="2"/>
      <c r="L904" s="2"/>
      <c r="M904" s="2"/>
      <c r="N904" s="2"/>
      <c r="O904" s="2"/>
      <c r="P904" s="2"/>
      <c r="AB904" s="18" t="s">
        <v>18</v>
      </c>
    </row>
    <row r="905" spans="2:28" hidden="1" x14ac:dyDescent="0.25">
      <c r="B905" s="1"/>
      <c r="C905" s="553"/>
      <c r="D905" s="538"/>
      <c r="E905" s="539"/>
      <c r="F905" s="540"/>
      <c r="G905" s="541"/>
      <c r="H905" s="43"/>
      <c r="I905" s="44"/>
      <c r="J905" s="45"/>
      <c r="K905" s="45"/>
      <c r="L905" s="45"/>
      <c r="M905" s="45"/>
      <c r="N905" s="45"/>
      <c r="O905" s="45"/>
      <c r="P905" s="45"/>
    </row>
    <row r="906" spans="2:28" hidden="1" x14ac:dyDescent="0.25">
      <c r="B906" s="1"/>
      <c r="C906" s="553"/>
      <c r="D906" s="538"/>
      <c r="E906" s="539"/>
      <c r="F906" s="541"/>
      <c r="G906" s="541"/>
      <c r="H906" s="43"/>
      <c r="I906" s="44"/>
      <c r="J906" s="45"/>
      <c r="K906" s="45"/>
      <c r="L906" s="45"/>
      <c r="M906" s="45"/>
      <c r="N906" s="45"/>
      <c r="O906" s="45"/>
      <c r="P906" s="45"/>
    </row>
    <row r="907" spans="2:28" hidden="1" x14ac:dyDescent="0.25">
      <c r="B907" s="1"/>
      <c r="C907" s="251"/>
      <c r="D907" s="3"/>
      <c r="E907" s="47"/>
      <c r="F907" s="8"/>
      <c r="G907" s="48"/>
      <c r="H907" s="5"/>
      <c r="I907" s="6"/>
      <c r="J907" s="7"/>
      <c r="K907" s="46"/>
      <c r="L907" s="44"/>
      <c r="M907" s="9"/>
      <c r="N907" s="9"/>
      <c r="O907" s="49"/>
      <c r="P907" s="257"/>
    </row>
    <row r="908" spans="2:28" hidden="1" x14ac:dyDescent="0.25">
      <c r="B908" s="1"/>
      <c r="C908" s="252"/>
      <c r="D908" s="3"/>
      <c r="E908" s="7"/>
      <c r="F908" s="7"/>
      <c r="G908" s="4"/>
      <c r="H908" s="4"/>
      <c r="I908" s="6"/>
      <c r="J908" s="7"/>
      <c r="K908" s="8"/>
      <c r="L908" s="3"/>
      <c r="M908" s="9"/>
      <c r="N908" s="9"/>
      <c r="O908" s="8"/>
      <c r="P908" s="257"/>
    </row>
    <row r="909" spans="2:28" hidden="1" x14ac:dyDescent="0.25">
      <c r="B909" s="1"/>
      <c r="C909" s="537"/>
      <c r="D909" s="538"/>
      <c r="E909" s="539"/>
      <c r="F909" s="540"/>
      <c r="G909" s="541"/>
      <c r="H909" s="43"/>
      <c r="I909" s="44"/>
      <c r="J909" s="45"/>
      <c r="K909" s="45"/>
      <c r="L909" s="2"/>
      <c r="M909" s="45"/>
      <c r="N909" s="45"/>
      <c r="O909" s="45"/>
      <c r="P909" s="45"/>
    </row>
    <row r="910" spans="2:28" hidden="1" x14ac:dyDescent="0.25">
      <c r="B910" s="1"/>
      <c r="C910" s="537"/>
      <c r="D910" s="538"/>
      <c r="E910" s="539"/>
      <c r="F910" s="541"/>
      <c r="G910" s="541"/>
      <c r="H910" s="43"/>
      <c r="I910" s="44"/>
      <c r="J910" s="45"/>
      <c r="K910" s="45"/>
      <c r="L910" s="2"/>
      <c r="M910" s="45"/>
      <c r="N910" s="45"/>
      <c r="O910" s="45"/>
      <c r="P910" s="45"/>
    </row>
    <row r="911" spans="2:28" hidden="1" x14ac:dyDescent="0.25">
      <c r="B911" s="1"/>
      <c r="C911" s="251"/>
      <c r="D911" s="3"/>
      <c r="E911" s="50"/>
      <c r="F911" s="46"/>
      <c r="G911" s="48"/>
      <c r="H911" s="5"/>
      <c r="I911" s="6"/>
      <c r="J911" s="7"/>
      <c r="K911" s="46"/>
      <c r="L911" s="44"/>
      <c r="M911" s="9"/>
      <c r="N911" s="9"/>
      <c r="O911" s="49"/>
      <c r="P911" s="257"/>
    </row>
    <row r="912" spans="2:28" hidden="1" x14ac:dyDescent="0.25">
      <c r="B912" s="1"/>
      <c r="C912" s="252"/>
      <c r="D912" s="3"/>
      <c r="E912" s="4"/>
      <c r="F912" s="5"/>
      <c r="G912" s="4"/>
      <c r="H912" s="4"/>
      <c r="I912" s="6"/>
      <c r="J912" s="7"/>
      <c r="K912" s="8"/>
      <c r="L912" s="3"/>
      <c r="M912" s="9"/>
      <c r="N912" s="9"/>
      <c r="O912" s="8"/>
      <c r="P912" s="257"/>
    </row>
    <row r="913" spans="1:28" hidden="1" x14ac:dyDescent="0.25">
      <c r="B913" s="1"/>
      <c r="C913" s="537"/>
      <c r="D913" s="538"/>
      <c r="E913" s="539"/>
      <c r="F913" s="540"/>
      <c r="G913" s="541"/>
      <c r="H913" s="43"/>
      <c r="I913" s="44"/>
      <c r="J913" s="45"/>
      <c r="K913" s="45"/>
      <c r="L913" s="2"/>
      <c r="M913" s="45"/>
      <c r="N913" s="45"/>
      <c r="O913" s="45"/>
      <c r="P913" s="45"/>
    </row>
    <row r="914" spans="1:28" hidden="1" x14ac:dyDescent="0.25">
      <c r="B914" s="1"/>
      <c r="C914" s="537"/>
      <c r="D914" s="538"/>
      <c r="E914" s="539"/>
      <c r="F914" s="541"/>
      <c r="G914" s="541"/>
      <c r="H914" s="43"/>
      <c r="I914" s="44"/>
      <c r="J914" s="45"/>
      <c r="K914" s="45"/>
      <c r="L914" s="2"/>
      <c r="M914" s="45"/>
      <c r="N914" s="45"/>
      <c r="O914" s="45"/>
      <c r="P914" s="45"/>
    </row>
    <row r="915" spans="1:28" hidden="1" x14ac:dyDescent="0.25">
      <c r="B915" s="1"/>
      <c r="C915" s="251"/>
      <c r="D915" s="3"/>
      <c r="E915" s="50"/>
      <c r="F915" s="46"/>
      <c r="G915" s="48"/>
      <c r="H915" s="5"/>
      <c r="I915" s="6"/>
      <c r="J915" s="7"/>
      <c r="K915" s="46"/>
      <c r="L915" s="44"/>
      <c r="M915" s="9"/>
      <c r="N915" s="9"/>
      <c r="O915" s="49"/>
      <c r="P915" s="257"/>
    </row>
    <row r="916" spans="1:28" hidden="1" x14ac:dyDescent="0.25">
      <c r="B916" s="1"/>
      <c r="C916" s="252"/>
      <c r="D916" s="3"/>
      <c r="E916" s="4"/>
      <c r="F916" s="5"/>
      <c r="G916" s="4"/>
      <c r="H916" s="4"/>
      <c r="I916" s="6"/>
      <c r="J916" s="7"/>
      <c r="K916" s="8"/>
      <c r="L916" s="3"/>
      <c r="M916" s="9"/>
      <c r="N916" s="9"/>
      <c r="O916" s="8"/>
      <c r="P916" s="257"/>
    </row>
    <row r="917" spans="1:28" hidden="1" x14ac:dyDescent="0.25">
      <c r="B917" s="13"/>
      <c r="C917" s="252"/>
      <c r="D917" s="3"/>
      <c r="E917" s="4"/>
      <c r="F917" s="5"/>
      <c r="G917" s="4"/>
      <c r="H917" s="4"/>
      <c r="I917" s="6"/>
      <c r="J917" s="7"/>
      <c r="K917" s="8"/>
      <c r="L917" s="3"/>
      <c r="M917" s="9"/>
      <c r="N917" s="9"/>
      <c r="O917" s="8"/>
      <c r="P917" s="257"/>
    </row>
    <row r="918" spans="1:28" s="52" customFormat="1" ht="30" hidden="1" x14ac:dyDescent="0.25">
      <c r="A918" s="51"/>
      <c r="B918" s="271" t="s">
        <v>5</v>
      </c>
      <c r="C918" s="264" t="str">
        <f>$F$1111</f>
        <v>Lebensmittel</v>
      </c>
      <c r="D918" s="189" t="str">
        <f>$F$1112</f>
        <v>Körperpflege</v>
      </c>
      <c r="E918" s="189" t="str">
        <f>$F$1113</f>
        <v>Kinder</v>
      </c>
      <c r="F918" s="189" t="str">
        <f>$F$1114</f>
        <v>Freizeit</v>
      </c>
      <c r="G918" s="189" t="str">
        <f>$F$1115</f>
        <v>Wohnung</v>
      </c>
      <c r="H918" s="189" t="str">
        <f>$F$1116</f>
        <v>Auto (tanken)</v>
      </c>
      <c r="I918" s="189" t="str">
        <f>$F$1117</f>
        <v>Hobby</v>
      </c>
      <c r="J918" s="189" t="str">
        <f>$F$1118</f>
        <v>Kleidung</v>
      </c>
      <c r="K918" s="264" t="str">
        <f>$F$1119</f>
        <v>9</v>
      </c>
      <c r="L918" s="264" t="str">
        <f>$F$1120</f>
        <v>10</v>
      </c>
      <c r="M918" s="264" t="str">
        <f>$F$1121</f>
        <v>11</v>
      </c>
      <c r="N918" s="264" t="str">
        <f>$F$1122</f>
        <v>12</v>
      </c>
      <c r="O918" s="264" t="str">
        <f>$F$1123</f>
        <v>13</v>
      </c>
      <c r="P918" s="264" t="str">
        <f>$F$1124</f>
        <v>14</v>
      </c>
      <c r="Q918" s="264" t="str">
        <f>$F$1125</f>
        <v>15</v>
      </c>
      <c r="R918" s="264" t="str">
        <f>$F$1126</f>
        <v>16</v>
      </c>
      <c r="S918" s="264" t="str">
        <f>$F$1127</f>
        <v>17</v>
      </c>
      <c r="T918" s="264" t="str">
        <f>$F$1128</f>
        <v>18</v>
      </c>
      <c r="U918" s="264" t="str">
        <f>$F$1129</f>
        <v>19</v>
      </c>
      <c r="V918" s="264" t="str">
        <f>$F$1130</f>
        <v>20</v>
      </c>
      <c r="W918" s="166" t="s">
        <v>19</v>
      </c>
      <c r="X918" s="557" t="s">
        <v>28</v>
      </c>
      <c r="Y918" s="557"/>
      <c r="Z918" s="557"/>
      <c r="AA918" s="557"/>
      <c r="AB918" s="558"/>
    </row>
    <row r="919" spans="1:28" hidden="1" x14ac:dyDescent="0.25">
      <c r="B919" s="269">
        <v>1</v>
      </c>
      <c r="C919" s="360"/>
      <c r="D919" s="361"/>
      <c r="E919" s="361"/>
      <c r="F919" s="361"/>
      <c r="G919" s="361"/>
      <c r="H919" s="361"/>
      <c r="I919" s="361"/>
      <c r="J919" s="361"/>
      <c r="K919" s="361"/>
      <c r="L919" s="361"/>
      <c r="M919" s="361"/>
      <c r="N919" s="361"/>
      <c r="O919" s="361"/>
      <c r="P919" s="361"/>
      <c r="Q919" s="362"/>
      <c r="R919" s="362"/>
      <c r="S919" s="362"/>
      <c r="T919" s="362"/>
      <c r="U919" s="362"/>
      <c r="V919" s="362"/>
      <c r="W919" s="350">
        <f>SUM(C919:V919)</f>
        <v>0</v>
      </c>
      <c r="X919" s="542"/>
      <c r="Y919" s="543"/>
      <c r="Z919" s="543"/>
      <c r="AA919" s="543"/>
      <c r="AB919" s="544"/>
    </row>
    <row r="920" spans="1:28" hidden="1" x14ac:dyDescent="0.25">
      <c r="B920" s="269">
        <v>2</v>
      </c>
      <c r="C920" s="363"/>
      <c r="D920" s="364"/>
      <c r="E920" s="364"/>
      <c r="F920" s="364"/>
      <c r="G920" s="364"/>
      <c r="H920" s="364"/>
      <c r="I920" s="364"/>
      <c r="J920" s="408"/>
      <c r="K920" s="364"/>
      <c r="L920" s="364"/>
      <c r="M920" s="364"/>
      <c r="N920" s="364"/>
      <c r="O920" s="364"/>
      <c r="P920" s="364"/>
      <c r="Q920" s="365"/>
      <c r="R920" s="365"/>
      <c r="S920" s="365"/>
      <c r="T920" s="365"/>
      <c r="U920" s="365"/>
      <c r="V920" s="365"/>
      <c r="W920" s="350">
        <f t="shared" ref="W920:W943" si="56">SUM(C920:V920)</f>
        <v>0</v>
      </c>
      <c r="X920" s="550"/>
      <c r="Y920" s="551"/>
      <c r="Z920" s="551"/>
      <c r="AA920" s="551"/>
      <c r="AB920" s="552"/>
    </row>
    <row r="921" spans="1:28" hidden="1" x14ac:dyDescent="0.25">
      <c r="B921" s="269">
        <v>3</v>
      </c>
      <c r="C921" s="360"/>
      <c r="D921" s="361"/>
      <c r="E921" s="361"/>
      <c r="F921" s="361"/>
      <c r="G921" s="361"/>
      <c r="H921" s="361"/>
      <c r="I921" s="361"/>
      <c r="J921" s="361"/>
      <c r="K921" s="361"/>
      <c r="L921" s="368"/>
      <c r="M921" s="361"/>
      <c r="N921" s="361"/>
      <c r="O921" s="361"/>
      <c r="P921" s="361"/>
      <c r="Q921" s="362"/>
      <c r="R921" s="362"/>
      <c r="S921" s="362"/>
      <c r="T921" s="362"/>
      <c r="U921" s="362"/>
      <c r="V921" s="362"/>
      <c r="W921" s="350">
        <f t="shared" si="56"/>
        <v>0</v>
      </c>
      <c r="X921" s="542"/>
      <c r="Y921" s="543"/>
      <c r="Z921" s="543"/>
      <c r="AA921" s="543"/>
      <c r="AB921" s="544"/>
    </row>
    <row r="922" spans="1:28" hidden="1" x14ac:dyDescent="0.25">
      <c r="B922" s="269">
        <v>4</v>
      </c>
      <c r="C922" s="363"/>
      <c r="D922" s="364"/>
      <c r="E922" s="364"/>
      <c r="F922" s="364"/>
      <c r="G922" s="364"/>
      <c r="H922" s="364"/>
      <c r="I922" s="364"/>
      <c r="J922" s="408"/>
      <c r="K922" s="364"/>
      <c r="L922" s="364"/>
      <c r="M922" s="364"/>
      <c r="N922" s="364"/>
      <c r="O922" s="364"/>
      <c r="P922" s="364"/>
      <c r="Q922" s="365"/>
      <c r="R922" s="365"/>
      <c r="S922" s="365"/>
      <c r="T922" s="365"/>
      <c r="U922" s="365"/>
      <c r="V922" s="365"/>
      <c r="W922" s="350">
        <f t="shared" si="56"/>
        <v>0</v>
      </c>
      <c r="X922" s="550"/>
      <c r="Y922" s="551"/>
      <c r="Z922" s="551"/>
      <c r="AA922" s="551"/>
      <c r="AB922" s="552"/>
    </row>
    <row r="923" spans="1:28" hidden="1" x14ac:dyDescent="0.25">
      <c r="B923" s="269">
        <v>5</v>
      </c>
      <c r="C923" s="360"/>
      <c r="D923" s="361"/>
      <c r="E923" s="361"/>
      <c r="F923" s="361"/>
      <c r="G923" s="361"/>
      <c r="H923" s="361"/>
      <c r="I923" s="361"/>
      <c r="J923" s="361"/>
      <c r="K923" s="361"/>
      <c r="L923" s="361"/>
      <c r="M923" s="361"/>
      <c r="N923" s="361"/>
      <c r="O923" s="361"/>
      <c r="P923" s="361"/>
      <c r="Q923" s="362"/>
      <c r="R923" s="362"/>
      <c r="S923" s="362"/>
      <c r="T923" s="362"/>
      <c r="U923" s="362"/>
      <c r="V923" s="362"/>
      <c r="W923" s="350">
        <f t="shared" si="56"/>
        <v>0</v>
      </c>
      <c r="X923" s="542"/>
      <c r="Y923" s="543"/>
      <c r="Z923" s="543"/>
      <c r="AA923" s="543"/>
      <c r="AB923" s="544"/>
    </row>
    <row r="924" spans="1:28" hidden="1" x14ac:dyDescent="0.25">
      <c r="B924" s="269">
        <v>6</v>
      </c>
      <c r="C924" s="363"/>
      <c r="D924" s="364"/>
      <c r="E924" s="364"/>
      <c r="F924" s="364"/>
      <c r="G924" s="364"/>
      <c r="H924" s="364"/>
      <c r="I924" s="364"/>
      <c r="J924" s="408"/>
      <c r="K924" s="364"/>
      <c r="L924" s="364"/>
      <c r="M924" s="364"/>
      <c r="N924" s="364"/>
      <c r="O924" s="364"/>
      <c r="P924" s="364"/>
      <c r="Q924" s="365"/>
      <c r="R924" s="365"/>
      <c r="S924" s="365"/>
      <c r="T924" s="365"/>
      <c r="U924" s="365"/>
      <c r="V924" s="365"/>
      <c r="W924" s="350">
        <f t="shared" si="56"/>
        <v>0</v>
      </c>
      <c r="X924" s="550"/>
      <c r="Y924" s="551"/>
      <c r="Z924" s="551"/>
      <c r="AA924" s="551"/>
      <c r="AB924" s="552"/>
    </row>
    <row r="925" spans="1:28" hidden="1" x14ac:dyDescent="0.25">
      <c r="B925" s="269">
        <v>7</v>
      </c>
      <c r="C925" s="360"/>
      <c r="D925" s="361"/>
      <c r="E925" s="361"/>
      <c r="F925" s="361"/>
      <c r="G925" s="361"/>
      <c r="H925" s="361"/>
      <c r="I925" s="361"/>
      <c r="J925" s="361"/>
      <c r="K925" s="361"/>
      <c r="L925" s="361"/>
      <c r="M925" s="361"/>
      <c r="N925" s="361"/>
      <c r="O925" s="361"/>
      <c r="P925" s="361"/>
      <c r="Q925" s="362"/>
      <c r="R925" s="362"/>
      <c r="S925" s="362"/>
      <c r="T925" s="362"/>
      <c r="U925" s="362"/>
      <c r="V925" s="362"/>
      <c r="W925" s="350">
        <f t="shared" si="56"/>
        <v>0</v>
      </c>
      <c r="X925" s="542"/>
      <c r="Y925" s="543"/>
      <c r="Z925" s="543"/>
      <c r="AA925" s="543"/>
      <c r="AB925" s="544"/>
    </row>
    <row r="926" spans="1:28" hidden="1" x14ac:dyDescent="0.25">
      <c r="B926" s="269">
        <v>8</v>
      </c>
      <c r="C926" s="363"/>
      <c r="D926" s="364"/>
      <c r="E926" s="364"/>
      <c r="F926" s="364"/>
      <c r="G926" s="364"/>
      <c r="H926" s="364"/>
      <c r="I926" s="364"/>
      <c r="J926" s="408"/>
      <c r="K926" s="364"/>
      <c r="L926" s="364"/>
      <c r="M926" s="364"/>
      <c r="N926" s="364"/>
      <c r="O926" s="364"/>
      <c r="P926" s="364"/>
      <c r="Q926" s="365"/>
      <c r="R926" s="365"/>
      <c r="S926" s="365"/>
      <c r="T926" s="365"/>
      <c r="U926" s="365"/>
      <c r="V926" s="365"/>
      <c r="W926" s="350">
        <f t="shared" si="56"/>
        <v>0</v>
      </c>
      <c r="X926" s="550"/>
      <c r="Y926" s="551"/>
      <c r="Z926" s="551"/>
      <c r="AA926" s="551"/>
      <c r="AB926" s="552"/>
    </row>
    <row r="927" spans="1:28" hidden="1" x14ac:dyDescent="0.25">
      <c r="B927" s="269">
        <v>9</v>
      </c>
      <c r="C927" s="360"/>
      <c r="D927" s="361"/>
      <c r="E927" s="361"/>
      <c r="F927" s="361"/>
      <c r="G927" s="361"/>
      <c r="H927" s="361"/>
      <c r="I927" s="361"/>
      <c r="J927" s="361"/>
      <c r="K927" s="361"/>
      <c r="L927" s="361"/>
      <c r="M927" s="361"/>
      <c r="N927" s="361"/>
      <c r="O927" s="361"/>
      <c r="P927" s="361"/>
      <c r="Q927" s="362"/>
      <c r="R927" s="362"/>
      <c r="S927" s="362"/>
      <c r="T927" s="362"/>
      <c r="U927" s="362"/>
      <c r="V927" s="362"/>
      <c r="W927" s="350">
        <f t="shared" si="56"/>
        <v>0</v>
      </c>
      <c r="X927" s="542"/>
      <c r="Y927" s="543"/>
      <c r="Z927" s="543"/>
      <c r="AA927" s="543"/>
      <c r="AB927" s="544"/>
    </row>
    <row r="928" spans="1:28" hidden="1" x14ac:dyDescent="0.25">
      <c r="B928" s="269">
        <v>10</v>
      </c>
      <c r="C928" s="363"/>
      <c r="D928" s="364"/>
      <c r="E928" s="364"/>
      <c r="F928" s="364"/>
      <c r="G928" s="364"/>
      <c r="H928" s="364"/>
      <c r="I928" s="364"/>
      <c r="J928" s="408"/>
      <c r="K928" s="364"/>
      <c r="L928" s="364"/>
      <c r="M928" s="364"/>
      <c r="N928" s="364"/>
      <c r="O928" s="364"/>
      <c r="P928" s="364"/>
      <c r="Q928" s="365"/>
      <c r="R928" s="365"/>
      <c r="S928" s="365"/>
      <c r="T928" s="365"/>
      <c r="U928" s="365"/>
      <c r="V928" s="365"/>
      <c r="W928" s="350">
        <f t="shared" si="56"/>
        <v>0</v>
      </c>
      <c r="X928" s="550"/>
      <c r="Y928" s="551"/>
      <c r="Z928" s="551"/>
      <c r="AA928" s="551"/>
      <c r="AB928" s="552"/>
    </row>
    <row r="929" spans="2:28" hidden="1" x14ac:dyDescent="0.25">
      <c r="B929" s="269">
        <v>11</v>
      </c>
      <c r="C929" s="360"/>
      <c r="D929" s="361"/>
      <c r="E929" s="361"/>
      <c r="F929" s="361"/>
      <c r="G929" s="361"/>
      <c r="H929" s="361"/>
      <c r="I929" s="361"/>
      <c r="J929" s="361"/>
      <c r="K929" s="361"/>
      <c r="L929" s="361"/>
      <c r="M929" s="361"/>
      <c r="N929" s="361"/>
      <c r="O929" s="361"/>
      <c r="P929" s="361"/>
      <c r="Q929" s="362"/>
      <c r="R929" s="362"/>
      <c r="S929" s="362"/>
      <c r="T929" s="362"/>
      <c r="U929" s="362"/>
      <c r="V929" s="362"/>
      <c r="W929" s="350">
        <f t="shared" si="56"/>
        <v>0</v>
      </c>
      <c r="X929" s="542"/>
      <c r="Y929" s="543"/>
      <c r="Z929" s="543"/>
      <c r="AA929" s="543"/>
      <c r="AB929" s="544"/>
    </row>
    <row r="930" spans="2:28" hidden="1" x14ac:dyDescent="0.25">
      <c r="B930" s="269">
        <v>12</v>
      </c>
      <c r="C930" s="363"/>
      <c r="D930" s="364"/>
      <c r="E930" s="364"/>
      <c r="F930" s="364"/>
      <c r="G930" s="364"/>
      <c r="H930" s="364"/>
      <c r="I930" s="364"/>
      <c r="J930" s="408"/>
      <c r="K930" s="364"/>
      <c r="L930" s="364"/>
      <c r="M930" s="364"/>
      <c r="N930" s="364"/>
      <c r="O930" s="364"/>
      <c r="P930" s="364"/>
      <c r="Q930" s="365"/>
      <c r="R930" s="365"/>
      <c r="S930" s="365"/>
      <c r="T930" s="365"/>
      <c r="U930" s="365"/>
      <c r="V930" s="365"/>
      <c r="W930" s="350">
        <f t="shared" si="56"/>
        <v>0</v>
      </c>
      <c r="X930" s="550"/>
      <c r="Y930" s="551"/>
      <c r="Z930" s="551"/>
      <c r="AA930" s="551"/>
      <c r="AB930" s="552"/>
    </row>
    <row r="931" spans="2:28" hidden="1" x14ac:dyDescent="0.25">
      <c r="B931" s="269">
        <v>13</v>
      </c>
      <c r="C931" s="360"/>
      <c r="D931" s="361"/>
      <c r="E931" s="361"/>
      <c r="F931" s="361"/>
      <c r="G931" s="361"/>
      <c r="H931" s="361"/>
      <c r="I931" s="361"/>
      <c r="J931" s="361"/>
      <c r="K931" s="361"/>
      <c r="L931" s="361"/>
      <c r="M931" s="361"/>
      <c r="N931" s="361"/>
      <c r="O931" s="361"/>
      <c r="P931" s="361"/>
      <c r="Q931" s="362"/>
      <c r="R931" s="362"/>
      <c r="S931" s="362"/>
      <c r="T931" s="362"/>
      <c r="U931" s="362"/>
      <c r="V931" s="362"/>
      <c r="W931" s="350">
        <f t="shared" si="56"/>
        <v>0</v>
      </c>
      <c r="X931" s="542"/>
      <c r="Y931" s="543"/>
      <c r="Z931" s="543"/>
      <c r="AA931" s="543"/>
      <c r="AB931" s="544"/>
    </row>
    <row r="932" spans="2:28" hidden="1" x14ac:dyDescent="0.25">
      <c r="B932" s="269">
        <v>14</v>
      </c>
      <c r="C932" s="363"/>
      <c r="D932" s="364"/>
      <c r="E932" s="364"/>
      <c r="F932" s="364"/>
      <c r="G932" s="364"/>
      <c r="H932" s="364"/>
      <c r="I932" s="364"/>
      <c r="J932" s="408"/>
      <c r="K932" s="364"/>
      <c r="L932" s="364"/>
      <c r="M932" s="364"/>
      <c r="N932" s="364"/>
      <c r="O932" s="364"/>
      <c r="P932" s="364"/>
      <c r="Q932" s="365"/>
      <c r="R932" s="365"/>
      <c r="S932" s="365"/>
      <c r="T932" s="365"/>
      <c r="U932" s="365"/>
      <c r="V932" s="365"/>
      <c r="W932" s="350">
        <f t="shared" si="56"/>
        <v>0</v>
      </c>
      <c r="X932" s="550"/>
      <c r="Y932" s="551"/>
      <c r="Z932" s="551"/>
      <c r="AA932" s="551"/>
      <c r="AB932" s="552"/>
    </row>
    <row r="933" spans="2:28" hidden="1" x14ac:dyDescent="0.25">
      <c r="B933" s="269">
        <v>15</v>
      </c>
      <c r="C933" s="360"/>
      <c r="D933" s="361"/>
      <c r="E933" s="361"/>
      <c r="F933" s="361"/>
      <c r="G933" s="361"/>
      <c r="H933" s="361"/>
      <c r="I933" s="361"/>
      <c r="J933" s="361"/>
      <c r="K933" s="361"/>
      <c r="L933" s="361"/>
      <c r="M933" s="361"/>
      <c r="N933" s="361"/>
      <c r="O933" s="361"/>
      <c r="P933" s="361"/>
      <c r="Q933" s="362"/>
      <c r="R933" s="362"/>
      <c r="S933" s="362"/>
      <c r="T933" s="362"/>
      <c r="U933" s="362"/>
      <c r="V933" s="362"/>
      <c r="W933" s="350">
        <f t="shared" si="56"/>
        <v>0</v>
      </c>
      <c r="X933" s="542"/>
      <c r="Y933" s="543"/>
      <c r="Z933" s="543"/>
      <c r="AA933" s="543"/>
      <c r="AB933" s="544"/>
    </row>
    <row r="934" spans="2:28" hidden="1" x14ac:dyDescent="0.25">
      <c r="B934" s="269">
        <v>16</v>
      </c>
      <c r="C934" s="363"/>
      <c r="D934" s="364"/>
      <c r="E934" s="364"/>
      <c r="F934" s="364"/>
      <c r="G934" s="364"/>
      <c r="H934" s="364"/>
      <c r="I934" s="364"/>
      <c r="J934" s="408"/>
      <c r="K934" s="364"/>
      <c r="L934" s="364"/>
      <c r="M934" s="364"/>
      <c r="N934" s="364"/>
      <c r="O934" s="364"/>
      <c r="P934" s="364"/>
      <c r="Q934" s="365"/>
      <c r="R934" s="365"/>
      <c r="S934" s="365"/>
      <c r="T934" s="365"/>
      <c r="U934" s="365"/>
      <c r="V934" s="365"/>
      <c r="W934" s="350">
        <f t="shared" si="56"/>
        <v>0</v>
      </c>
      <c r="X934" s="550"/>
      <c r="Y934" s="551"/>
      <c r="Z934" s="551"/>
      <c r="AA934" s="551"/>
      <c r="AB934" s="552"/>
    </row>
    <row r="935" spans="2:28" hidden="1" x14ac:dyDescent="0.25">
      <c r="B935" s="269">
        <v>17</v>
      </c>
      <c r="C935" s="360"/>
      <c r="D935" s="361"/>
      <c r="E935" s="361"/>
      <c r="F935" s="361"/>
      <c r="G935" s="361"/>
      <c r="H935" s="361"/>
      <c r="I935" s="361"/>
      <c r="J935" s="361"/>
      <c r="K935" s="361"/>
      <c r="L935" s="361"/>
      <c r="M935" s="361"/>
      <c r="N935" s="361"/>
      <c r="O935" s="361"/>
      <c r="P935" s="361"/>
      <c r="Q935" s="362"/>
      <c r="R935" s="362"/>
      <c r="S935" s="362"/>
      <c r="T935" s="362"/>
      <c r="U935" s="362"/>
      <c r="V935" s="362"/>
      <c r="W935" s="350">
        <f t="shared" si="56"/>
        <v>0</v>
      </c>
      <c r="X935" s="542"/>
      <c r="Y935" s="543"/>
      <c r="Z935" s="543"/>
      <c r="AA935" s="543"/>
      <c r="AB935" s="544"/>
    </row>
    <row r="936" spans="2:28" hidden="1" x14ac:dyDescent="0.25">
      <c r="B936" s="269">
        <v>18</v>
      </c>
      <c r="C936" s="363"/>
      <c r="D936" s="364"/>
      <c r="E936" s="364"/>
      <c r="F936" s="364"/>
      <c r="G936" s="364"/>
      <c r="H936" s="364"/>
      <c r="I936" s="364"/>
      <c r="J936" s="408"/>
      <c r="K936" s="364"/>
      <c r="L936" s="364"/>
      <c r="M936" s="364"/>
      <c r="N936" s="364"/>
      <c r="O936" s="364"/>
      <c r="P936" s="364"/>
      <c r="Q936" s="365"/>
      <c r="R936" s="365"/>
      <c r="S936" s="365"/>
      <c r="T936" s="365"/>
      <c r="U936" s="365"/>
      <c r="V936" s="365"/>
      <c r="W936" s="350">
        <f t="shared" si="56"/>
        <v>0</v>
      </c>
      <c r="X936" s="550"/>
      <c r="Y936" s="551"/>
      <c r="Z936" s="551"/>
      <c r="AA936" s="551"/>
      <c r="AB936" s="552"/>
    </row>
    <row r="937" spans="2:28" hidden="1" x14ac:dyDescent="0.25">
      <c r="B937" s="269">
        <v>19</v>
      </c>
      <c r="C937" s="360"/>
      <c r="D937" s="361"/>
      <c r="E937" s="361"/>
      <c r="F937" s="361"/>
      <c r="G937" s="361"/>
      <c r="H937" s="361"/>
      <c r="I937" s="361"/>
      <c r="J937" s="361"/>
      <c r="K937" s="361"/>
      <c r="L937" s="361"/>
      <c r="M937" s="361"/>
      <c r="N937" s="361"/>
      <c r="O937" s="361"/>
      <c r="P937" s="361"/>
      <c r="Q937" s="362"/>
      <c r="R937" s="362"/>
      <c r="S937" s="362"/>
      <c r="T937" s="362"/>
      <c r="U937" s="362"/>
      <c r="V937" s="362"/>
      <c r="W937" s="350">
        <f t="shared" si="56"/>
        <v>0</v>
      </c>
      <c r="X937" s="542"/>
      <c r="Y937" s="543"/>
      <c r="Z937" s="543"/>
      <c r="AA937" s="543"/>
      <c r="AB937" s="544"/>
    </row>
    <row r="938" spans="2:28" hidden="1" x14ac:dyDescent="0.25">
      <c r="B938" s="269">
        <v>20</v>
      </c>
      <c r="C938" s="363"/>
      <c r="D938" s="364"/>
      <c r="E938" s="364"/>
      <c r="F938" s="364"/>
      <c r="G938" s="364"/>
      <c r="H938" s="364"/>
      <c r="I938" s="364"/>
      <c r="J938" s="408"/>
      <c r="K938" s="364"/>
      <c r="L938" s="364"/>
      <c r="M938" s="364"/>
      <c r="N938" s="364"/>
      <c r="O938" s="364"/>
      <c r="P938" s="364"/>
      <c r="Q938" s="365"/>
      <c r="R938" s="365"/>
      <c r="S938" s="365"/>
      <c r="T938" s="365"/>
      <c r="U938" s="365"/>
      <c r="V938" s="365"/>
      <c r="W938" s="350">
        <f t="shared" si="56"/>
        <v>0</v>
      </c>
      <c r="X938" s="550"/>
      <c r="Y938" s="551"/>
      <c r="Z938" s="551"/>
      <c r="AA938" s="551"/>
      <c r="AB938" s="552"/>
    </row>
    <row r="939" spans="2:28" hidden="1" x14ac:dyDescent="0.25">
      <c r="B939" s="269">
        <v>21</v>
      </c>
      <c r="C939" s="360"/>
      <c r="D939" s="361"/>
      <c r="E939" s="361"/>
      <c r="F939" s="361"/>
      <c r="G939" s="361"/>
      <c r="H939" s="361"/>
      <c r="I939" s="361"/>
      <c r="J939" s="361"/>
      <c r="K939" s="361"/>
      <c r="L939" s="361"/>
      <c r="M939" s="361"/>
      <c r="N939" s="361"/>
      <c r="O939" s="361"/>
      <c r="P939" s="361"/>
      <c r="Q939" s="362"/>
      <c r="R939" s="362"/>
      <c r="S939" s="362"/>
      <c r="T939" s="362"/>
      <c r="U939" s="362"/>
      <c r="V939" s="362"/>
      <c r="W939" s="350">
        <f t="shared" si="56"/>
        <v>0</v>
      </c>
      <c r="X939" s="542"/>
      <c r="Y939" s="543"/>
      <c r="Z939" s="543"/>
      <c r="AA939" s="543"/>
      <c r="AB939" s="544"/>
    </row>
    <row r="940" spans="2:28" hidden="1" x14ac:dyDescent="0.25">
      <c r="B940" s="269">
        <v>22</v>
      </c>
      <c r="C940" s="363"/>
      <c r="D940" s="364"/>
      <c r="E940" s="364"/>
      <c r="F940" s="364"/>
      <c r="G940" s="364"/>
      <c r="H940" s="364"/>
      <c r="I940" s="364"/>
      <c r="J940" s="408"/>
      <c r="K940" s="364"/>
      <c r="L940" s="364"/>
      <c r="M940" s="364"/>
      <c r="N940" s="364"/>
      <c r="O940" s="364"/>
      <c r="P940" s="364"/>
      <c r="Q940" s="365"/>
      <c r="R940" s="365"/>
      <c r="S940" s="365"/>
      <c r="T940" s="365"/>
      <c r="U940" s="365"/>
      <c r="V940" s="365"/>
      <c r="W940" s="350">
        <f t="shared" si="56"/>
        <v>0</v>
      </c>
      <c r="X940" s="550"/>
      <c r="Y940" s="551"/>
      <c r="Z940" s="551"/>
      <c r="AA940" s="551"/>
      <c r="AB940" s="552"/>
    </row>
    <row r="941" spans="2:28" hidden="1" x14ac:dyDescent="0.25">
      <c r="B941" s="269">
        <v>23</v>
      </c>
      <c r="C941" s="360"/>
      <c r="D941" s="361"/>
      <c r="E941" s="361"/>
      <c r="F941" s="361"/>
      <c r="G941" s="361"/>
      <c r="H941" s="361"/>
      <c r="I941" s="361"/>
      <c r="J941" s="361"/>
      <c r="K941" s="361"/>
      <c r="L941" s="361"/>
      <c r="M941" s="361"/>
      <c r="N941" s="361"/>
      <c r="O941" s="361"/>
      <c r="P941" s="361"/>
      <c r="Q941" s="362"/>
      <c r="R941" s="362"/>
      <c r="S941" s="362"/>
      <c r="T941" s="362"/>
      <c r="U941" s="362"/>
      <c r="V941" s="362"/>
      <c r="W941" s="350">
        <f t="shared" si="56"/>
        <v>0</v>
      </c>
      <c r="X941" s="542"/>
      <c r="Y941" s="543"/>
      <c r="Z941" s="543"/>
      <c r="AA941" s="543"/>
      <c r="AB941" s="544"/>
    </row>
    <row r="942" spans="2:28" hidden="1" x14ac:dyDescent="0.25">
      <c r="B942" s="269">
        <v>24</v>
      </c>
      <c r="C942" s="363"/>
      <c r="D942" s="364"/>
      <c r="E942" s="364"/>
      <c r="F942" s="364"/>
      <c r="G942" s="364"/>
      <c r="H942" s="364"/>
      <c r="I942" s="364"/>
      <c r="J942" s="408"/>
      <c r="K942" s="364"/>
      <c r="L942" s="364"/>
      <c r="M942" s="364"/>
      <c r="N942" s="364"/>
      <c r="O942" s="364"/>
      <c r="P942" s="364"/>
      <c r="Q942" s="365"/>
      <c r="R942" s="365"/>
      <c r="S942" s="365"/>
      <c r="T942" s="365"/>
      <c r="U942" s="365"/>
      <c r="V942" s="365"/>
      <c r="W942" s="350">
        <f t="shared" si="56"/>
        <v>0</v>
      </c>
      <c r="X942" s="550"/>
      <c r="Y942" s="551"/>
      <c r="Z942" s="551"/>
      <c r="AA942" s="551"/>
      <c r="AB942" s="552"/>
    </row>
    <row r="943" spans="2:28" hidden="1" x14ac:dyDescent="0.25">
      <c r="B943" s="269">
        <v>25</v>
      </c>
      <c r="C943" s="360"/>
      <c r="D943" s="361"/>
      <c r="E943" s="361"/>
      <c r="F943" s="361"/>
      <c r="G943" s="361"/>
      <c r="H943" s="361"/>
      <c r="I943" s="361"/>
      <c r="J943" s="361"/>
      <c r="K943" s="361"/>
      <c r="L943" s="361"/>
      <c r="M943" s="361"/>
      <c r="N943" s="361"/>
      <c r="O943" s="361"/>
      <c r="P943" s="361"/>
      <c r="Q943" s="362"/>
      <c r="R943" s="362"/>
      <c r="S943" s="362"/>
      <c r="T943" s="362"/>
      <c r="U943" s="362"/>
      <c r="V943" s="362"/>
      <c r="W943" s="350">
        <f t="shared" si="56"/>
        <v>0</v>
      </c>
      <c r="X943" s="542"/>
      <c r="Y943" s="543"/>
      <c r="Z943" s="543"/>
      <c r="AA943" s="543"/>
      <c r="AB943" s="544"/>
    </row>
    <row r="944" spans="2:28" hidden="1" x14ac:dyDescent="0.25">
      <c r="B944" s="269">
        <v>26</v>
      </c>
      <c r="C944" s="363"/>
      <c r="D944" s="364"/>
      <c r="E944" s="364"/>
      <c r="F944" s="364"/>
      <c r="G944" s="364"/>
      <c r="H944" s="364"/>
      <c r="I944" s="364"/>
      <c r="J944" s="408"/>
      <c r="K944" s="364"/>
      <c r="L944" s="364"/>
      <c r="M944" s="364"/>
      <c r="N944" s="364"/>
      <c r="O944" s="364"/>
      <c r="P944" s="364"/>
      <c r="Q944" s="365"/>
      <c r="R944" s="365"/>
      <c r="S944" s="365"/>
      <c r="T944" s="365"/>
      <c r="U944" s="365"/>
      <c r="V944" s="365"/>
      <c r="W944" s="350">
        <f>SUM(C944:V944)</f>
        <v>0</v>
      </c>
      <c r="X944" s="550"/>
      <c r="Y944" s="551"/>
      <c r="Z944" s="551"/>
      <c r="AA944" s="551"/>
      <c r="AB944" s="552"/>
    </row>
    <row r="945" spans="2:28" hidden="1" x14ac:dyDescent="0.25">
      <c r="B945" s="269">
        <v>27</v>
      </c>
      <c r="C945" s="360"/>
      <c r="D945" s="361"/>
      <c r="E945" s="361"/>
      <c r="F945" s="361"/>
      <c r="G945" s="361"/>
      <c r="H945" s="361"/>
      <c r="I945" s="361"/>
      <c r="J945" s="361"/>
      <c r="K945" s="361"/>
      <c r="L945" s="361"/>
      <c r="M945" s="361"/>
      <c r="N945" s="361"/>
      <c r="O945" s="361"/>
      <c r="P945" s="361"/>
      <c r="Q945" s="362"/>
      <c r="R945" s="362"/>
      <c r="S945" s="362"/>
      <c r="T945" s="362"/>
      <c r="U945" s="362"/>
      <c r="V945" s="362"/>
      <c r="W945" s="350">
        <f t="shared" ref="W945:W949" si="57">SUM(C945:V945)</f>
        <v>0</v>
      </c>
      <c r="X945" s="542"/>
      <c r="Y945" s="543"/>
      <c r="Z945" s="543"/>
      <c r="AA945" s="543"/>
      <c r="AB945" s="544"/>
    </row>
    <row r="946" spans="2:28" hidden="1" x14ac:dyDescent="0.25">
      <c r="B946" s="269">
        <v>28</v>
      </c>
      <c r="C946" s="363"/>
      <c r="D946" s="364"/>
      <c r="E946" s="364"/>
      <c r="F946" s="364"/>
      <c r="G946" s="364"/>
      <c r="H946" s="364"/>
      <c r="I946" s="364"/>
      <c r="J946" s="408"/>
      <c r="K946" s="364"/>
      <c r="L946" s="364"/>
      <c r="M946" s="364"/>
      <c r="N946" s="364"/>
      <c r="O946" s="364"/>
      <c r="P946" s="364"/>
      <c r="Q946" s="365"/>
      <c r="R946" s="365"/>
      <c r="S946" s="365"/>
      <c r="T946" s="365"/>
      <c r="U946" s="365"/>
      <c r="V946" s="365"/>
      <c r="W946" s="350">
        <f t="shared" si="57"/>
        <v>0</v>
      </c>
      <c r="X946" s="550"/>
      <c r="Y946" s="551"/>
      <c r="Z946" s="551"/>
      <c r="AA946" s="551"/>
      <c r="AB946" s="552"/>
    </row>
    <row r="947" spans="2:28" hidden="1" x14ac:dyDescent="0.25">
      <c r="B947" s="269">
        <v>29</v>
      </c>
      <c r="C947" s="360"/>
      <c r="D947" s="361"/>
      <c r="E947" s="361"/>
      <c r="F947" s="361"/>
      <c r="G947" s="361"/>
      <c r="H947" s="361"/>
      <c r="I947" s="361"/>
      <c r="J947" s="361"/>
      <c r="K947" s="361"/>
      <c r="L947" s="361"/>
      <c r="M947" s="361"/>
      <c r="N947" s="361"/>
      <c r="O947" s="361"/>
      <c r="P947" s="361"/>
      <c r="Q947" s="362"/>
      <c r="R947" s="362"/>
      <c r="S947" s="362"/>
      <c r="T947" s="362"/>
      <c r="U947" s="362"/>
      <c r="V947" s="362"/>
      <c r="W947" s="350">
        <f t="shared" si="57"/>
        <v>0</v>
      </c>
      <c r="X947" s="542"/>
      <c r="Y947" s="543"/>
      <c r="Z947" s="543"/>
      <c r="AA947" s="543"/>
      <c r="AB947" s="544"/>
    </row>
    <row r="948" spans="2:28" hidden="1" x14ac:dyDescent="0.25">
      <c r="B948" s="269">
        <v>30</v>
      </c>
      <c r="C948" s="363"/>
      <c r="D948" s="364"/>
      <c r="E948" s="364"/>
      <c r="F948" s="364"/>
      <c r="G948" s="364"/>
      <c r="H948" s="364"/>
      <c r="I948" s="364"/>
      <c r="J948" s="408"/>
      <c r="K948" s="364"/>
      <c r="L948" s="364"/>
      <c r="M948" s="364"/>
      <c r="N948" s="364"/>
      <c r="O948" s="364"/>
      <c r="P948" s="364"/>
      <c r="Q948" s="365"/>
      <c r="R948" s="365"/>
      <c r="S948" s="365"/>
      <c r="T948" s="365"/>
      <c r="U948" s="365"/>
      <c r="V948" s="365"/>
      <c r="W948" s="350">
        <f t="shared" si="57"/>
        <v>0</v>
      </c>
      <c r="X948" s="550"/>
      <c r="Y948" s="551"/>
      <c r="Z948" s="551"/>
      <c r="AA948" s="551"/>
      <c r="AB948" s="552"/>
    </row>
    <row r="949" spans="2:28" ht="15.75" hidden="1" thickBot="1" x14ac:dyDescent="0.3">
      <c r="B949" s="270">
        <v>31</v>
      </c>
      <c r="C949" s="360"/>
      <c r="D949" s="361"/>
      <c r="E949" s="361"/>
      <c r="F949" s="361"/>
      <c r="G949" s="361"/>
      <c r="H949" s="361"/>
      <c r="I949" s="361"/>
      <c r="J949" s="361"/>
      <c r="K949" s="361"/>
      <c r="L949" s="361"/>
      <c r="M949" s="361"/>
      <c r="N949" s="361"/>
      <c r="O949" s="361"/>
      <c r="P949" s="361"/>
      <c r="Q949" s="362"/>
      <c r="R949" s="362"/>
      <c r="S949" s="362"/>
      <c r="T949" s="362"/>
      <c r="U949" s="362"/>
      <c r="V949" s="362"/>
      <c r="W949" s="350">
        <f t="shared" si="57"/>
        <v>0</v>
      </c>
      <c r="X949" s="542"/>
      <c r="Y949" s="543"/>
      <c r="Z949" s="543"/>
      <c r="AA949" s="543"/>
      <c r="AB949" s="544"/>
    </row>
    <row r="950" spans="2:28" ht="15.75" hidden="1" thickBot="1" x14ac:dyDescent="0.3">
      <c r="B950" s="168" t="s">
        <v>30</v>
      </c>
      <c r="C950" s="302">
        <f>SUM(C919:C949)</f>
        <v>0</v>
      </c>
      <c r="D950" s="301">
        <f t="shared" ref="D950:V950" si="58">SUM(D919:D949)</f>
        <v>0</v>
      </c>
      <c r="E950" s="301">
        <f t="shared" si="58"/>
        <v>0</v>
      </c>
      <c r="F950" s="301">
        <f t="shared" si="58"/>
        <v>0</v>
      </c>
      <c r="G950" s="301">
        <f t="shared" si="58"/>
        <v>0</v>
      </c>
      <c r="H950" s="301">
        <f t="shared" si="58"/>
        <v>0</v>
      </c>
      <c r="I950" s="301">
        <f t="shared" si="58"/>
        <v>0</v>
      </c>
      <c r="J950" s="301">
        <f t="shared" si="58"/>
        <v>0</v>
      </c>
      <c r="K950" s="301">
        <f t="shared" si="58"/>
        <v>0</v>
      </c>
      <c r="L950" s="301">
        <f t="shared" si="58"/>
        <v>0</v>
      </c>
      <c r="M950" s="301">
        <f t="shared" si="58"/>
        <v>0</v>
      </c>
      <c r="N950" s="301">
        <f t="shared" si="58"/>
        <v>0</v>
      </c>
      <c r="O950" s="301">
        <f t="shared" si="58"/>
        <v>0</v>
      </c>
      <c r="P950" s="301">
        <f t="shared" si="58"/>
        <v>0</v>
      </c>
      <c r="Q950" s="301">
        <f t="shared" si="58"/>
        <v>0</v>
      </c>
      <c r="R950" s="301">
        <f t="shared" si="58"/>
        <v>0</v>
      </c>
      <c r="S950" s="301">
        <f t="shared" si="58"/>
        <v>0</v>
      </c>
      <c r="T950" s="301">
        <f t="shared" si="58"/>
        <v>0</v>
      </c>
      <c r="U950" s="301">
        <f t="shared" si="58"/>
        <v>0</v>
      </c>
      <c r="V950" s="301">
        <f t="shared" si="58"/>
        <v>0</v>
      </c>
      <c r="W950" s="349">
        <f>SUM(C950:V950)</f>
        <v>0</v>
      </c>
      <c r="X950" s="554"/>
      <c r="Y950" s="555"/>
      <c r="Z950" s="555"/>
      <c r="AA950" s="555"/>
      <c r="AB950" s="556"/>
    </row>
    <row r="951" spans="2:28" hidden="1" x14ac:dyDescent="0.25">
      <c r="B951" s="1"/>
      <c r="C951" s="250"/>
      <c r="D951" s="2"/>
      <c r="E951" s="2"/>
      <c r="F951" s="2"/>
      <c r="G951" s="2"/>
      <c r="H951" s="2"/>
      <c r="I951" s="2"/>
      <c r="J951" s="2"/>
      <c r="K951" s="2"/>
      <c r="L951" s="2"/>
      <c r="M951" s="2"/>
      <c r="N951" s="2"/>
      <c r="O951" s="2"/>
      <c r="P951" s="2"/>
      <c r="AB951" s="18" t="s">
        <v>17</v>
      </c>
    </row>
    <row r="952" spans="2:28" hidden="1" x14ac:dyDescent="0.25">
      <c r="B952" s="1"/>
      <c r="C952" s="553"/>
      <c r="D952" s="538"/>
      <c r="E952" s="539"/>
      <c r="F952" s="540"/>
      <c r="G952" s="541"/>
      <c r="H952" s="43"/>
      <c r="I952" s="44"/>
      <c r="J952" s="45"/>
      <c r="K952" s="45"/>
      <c r="L952" s="45"/>
      <c r="M952" s="45"/>
      <c r="N952" s="45"/>
      <c r="O952" s="45"/>
      <c r="P952" s="45"/>
    </row>
    <row r="953" spans="2:28" hidden="1" x14ac:dyDescent="0.25">
      <c r="B953" s="1"/>
      <c r="C953" s="553"/>
      <c r="D953" s="538"/>
      <c r="E953" s="539"/>
      <c r="F953" s="541"/>
      <c r="G953" s="541"/>
      <c r="H953" s="43"/>
      <c r="I953" s="44"/>
      <c r="J953" s="45"/>
      <c r="K953" s="45"/>
      <c r="L953" s="45"/>
      <c r="M953" s="45"/>
      <c r="N953" s="45"/>
      <c r="O953" s="45"/>
      <c r="P953" s="45"/>
    </row>
    <row r="954" spans="2:28" hidden="1" x14ac:dyDescent="0.25">
      <c r="B954" s="1"/>
      <c r="C954" s="251"/>
      <c r="D954" s="3"/>
      <c r="E954" s="47"/>
      <c r="F954" s="8"/>
      <c r="G954" s="48"/>
      <c r="H954" s="5"/>
      <c r="I954" s="6"/>
      <c r="J954" s="7"/>
      <c r="K954" s="46"/>
      <c r="L954" s="44"/>
      <c r="M954" s="9"/>
      <c r="N954" s="9"/>
      <c r="O954" s="49"/>
      <c r="P954" s="257"/>
    </row>
    <row r="955" spans="2:28" hidden="1" x14ac:dyDescent="0.25">
      <c r="B955" s="1"/>
      <c r="C955" s="252"/>
      <c r="D955" s="3"/>
      <c r="E955" s="7"/>
      <c r="F955" s="7"/>
      <c r="G955" s="4"/>
      <c r="H955" s="4"/>
      <c r="I955" s="6"/>
      <c r="J955" s="7"/>
      <c r="K955" s="8"/>
      <c r="L955" s="3"/>
      <c r="M955" s="9"/>
      <c r="N955" s="9"/>
      <c r="O955" s="8"/>
      <c r="P955" s="257"/>
    </row>
    <row r="956" spans="2:28" hidden="1" x14ac:dyDescent="0.25">
      <c r="B956" s="1"/>
      <c r="C956" s="537"/>
      <c r="D956" s="538"/>
      <c r="E956" s="539"/>
      <c r="F956" s="540"/>
      <c r="G956" s="541"/>
      <c r="H956" s="43"/>
      <c r="I956" s="44"/>
      <c r="J956" s="45"/>
      <c r="K956" s="45"/>
      <c r="L956" s="2"/>
      <c r="M956" s="45"/>
      <c r="N956" s="45"/>
      <c r="O956" s="45"/>
      <c r="P956" s="45"/>
    </row>
    <row r="957" spans="2:28" hidden="1" x14ac:dyDescent="0.25">
      <c r="B957" s="1"/>
      <c r="C957" s="537"/>
      <c r="D957" s="538"/>
      <c r="E957" s="539"/>
      <c r="F957" s="541"/>
      <c r="G957" s="541"/>
      <c r="H957" s="43"/>
      <c r="I957" s="44"/>
      <c r="J957" s="45"/>
      <c r="K957" s="45"/>
      <c r="L957" s="2"/>
      <c r="M957" s="45"/>
      <c r="N957" s="45"/>
      <c r="O957" s="45"/>
      <c r="P957" s="45"/>
    </row>
    <row r="958" spans="2:28" hidden="1" x14ac:dyDescent="0.25">
      <c r="B958" s="1"/>
      <c r="C958" s="251"/>
      <c r="D958" s="3"/>
      <c r="E958" s="50"/>
      <c r="F958" s="46"/>
      <c r="G958" s="48"/>
      <c r="H958" s="5"/>
      <c r="I958" s="6"/>
      <c r="J958" s="7"/>
      <c r="K958" s="46"/>
      <c r="L958" s="44"/>
      <c r="M958" s="9"/>
      <c r="N958" s="9"/>
      <c r="O958" s="49"/>
      <c r="P958" s="257"/>
    </row>
    <row r="959" spans="2:28" hidden="1" x14ac:dyDescent="0.25">
      <c r="B959" s="1"/>
      <c r="C959" s="252"/>
      <c r="D959" s="3"/>
      <c r="E959" s="4"/>
      <c r="F959" s="5"/>
      <c r="G959" s="4"/>
      <c r="H959" s="4"/>
      <c r="I959" s="6"/>
      <c r="J959" s="7"/>
      <c r="K959" s="8"/>
      <c r="L959" s="3"/>
      <c r="M959" s="9"/>
      <c r="N959" s="9"/>
      <c r="O959" s="8"/>
      <c r="P959" s="257"/>
    </row>
    <row r="960" spans="2:28" hidden="1" x14ac:dyDescent="0.25">
      <c r="B960" s="1"/>
      <c r="C960" s="537"/>
      <c r="D960" s="538"/>
      <c r="E960" s="539"/>
      <c r="F960" s="540"/>
      <c r="G960" s="541"/>
      <c r="H960" s="43"/>
      <c r="I960" s="44"/>
      <c r="J960" s="45"/>
      <c r="K960" s="45"/>
      <c r="L960" s="2"/>
      <c r="M960" s="45"/>
      <c r="N960" s="45"/>
      <c r="O960" s="45"/>
      <c r="P960" s="45"/>
    </row>
    <row r="961" spans="2:16" hidden="1" x14ac:dyDescent="0.25">
      <c r="B961" s="1"/>
      <c r="C961" s="537"/>
      <c r="D961" s="538"/>
      <c r="E961" s="539"/>
      <c r="F961" s="541"/>
      <c r="G961" s="541"/>
      <c r="H961" s="43"/>
      <c r="I961" s="44"/>
      <c r="J961" s="45"/>
      <c r="K961" s="45"/>
      <c r="L961" s="2"/>
      <c r="M961" s="45"/>
      <c r="N961" s="45"/>
      <c r="O961" s="45"/>
      <c r="P961" s="45"/>
    </row>
    <row r="962" spans="2:16" hidden="1" x14ac:dyDescent="0.25">
      <c r="B962" s="1"/>
      <c r="C962" s="251"/>
      <c r="D962" s="3"/>
      <c r="E962" s="50"/>
      <c r="F962" s="46"/>
      <c r="G962" s="48"/>
      <c r="H962" s="5"/>
      <c r="I962" s="6"/>
      <c r="J962" s="7"/>
      <c r="K962" s="46"/>
      <c r="L962" s="44"/>
      <c r="M962" s="9"/>
      <c r="N962" s="9"/>
      <c r="O962" s="49"/>
      <c r="P962" s="257"/>
    </row>
    <row r="963" spans="2:16" hidden="1" x14ac:dyDescent="0.25">
      <c r="B963" s="1"/>
      <c r="C963" s="252"/>
      <c r="D963" s="3"/>
      <c r="E963" s="4"/>
      <c r="F963" s="5"/>
      <c r="G963" s="4"/>
      <c r="H963" s="4"/>
      <c r="I963" s="6"/>
      <c r="J963" s="7"/>
      <c r="K963" s="8"/>
      <c r="L963" s="3"/>
      <c r="M963" s="9"/>
      <c r="N963" s="9"/>
      <c r="O963" s="8"/>
      <c r="P963" s="257"/>
    </row>
    <row r="964" spans="2:16" hidden="1" x14ac:dyDescent="0.25">
      <c r="B964" s="1"/>
      <c r="C964" s="252"/>
      <c r="D964" s="3"/>
      <c r="E964" s="4"/>
      <c r="F964" s="5"/>
      <c r="G964" s="4"/>
      <c r="H964" s="4"/>
      <c r="I964" s="6"/>
      <c r="J964" s="7"/>
      <c r="K964" s="8"/>
      <c r="L964" s="3"/>
      <c r="M964" s="9"/>
      <c r="N964" s="9"/>
      <c r="O964" s="8"/>
      <c r="P964" s="257"/>
    </row>
    <row r="965" spans="2:16" hidden="1" x14ac:dyDescent="0.25"/>
    <row r="966" spans="2:16" hidden="1" x14ac:dyDescent="0.25"/>
    <row r="967" spans="2:16" hidden="1" x14ac:dyDescent="0.25"/>
    <row r="968" spans="2:16" hidden="1" x14ac:dyDescent="0.25"/>
    <row r="969" spans="2:16" hidden="1" x14ac:dyDescent="0.25"/>
    <row r="970" spans="2:16" hidden="1" x14ac:dyDescent="0.25"/>
    <row r="971" spans="2:16" hidden="1" x14ac:dyDescent="0.25"/>
    <row r="972" spans="2:16" hidden="1" x14ac:dyDescent="0.25"/>
    <row r="973" spans="2:16" hidden="1" x14ac:dyDescent="0.25"/>
    <row r="974" spans="2:16" hidden="1" x14ac:dyDescent="0.25"/>
    <row r="975" spans="2:16" hidden="1" x14ac:dyDescent="0.25"/>
    <row r="976" spans="2:1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spans="1:18" hidden="1" x14ac:dyDescent="0.25"/>
    <row r="1010" spans="1:18" hidden="1" x14ac:dyDescent="0.25"/>
    <row r="1011" spans="1:18" hidden="1" x14ac:dyDescent="0.25"/>
    <row r="1012" spans="1:18" hidden="1" x14ac:dyDescent="0.25"/>
    <row r="1013" spans="1:18" hidden="1" x14ac:dyDescent="0.25"/>
    <row r="1014" spans="1:18" hidden="1" x14ac:dyDescent="0.25"/>
    <row r="1015" spans="1:18" hidden="1" x14ac:dyDescent="0.25"/>
    <row r="1016" spans="1:18" hidden="1" x14ac:dyDescent="0.25"/>
    <row r="1017" spans="1:18" s="19" customFormat="1" ht="15.75" hidden="1" x14ac:dyDescent="0.25">
      <c r="A1017" s="184"/>
      <c r="B1017" s="559"/>
      <c r="C1017" s="559"/>
      <c r="D1017" s="559"/>
      <c r="E1017" s="559"/>
      <c r="F1017" s="185"/>
      <c r="G1017" s="185"/>
      <c r="H1017" s="185"/>
      <c r="I1017" s="185"/>
      <c r="J1017" s="185"/>
      <c r="K1017" s="185"/>
      <c r="L1017" s="185"/>
      <c r="M1017" s="185"/>
      <c r="N1017" s="185"/>
      <c r="O1017" s="185"/>
      <c r="P1017" s="185"/>
      <c r="Q1017" s="185"/>
      <c r="R1017" s="185"/>
    </row>
    <row r="1018" spans="1:18" s="19" customFormat="1" hidden="1" x14ac:dyDescent="0.25">
      <c r="A1018" s="184"/>
      <c r="B1018" s="186"/>
      <c r="C1018" s="253"/>
      <c r="D1018" s="186"/>
      <c r="E1018" s="186"/>
      <c r="F1018" s="186"/>
      <c r="G1018" s="186"/>
      <c r="H1018" s="186"/>
      <c r="I1018" s="186"/>
      <c r="J1018" s="186"/>
      <c r="K1018" s="186"/>
      <c r="L1018" s="186"/>
      <c r="M1018" s="186"/>
      <c r="N1018" s="186"/>
    </row>
    <row r="1019" spans="1:18" s="19" customFormat="1" hidden="1" x14ac:dyDescent="0.25">
      <c r="A1019" s="184"/>
      <c r="B1019" s="186"/>
      <c r="C1019" s="253"/>
      <c r="D1019" s="186"/>
      <c r="E1019" s="186"/>
      <c r="F1019" s="186"/>
      <c r="G1019" s="186"/>
      <c r="H1019" s="186"/>
      <c r="I1019" s="186"/>
      <c r="J1019" s="186"/>
      <c r="K1019" s="186"/>
      <c r="L1019" s="186"/>
      <c r="M1019" s="186"/>
      <c r="N1019" s="186"/>
    </row>
    <row r="1020" spans="1:18" s="19" customFormat="1" hidden="1" x14ac:dyDescent="0.25">
      <c r="A1020" s="184"/>
      <c r="B1020" s="186"/>
      <c r="C1020" s="253"/>
      <c r="D1020" s="186"/>
      <c r="E1020" s="186"/>
      <c r="F1020" s="186"/>
      <c r="G1020" s="186"/>
      <c r="H1020" s="186"/>
      <c r="I1020" s="186"/>
      <c r="J1020" s="186"/>
      <c r="K1020" s="186"/>
      <c r="L1020" s="186"/>
      <c r="M1020" s="186"/>
      <c r="N1020" s="186"/>
    </row>
    <row r="1021" spans="1:18" s="19" customFormat="1" hidden="1" x14ac:dyDescent="0.25">
      <c r="A1021" s="184"/>
      <c r="B1021" s="186"/>
      <c r="C1021" s="253"/>
      <c r="D1021" s="186"/>
      <c r="E1021" s="186"/>
      <c r="F1021" s="186"/>
      <c r="G1021" s="186"/>
      <c r="H1021" s="186"/>
      <c r="I1021" s="186"/>
      <c r="J1021" s="186"/>
      <c r="K1021" s="186"/>
      <c r="L1021" s="186"/>
      <c r="M1021" s="186"/>
      <c r="N1021" s="186"/>
    </row>
    <row r="1022" spans="1:18" s="19" customFormat="1" ht="15.75" hidden="1" x14ac:dyDescent="0.25">
      <c r="A1022" s="184"/>
      <c r="B1022" s="559"/>
      <c r="C1022" s="559"/>
      <c r="D1022" s="559"/>
      <c r="E1022" s="559"/>
      <c r="F1022" s="187"/>
      <c r="G1022" s="187"/>
      <c r="H1022" s="187"/>
      <c r="I1022" s="187"/>
      <c r="J1022" s="187"/>
      <c r="K1022" s="187"/>
      <c r="L1022" s="187"/>
      <c r="M1022" s="187"/>
      <c r="N1022" s="187"/>
      <c r="O1022" s="187"/>
      <c r="P1022" s="187"/>
      <c r="Q1022" s="187"/>
      <c r="R1022" s="187"/>
    </row>
    <row r="1023" spans="1:18" hidden="1" x14ac:dyDescent="0.25"/>
    <row r="1024" spans="1:18"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spans="1:8" hidden="1" x14ac:dyDescent="0.25"/>
    <row r="1090" spans="1:8" hidden="1" x14ac:dyDescent="0.25"/>
    <row r="1091" spans="1:8" hidden="1" x14ac:dyDescent="0.25"/>
    <row r="1092" spans="1:8" hidden="1" x14ac:dyDescent="0.25"/>
    <row r="1093" spans="1:8" hidden="1" x14ac:dyDescent="0.25"/>
    <row r="1094" spans="1:8" hidden="1" x14ac:dyDescent="0.25"/>
    <row r="1095" spans="1:8" hidden="1" x14ac:dyDescent="0.25"/>
    <row r="1096" spans="1:8" hidden="1" x14ac:dyDescent="0.25"/>
    <row r="1097" spans="1:8" hidden="1" x14ac:dyDescent="0.25"/>
    <row r="1098" spans="1:8" hidden="1" x14ac:dyDescent="0.25"/>
    <row r="1099" spans="1:8" hidden="1" x14ac:dyDescent="0.25"/>
    <row r="1100" spans="1:8" ht="21" hidden="1" x14ac:dyDescent="0.35">
      <c r="B1100" s="391" t="s">
        <v>106</v>
      </c>
      <c r="C1100" s="378"/>
      <c r="D1100" s="378"/>
      <c r="E1100" s="378"/>
      <c r="F1100" s="378"/>
      <c r="G1100" s="378"/>
      <c r="H1100" s="379">
        <f ca="1">TODAY()</f>
        <v>42461</v>
      </c>
    </row>
    <row r="1101" spans="1:8" ht="39" hidden="1" customHeight="1" x14ac:dyDescent="0.25">
      <c r="A1101"/>
    </row>
    <row r="1102" spans="1:8" ht="23.25" hidden="1" customHeight="1" x14ac:dyDescent="0.25">
      <c r="A1102"/>
    </row>
    <row r="1103" spans="1:8" ht="15.75" hidden="1" customHeight="1" x14ac:dyDescent="0.25">
      <c r="A1103"/>
    </row>
    <row r="1104" spans="1:8" hidden="1" x14ac:dyDescent="0.25"/>
    <row r="1105" spans="2:10" hidden="1" x14ac:dyDescent="0.25"/>
    <row r="1106" spans="2:10" hidden="1" x14ac:dyDescent="0.25">
      <c r="B1106" s="209" t="s">
        <v>79</v>
      </c>
    </row>
    <row r="1107" spans="2:10" ht="15.75" hidden="1" x14ac:dyDescent="0.25">
      <c r="B1107" s="560" t="s">
        <v>42</v>
      </c>
      <c r="C1107" s="561"/>
      <c r="D1107" s="561"/>
      <c r="E1107" s="561"/>
      <c r="F1107" s="562"/>
      <c r="G1107" s="562"/>
      <c r="H1107" s="562"/>
      <c r="I1107" s="563"/>
    </row>
    <row r="1108" spans="2:10" hidden="1" x14ac:dyDescent="0.25">
      <c r="B1108" s="564" t="s">
        <v>43</v>
      </c>
      <c r="C1108" s="564"/>
      <c r="D1108" s="564"/>
      <c r="E1108" s="564"/>
      <c r="F1108" s="565" t="s">
        <v>39</v>
      </c>
      <c r="G1108" s="565"/>
      <c r="H1108" s="565"/>
      <c r="I1108" s="565"/>
    </row>
    <row r="1109" spans="2:10" hidden="1" x14ac:dyDescent="0.25">
      <c r="B1109" s="574" t="s">
        <v>65</v>
      </c>
      <c r="C1109" s="574"/>
      <c r="D1109" s="574"/>
      <c r="E1109" s="574"/>
      <c r="F1109" s="575" t="s">
        <v>101</v>
      </c>
      <c r="G1109" s="575"/>
      <c r="H1109" s="575"/>
      <c r="I1109" s="575"/>
    </row>
    <row r="1110" spans="2:10" hidden="1" x14ac:dyDescent="0.25">
      <c r="B1110" s="576" t="s">
        <v>66</v>
      </c>
      <c r="C1110" s="576"/>
      <c r="D1110" s="576"/>
      <c r="E1110" s="576"/>
      <c r="F1110" s="577"/>
      <c r="G1110" s="577"/>
      <c r="H1110" s="577"/>
      <c r="I1110" s="577"/>
    </row>
    <row r="1111" spans="2:10" hidden="1" x14ac:dyDescent="0.25">
      <c r="B1111" s="578" t="s">
        <v>112</v>
      </c>
      <c r="C1111" s="579"/>
      <c r="D1111" s="579"/>
      <c r="E1111" s="580"/>
      <c r="F1111" s="581" t="s">
        <v>81</v>
      </c>
      <c r="G1111" s="581"/>
      <c r="H1111" s="581"/>
      <c r="I1111" s="582"/>
      <c r="J1111" s="184"/>
    </row>
    <row r="1112" spans="2:10" hidden="1" x14ac:dyDescent="0.25">
      <c r="B1112" s="566"/>
      <c r="C1112" s="567"/>
      <c r="D1112" s="567"/>
      <c r="E1112" s="568"/>
      <c r="F1112" s="569" t="s">
        <v>0</v>
      </c>
      <c r="G1112" s="569"/>
      <c r="H1112" s="569"/>
      <c r="I1112" s="570"/>
      <c r="J1112" s="184"/>
    </row>
    <row r="1113" spans="2:10" hidden="1" x14ac:dyDescent="0.25">
      <c r="B1113" s="571"/>
      <c r="C1113" s="572"/>
      <c r="D1113" s="572"/>
      <c r="E1113" s="573"/>
      <c r="F1113" s="569" t="s">
        <v>37</v>
      </c>
      <c r="G1113" s="569"/>
      <c r="H1113" s="569"/>
      <c r="I1113" s="570"/>
      <c r="J1113" s="184"/>
    </row>
    <row r="1114" spans="2:10" hidden="1" x14ac:dyDescent="0.25">
      <c r="B1114" s="571"/>
      <c r="C1114" s="572"/>
      <c r="D1114" s="572"/>
      <c r="E1114" s="573"/>
      <c r="F1114" s="569" t="s">
        <v>100</v>
      </c>
      <c r="G1114" s="569"/>
      <c r="H1114" s="569"/>
      <c r="I1114" s="570"/>
      <c r="J1114" s="184"/>
    </row>
    <row r="1115" spans="2:10" hidden="1" x14ac:dyDescent="0.25">
      <c r="B1115" s="571"/>
      <c r="C1115" s="572"/>
      <c r="D1115" s="572"/>
      <c r="E1115" s="573"/>
      <c r="F1115" s="569" t="s">
        <v>84</v>
      </c>
      <c r="G1115" s="569"/>
      <c r="H1115" s="569"/>
      <c r="I1115" s="570"/>
      <c r="J1115" s="184"/>
    </row>
    <row r="1116" spans="2:10" hidden="1" x14ac:dyDescent="0.25">
      <c r="B1116" s="571"/>
      <c r="C1116" s="572"/>
      <c r="D1116" s="572"/>
      <c r="E1116" s="573"/>
      <c r="F1116" s="570" t="s">
        <v>85</v>
      </c>
      <c r="G1116" s="570"/>
      <c r="H1116" s="570"/>
      <c r="I1116" s="570"/>
      <c r="J1116" s="184"/>
    </row>
    <row r="1117" spans="2:10" hidden="1" x14ac:dyDescent="0.25">
      <c r="B1117" s="571"/>
      <c r="C1117" s="572"/>
      <c r="D1117" s="572"/>
      <c r="E1117" s="573"/>
      <c r="F1117" s="570" t="s">
        <v>4</v>
      </c>
      <c r="G1117" s="570"/>
      <c r="H1117" s="570"/>
      <c r="I1117" s="570"/>
      <c r="J1117" s="184"/>
    </row>
    <row r="1118" spans="2:10" hidden="1" x14ac:dyDescent="0.25">
      <c r="B1118" s="571"/>
      <c r="C1118" s="572"/>
      <c r="D1118" s="572"/>
      <c r="E1118" s="573"/>
      <c r="F1118" s="570" t="s">
        <v>80</v>
      </c>
      <c r="G1118" s="570"/>
      <c r="H1118" s="570"/>
      <c r="I1118" s="570"/>
      <c r="J1118" s="184"/>
    </row>
    <row r="1119" spans="2:10" hidden="1" x14ac:dyDescent="0.25">
      <c r="B1119" s="571"/>
      <c r="C1119" s="572"/>
      <c r="D1119" s="572"/>
      <c r="E1119" s="573"/>
      <c r="F1119" s="570" t="s">
        <v>114</v>
      </c>
      <c r="G1119" s="570"/>
      <c r="H1119" s="570"/>
      <c r="I1119" s="570"/>
      <c r="J1119" s="188"/>
    </row>
    <row r="1120" spans="2:10" hidden="1" x14ac:dyDescent="0.25">
      <c r="B1120" s="571"/>
      <c r="C1120" s="572"/>
      <c r="D1120" s="572"/>
      <c r="E1120" s="573"/>
      <c r="F1120" s="570" t="s">
        <v>115</v>
      </c>
      <c r="G1120" s="570"/>
      <c r="H1120" s="570"/>
      <c r="I1120" s="570"/>
      <c r="J1120" s="188"/>
    </row>
    <row r="1121" spans="2:23" hidden="1" x14ac:dyDescent="0.25">
      <c r="B1121" s="571"/>
      <c r="C1121" s="572"/>
      <c r="D1121" s="572"/>
      <c r="E1121" s="573"/>
      <c r="F1121" s="570" t="s">
        <v>116</v>
      </c>
      <c r="G1121" s="570"/>
      <c r="H1121" s="570"/>
      <c r="I1121" s="570"/>
      <c r="J1121" s="188"/>
    </row>
    <row r="1122" spans="2:23" hidden="1" x14ac:dyDescent="0.25">
      <c r="B1122" s="571"/>
      <c r="C1122" s="572"/>
      <c r="D1122" s="572"/>
      <c r="E1122" s="573"/>
      <c r="F1122" s="570" t="s">
        <v>117</v>
      </c>
      <c r="G1122" s="570"/>
      <c r="H1122" s="570"/>
      <c r="I1122" s="570"/>
      <c r="J1122" s="188"/>
    </row>
    <row r="1123" spans="2:23" hidden="1" x14ac:dyDescent="0.25">
      <c r="B1123" s="571"/>
      <c r="C1123" s="572"/>
      <c r="D1123" s="572"/>
      <c r="E1123" s="573"/>
      <c r="F1123" s="583" t="s">
        <v>125</v>
      </c>
      <c r="G1123" s="569"/>
      <c r="H1123" s="569"/>
      <c r="I1123" s="570"/>
      <c r="J1123" s="188"/>
    </row>
    <row r="1124" spans="2:23" hidden="1" x14ac:dyDescent="0.25">
      <c r="B1124" s="571"/>
      <c r="C1124" s="572"/>
      <c r="D1124" s="572"/>
      <c r="E1124" s="573"/>
      <c r="F1124" s="570" t="s">
        <v>124</v>
      </c>
      <c r="G1124" s="570"/>
      <c r="H1124" s="570"/>
      <c r="I1124" s="570"/>
      <c r="J1124" s="184"/>
    </row>
    <row r="1125" spans="2:23" hidden="1" x14ac:dyDescent="0.25">
      <c r="B1125" s="571"/>
      <c r="C1125" s="572"/>
      <c r="D1125" s="572"/>
      <c r="E1125" s="573"/>
      <c r="F1125" s="570" t="s">
        <v>123</v>
      </c>
      <c r="G1125" s="570"/>
      <c r="H1125" s="570"/>
      <c r="I1125" s="570"/>
      <c r="J1125" s="348"/>
      <c r="K1125" s="346"/>
      <c r="L1125" s="346"/>
      <c r="M1125" s="346"/>
      <c r="N1125" s="346"/>
      <c r="O1125" s="346"/>
      <c r="P1125" s="346"/>
      <c r="Q1125" s="346"/>
    </row>
    <row r="1126" spans="2:23" hidden="1" x14ac:dyDescent="0.25">
      <c r="B1126" s="571"/>
      <c r="C1126" s="572"/>
      <c r="D1126" s="572"/>
      <c r="E1126" s="573"/>
      <c r="F1126" s="570" t="s">
        <v>122</v>
      </c>
      <c r="G1126" s="570"/>
      <c r="H1126" s="570"/>
      <c r="I1126" s="570"/>
      <c r="J1126" s="348"/>
      <c r="K1126" s="346"/>
      <c r="L1126" s="346"/>
      <c r="M1126" s="346"/>
      <c r="N1126" s="346"/>
      <c r="O1126" s="346"/>
      <c r="P1126" s="346"/>
      <c r="Q1126" s="346"/>
      <c r="R1126" s="346"/>
      <c r="S1126" s="346"/>
      <c r="T1126" s="346"/>
      <c r="U1126" s="346"/>
      <c r="V1126" s="346"/>
      <c r="W1126" s="346"/>
    </row>
    <row r="1127" spans="2:23" hidden="1" x14ac:dyDescent="0.25">
      <c r="B1127" s="571"/>
      <c r="C1127" s="572"/>
      <c r="D1127" s="572"/>
      <c r="E1127" s="573"/>
      <c r="F1127" s="570" t="s">
        <v>121</v>
      </c>
      <c r="G1127" s="570"/>
      <c r="H1127" s="570"/>
      <c r="I1127" s="570"/>
      <c r="J1127" s="348"/>
      <c r="K1127" s="346"/>
      <c r="L1127" s="346"/>
      <c r="M1127" s="346"/>
      <c r="N1127" s="346"/>
      <c r="O1127" s="346"/>
      <c r="P1127" s="346"/>
      <c r="Q1127" s="346"/>
      <c r="R1127" s="346"/>
      <c r="S1127" s="346"/>
      <c r="T1127" s="346"/>
      <c r="U1127" s="346"/>
      <c r="V1127" s="346"/>
      <c r="W1127" s="346"/>
    </row>
    <row r="1128" spans="2:23" hidden="1" x14ac:dyDescent="0.25">
      <c r="B1128" s="571"/>
      <c r="C1128" s="572"/>
      <c r="D1128" s="572"/>
      <c r="E1128" s="573"/>
      <c r="F1128" s="570" t="s">
        <v>120</v>
      </c>
      <c r="G1128" s="570"/>
      <c r="H1128" s="570"/>
      <c r="I1128" s="570"/>
      <c r="J1128" s="348"/>
      <c r="K1128" s="346"/>
      <c r="L1128" s="346"/>
      <c r="M1128" s="346"/>
      <c r="N1128" s="346"/>
      <c r="O1128" s="346"/>
      <c r="P1128" s="346"/>
      <c r="Q1128" s="346"/>
      <c r="R1128" s="346"/>
      <c r="S1128" s="346"/>
      <c r="T1128" s="346"/>
      <c r="U1128" s="346"/>
      <c r="V1128" s="346"/>
      <c r="W1128" s="346"/>
    </row>
    <row r="1129" spans="2:23" hidden="1" x14ac:dyDescent="0.25">
      <c r="B1129" s="571"/>
      <c r="C1129" s="572"/>
      <c r="D1129" s="572"/>
      <c r="E1129" s="573"/>
      <c r="F1129" s="583" t="s">
        <v>119</v>
      </c>
      <c r="G1129" s="569"/>
      <c r="H1129" s="569"/>
      <c r="I1129" s="570"/>
      <c r="J1129" s="348"/>
      <c r="K1129" s="346"/>
      <c r="L1129" s="346"/>
      <c r="M1129" s="346"/>
      <c r="N1129" s="346"/>
      <c r="O1129" s="346"/>
      <c r="P1129" s="346"/>
      <c r="Q1129" s="346"/>
      <c r="R1129" s="346"/>
      <c r="S1129" s="346"/>
      <c r="T1129" s="346"/>
      <c r="U1129" s="346"/>
      <c r="V1129" s="346"/>
      <c r="W1129" s="346"/>
    </row>
    <row r="1130" spans="2:23" hidden="1" x14ac:dyDescent="0.25">
      <c r="B1130" s="204"/>
      <c r="C1130" s="258"/>
      <c r="D1130" s="205"/>
      <c r="E1130" s="206"/>
      <c r="F1130" s="584" t="s">
        <v>118</v>
      </c>
      <c r="G1130" s="585"/>
      <c r="H1130" s="585"/>
      <c r="I1130" s="586"/>
      <c r="J1130" s="348"/>
      <c r="K1130" s="346"/>
      <c r="L1130" s="346"/>
      <c r="M1130" s="346"/>
      <c r="N1130" s="346"/>
      <c r="O1130" s="346"/>
      <c r="P1130" s="346"/>
      <c r="Q1130" s="346"/>
      <c r="R1130" s="346"/>
      <c r="S1130" s="346"/>
      <c r="T1130" s="346"/>
      <c r="U1130" s="346"/>
      <c r="V1130" s="346"/>
      <c r="W1130" s="346"/>
    </row>
    <row r="1131" spans="2:23" hidden="1" x14ac:dyDescent="0.25">
      <c r="J1131" s="346"/>
      <c r="K1131" s="346"/>
      <c r="L1131" s="346"/>
      <c r="M1131" s="346"/>
      <c r="N1131" s="346"/>
      <c r="O1131" s="346"/>
      <c r="P1131" s="346"/>
      <c r="Q1131" s="346"/>
      <c r="R1131" s="346"/>
      <c r="S1131" s="346"/>
      <c r="T1131" s="346"/>
      <c r="U1131" s="346"/>
      <c r="V1131" s="346"/>
      <c r="W1131" s="346"/>
    </row>
    <row r="1132" spans="2:23" ht="15.75" hidden="1" x14ac:dyDescent="0.25">
      <c r="B1132" s="265" t="s">
        <v>67</v>
      </c>
      <c r="C1132" s="266"/>
      <c r="D1132" s="267"/>
      <c r="E1132" s="267"/>
      <c r="F1132" s="267"/>
      <c r="G1132" s="267"/>
      <c r="H1132" s="267"/>
      <c r="I1132" s="268"/>
      <c r="J1132" s="346"/>
      <c r="K1132" s="222"/>
      <c r="L1132" s="346"/>
      <c r="M1132" s="346"/>
      <c r="N1132" s="346"/>
      <c r="O1132" s="346"/>
      <c r="P1132" s="346"/>
      <c r="Q1132" s="346"/>
      <c r="R1132" s="346"/>
      <c r="S1132" s="346"/>
      <c r="T1132" s="346"/>
      <c r="U1132" s="346"/>
      <c r="V1132" s="346"/>
      <c r="W1132" s="346"/>
    </row>
    <row r="1133" spans="2:23" hidden="1" x14ac:dyDescent="0.25">
      <c r="B1133" s="578" t="s">
        <v>44</v>
      </c>
      <c r="C1133" s="579"/>
      <c r="D1133" s="579"/>
      <c r="E1133" s="580"/>
      <c r="F1133" s="587"/>
      <c r="G1133" s="588"/>
      <c r="H1133" s="588"/>
      <c r="I1133" s="589"/>
      <c r="J1133" s="347"/>
      <c r="K1133" s="272">
        <f>LEN(F1133)</f>
        <v>0</v>
      </c>
      <c r="L1133" s="347"/>
      <c r="M1133" s="347"/>
      <c r="N1133" s="346"/>
      <c r="O1133" s="346"/>
      <c r="P1133" s="346"/>
      <c r="Q1133" s="346"/>
      <c r="R1133" s="346"/>
      <c r="S1133" s="346"/>
      <c r="T1133" s="346"/>
      <c r="U1133" s="346"/>
      <c r="V1133" s="346"/>
      <c r="W1133" s="346"/>
    </row>
    <row r="1134" spans="2:23" hidden="1" x14ac:dyDescent="0.25">
      <c r="B1134" s="590" t="s">
        <v>45</v>
      </c>
      <c r="C1134" s="591"/>
      <c r="D1134" s="591"/>
      <c r="E1134" s="592"/>
      <c r="F1134" s="593"/>
      <c r="G1134" s="594"/>
      <c r="H1134" s="594"/>
      <c r="I1134" s="595"/>
      <c r="J1134" s="347"/>
      <c r="K1134" s="272">
        <f>LEN(F1134)</f>
        <v>0</v>
      </c>
      <c r="L1134" s="347"/>
      <c r="M1134" s="347"/>
      <c r="N1134" s="346"/>
      <c r="O1134" s="346"/>
      <c r="P1134" s="346"/>
      <c r="Q1134" s="346"/>
      <c r="R1134" s="346"/>
      <c r="S1134" s="346"/>
      <c r="T1134" s="346"/>
      <c r="U1134" s="346"/>
      <c r="V1134" s="346"/>
      <c r="W1134" s="346"/>
    </row>
    <row r="1135" spans="2:23" hidden="1" x14ac:dyDescent="0.25">
      <c r="B1135" s="590" t="s">
        <v>46</v>
      </c>
      <c r="C1135" s="591"/>
      <c r="D1135" s="591"/>
      <c r="E1135" s="592"/>
      <c r="F1135" s="593"/>
      <c r="G1135" s="594"/>
      <c r="H1135" s="594"/>
      <c r="I1135" s="595"/>
      <c r="J1135" s="347"/>
      <c r="K1135" s="272">
        <f>LEN(F1135)</f>
        <v>0</v>
      </c>
      <c r="L1135" s="347"/>
      <c r="M1135" s="347"/>
      <c r="N1135" s="346"/>
      <c r="O1135" s="346"/>
      <c r="P1135" s="346"/>
      <c r="Q1135" s="346"/>
      <c r="R1135" s="346"/>
      <c r="S1135" s="346"/>
      <c r="T1135" s="346"/>
      <c r="U1135" s="346"/>
      <c r="V1135" s="346"/>
      <c r="W1135" s="346"/>
    </row>
    <row r="1136" spans="2:23" hidden="1" x14ac:dyDescent="0.25">
      <c r="B1136" s="590" t="s">
        <v>47</v>
      </c>
      <c r="C1136" s="591"/>
      <c r="D1136" s="591"/>
      <c r="E1136" s="592"/>
      <c r="F1136" s="593"/>
      <c r="G1136" s="594"/>
      <c r="H1136" s="594"/>
      <c r="I1136" s="595"/>
      <c r="J1136" s="347"/>
      <c r="K1136" s="272">
        <f>LEN(F1136)</f>
        <v>0</v>
      </c>
      <c r="L1136" s="347"/>
      <c r="M1136" s="347"/>
      <c r="N1136" s="346"/>
      <c r="O1136" s="346"/>
      <c r="P1136" s="346"/>
      <c r="Q1136" s="346"/>
      <c r="R1136" s="346"/>
      <c r="S1136" s="346"/>
      <c r="T1136" s="346"/>
      <c r="U1136" s="346"/>
      <c r="V1136" s="346"/>
      <c r="W1136" s="346"/>
    </row>
    <row r="1137" spans="2:23" hidden="1" x14ac:dyDescent="0.25">
      <c r="B1137" s="622" t="s">
        <v>48</v>
      </c>
      <c r="C1137" s="623"/>
      <c r="D1137" s="623"/>
      <c r="E1137" s="624"/>
      <c r="F1137" s="625"/>
      <c r="G1137" s="626"/>
      <c r="H1137" s="626"/>
      <c r="I1137" s="627"/>
      <c r="J1137" s="347"/>
      <c r="K1137" s="272">
        <f>LEN(F1137)</f>
        <v>0</v>
      </c>
      <c r="L1137" s="347"/>
      <c r="M1137" s="347"/>
      <c r="N1137" s="346"/>
      <c r="O1137" s="346"/>
      <c r="P1137" s="346"/>
      <c r="Q1137" s="346"/>
      <c r="R1137" s="346"/>
      <c r="S1137" s="346"/>
      <c r="T1137" s="346"/>
      <c r="U1137" s="346"/>
      <c r="V1137" s="346"/>
      <c r="W1137" s="346"/>
    </row>
    <row r="1138" spans="2:23" hidden="1" x14ac:dyDescent="0.25">
      <c r="B1138" s="601"/>
      <c r="C1138" s="601"/>
      <c r="D1138" s="601"/>
      <c r="E1138" s="601"/>
      <c r="F1138" s="602"/>
      <c r="G1138" s="602"/>
      <c r="H1138" s="602"/>
      <c r="I1138" s="602"/>
      <c r="J1138" s="347"/>
      <c r="K1138" s="272">
        <f>SUM(K1133:K1137)</f>
        <v>0</v>
      </c>
      <c r="L1138" s="347"/>
      <c r="M1138" s="347"/>
      <c r="N1138" s="346"/>
      <c r="O1138" s="346"/>
      <c r="P1138" s="346"/>
      <c r="Q1138" s="346"/>
      <c r="R1138" s="346"/>
      <c r="S1138" s="346"/>
      <c r="T1138" s="346"/>
      <c r="U1138" s="346"/>
      <c r="V1138" s="346"/>
      <c r="W1138" s="346"/>
    </row>
    <row r="1139" spans="2:23" hidden="1" x14ac:dyDescent="0.25">
      <c r="B1139" s="603" t="s">
        <v>68</v>
      </c>
      <c r="C1139" s="604"/>
      <c r="D1139" s="604"/>
      <c r="E1139" s="605"/>
      <c r="F1139" s="606"/>
      <c r="G1139" s="607"/>
      <c r="H1139" s="607"/>
      <c r="I1139" s="608"/>
      <c r="J1139" s="347"/>
      <c r="K1139" s="272"/>
      <c r="L1139" s="347"/>
      <c r="M1139" s="347"/>
      <c r="N1139" s="346"/>
      <c r="O1139" s="346"/>
      <c r="P1139" s="346"/>
      <c r="Q1139" s="346"/>
      <c r="R1139" s="346"/>
      <c r="S1139" s="346"/>
      <c r="T1139" s="346"/>
      <c r="U1139" s="346"/>
      <c r="V1139" s="346"/>
      <c r="W1139" s="346"/>
    </row>
    <row r="1140" spans="2:23" hidden="1" x14ac:dyDescent="0.25">
      <c r="B1140" s="222"/>
      <c r="C1140" s="274"/>
      <c r="D1140" s="347"/>
      <c r="E1140" s="347"/>
      <c r="F1140" s="393" t="b">
        <f>EXACT(F1136-K1137+('2016'!K1133*'2016'!K1134)*'2016'!K1135&amp;K1138*K1135,F1139)</f>
        <v>0</v>
      </c>
      <c r="G1140" s="347"/>
      <c r="H1140" s="347"/>
      <c r="I1140" s="347"/>
      <c r="J1140" s="275"/>
      <c r="K1140" s="272" t="str">
        <f>(K1136-K1137+('2016'!K1133*'2016'!K1134)*'2016'!K1135&amp;K1138*K1135)</f>
        <v>00</v>
      </c>
      <c r="L1140" s="275"/>
      <c r="M1140" s="347"/>
      <c r="N1140" s="346"/>
      <c r="O1140" s="346"/>
      <c r="P1140" s="346"/>
      <c r="Q1140" s="346"/>
      <c r="R1140" s="346"/>
      <c r="S1140" s="346"/>
      <c r="T1140" s="346"/>
      <c r="U1140" s="346"/>
      <c r="V1140" s="346"/>
      <c r="W1140" s="346"/>
    </row>
    <row r="1141" spans="2:23" hidden="1" x14ac:dyDescent="0.25">
      <c r="C1141" s="276"/>
      <c r="D1141" s="347"/>
      <c r="E1141" s="347"/>
      <c r="F1141" s="347"/>
      <c r="G1141" s="347"/>
      <c r="H1141" s="347"/>
      <c r="I1141" s="347"/>
      <c r="J1141" s="347"/>
      <c r="K1141" s="392"/>
      <c r="L1141" s="347"/>
      <c r="M1141" s="347"/>
      <c r="N1141" s="346"/>
      <c r="O1141" s="346"/>
      <c r="P1141" s="346"/>
      <c r="Q1141" s="346"/>
      <c r="R1141" s="346"/>
      <c r="S1141" s="346"/>
      <c r="T1141" s="346"/>
      <c r="U1141" s="346"/>
      <c r="V1141" s="346"/>
      <c r="W1141" s="346"/>
    </row>
    <row r="1142" spans="2:23" hidden="1" x14ac:dyDescent="0.25">
      <c r="C1142" s="276"/>
      <c r="D1142" s="347"/>
      <c r="E1142" s="275"/>
      <c r="F1142" s="275"/>
      <c r="G1142" s="275"/>
      <c r="H1142" s="275"/>
      <c r="I1142" s="275"/>
      <c r="J1142" s="347"/>
      <c r="K1142" s="347"/>
      <c r="L1142" s="347"/>
      <c r="M1142" s="347"/>
      <c r="N1142" s="346"/>
      <c r="O1142" s="346"/>
      <c r="P1142" s="346"/>
      <c r="Q1142" s="346"/>
      <c r="R1142" s="346"/>
      <c r="S1142" s="346"/>
      <c r="T1142" s="346"/>
      <c r="U1142" s="346"/>
      <c r="V1142" s="346"/>
      <c r="W1142" s="346"/>
    </row>
    <row r="1143" spans="2:23" hidden="1" x14ac:dyDescent="0.25">
      <c r="D1143" s="346"/>
      <c r="E1143" s="222"/>
      <c r="F1143" s="222"/>
      <c r="G1143" s="222"/>
      <c r="H1143" s="222"/>
      <c r="I1143" s="222"/>
      <c r="J1143" s="347"/>
      <c r="K1143" s="347"/>
      <c r="L1143" s="347"/>
      <c r="M1143" s="275"/>
      <c r="N1143" s="346"/>
      <c r="O1143" s="346"/>
      <c r="P1143" s="346"/>
      <c r="Q1143" s="346"/>
      <c r="R1143" s="346"/>
      <c r="S1143" s="346"/>
      <c r="T1143" s="346"/>
      <c r="U1143" s="346"/>
      <c r="V1143" s="346"/>
      <c r="W1143" s="346"/>
    </row>
    <row r="1144" spans="2:23" hidden="1" x14ac:dyDescent="0.25">
      <c r="D1144" s="346"/>
      <c r="E1144" s="222"/>
      <c r="F1144" s="222"/>
      <c r="G1144" s="222"/>
      <c r="H1144" s="222"/>
      <c r="I1144" s="222"/>
      <c r="J1144" s="222"/>
      <c r="K1144" s="222"/>
      <c r="L1144" s="222"/>
      <c r="M1144" s="222"/>
      <c r="N1144" s="346"/>
      <c r="O1144" s="346"/>
      <c r="P1144" s="346"/>
      <c r="Q1144" s="346"/>
      <c r="R1144" s="346"/>
      <c r="S1144" s="346"/>
      <c r="T1144" s="346"/>
      <c r="U1144" s="346"/>
      <c r="V1144" s="346"/>
      <c r="W1144" s="346"/>
    </row>
    <row r="1145" spans="2:23" hidden="1" x14ac:dyDescent="0.25">
      <c r="D1145" s="346"/>
      <c r="E1145" s="222"/>
      <c r="F1145" s="222"/>
      <c r="G1145" s="222"/>
      <c r="H1145" s="222"/>
      <c r="I1145" s="222"/>
      <c r="J1145" s="222"/>
      <c r="K1145" s="222"/>
      <c r="L1145" s="222"/>
      <c r="M1145" s="222"/>
      <c r="N1145" s="346"/>
      <c r="O1145" s="346"/>
      <c r="P1145" s="346"/>
      <c r="Q1145" s="346"/>
      <c r="R1145" s="346"/>
      <c r="S1145" s="346"/>
      <c r="T1145" s="346"/>
      <c r="U1145" s="346"/>
      <c r="V1145" s="346"/>
      <c r="W1145" s="346"/>
    </row>
    <row r="1146" spans="2:23" hidden="1" x14ac:dyDescent="0.25">
      <c r="D1146" s="346"/>
      <c r="E1146" s="346"/>
      <c r="F1146" s="346"/>
      <c r="G1146" s="346"/>
      <c r="H1146" s="346"/>
      <c r="I1146" s="346"/>
      <c r="J1146" s="346"/>
      <c r="K1146" s="346"/>
      <c r="L1146" s="346"/>
      <c r="M1146" s="346"/>
      <c r="N1146" s="346"/>
      <c r="O1146" s="346"/>
      <c r="P1146" s="346"/>
      <c r="Q1146" s="346"/>
      <c r="R1146" s="346"/>
      <c r="S1146" s="346"/>
      <c r="T1146" s="346"/>
      <c r="U1146" s="346"/>
      <c r="V1146" s="346"/>
      <c r="W1146" s="346"/>
    </row>
    <row r="1147" spans="2:23" hidden="1" x14ac:dyDescent="0.25">
      <c r="D1147" s="346"/>
      <c r="E1147" s="346"/>
      <c r="F1147" s="346"/>
      <c r="G1147" s="346"/>
      <c r="H1147" s="346"/>
      <c r="I1147" s="346"/>
      <c r="J1147" s="346"/>
      <c r="K1147" s="346"/>
      <c r="L1147" s="346"/>
      <c r="M1147" s="346"/>
      <c r="N1147" s="346"/>
      <c r="O1147" s="346"/>
      <c r="P1147" s="346"/>
      <c r="Q1147" s="346"/>
      <c r="R1147" s="346"/>
      <c r="S1147" s="346"/>
      <c r="T1147" s="346"/>
      <c r="U1147" s="346"/>
      <c r="V1147" s="346"/>
      <c r="W1147" s="346"/>
    </row>
    <row r="1148" spans="2:23" hidden="1" x14ac:dyDescent="0.25">
      <c r="D1148" s="346"/>
      <c r="E1148" s="346"/>
      <c r="F1148" s="346"/>
      <c r="G1148" s="346"/>
      <c r="H1148" s="346"/>
      <c r="I1148" s="346"/>
      <c r="J1148" s="346"/>
      <c r="K1148" s="346"/>
      <c r="L1148" s="346"/>
      <c r="M1148" s="346"/>
      <c r="N1148" s="346"/>
      <c r="O1148" s="346"/>
      <c r="P1148" s="346"/>
      <c r="Q1148" s="346"/>
    </row>
    <row r="1149" spans="2:23" hidden="1" x14ac:dyDescent="0.25">
      <c r="D1149" s="346"/>
      <c r="E1149" s="346"/>
      <c r="F1149" s="346"/>
      <c r="G1149" s="346"/>
      <c r="H1149" s="346"/>
      <c r="I1149" s="346"/>
      <c r="J1149" s="346"/>
      <c r="K1149" s="346"/>
      <c r="L1149" s="346"/>
      <c r="M1149" s="346"/>
      <c r="N1149" s="346"/>
      <c r="O1149" s="346"/>
      <c r="P1149" s="346"/>
      <c r="Q1149" s="346"/>
    </row>
    <row r="1150" spans="2:23" hidden="1" x14ac:dyDescent="0.25">
      <c r="D1150" s="346"/>
      <c r="E1150" s="346"/>
      <c r="F1150" s="346"/>
      <c r="G1150" s="346"/>
      <c r="H1150" s="346"/>
      <c r="I1150" s="346"/>
      <c r="J1150" s="346"/>
      <c r="K1150" s="346"/>
      <c r="L1150" s="346"/>
      <c r="M1150" s="346"/>
      <c r="N1150" s="346"/>
      <c r="O1150" s="346"/>
      <c r="P1150" s="346"/>
      <c r="Q1150" s="346"/>
    </row>
    <row r="1151" spans="2:23" hidden="1" x14ac:dyDescent="0.25">
      <c r="D1151" s="346"/>
      <c r="E1151" s="346"/>
      <c r="F1151" s="346"/>
      <c r="G1151" s="346"/>
      <c r="H1151" s="346"/>
      <c r="I1151" s="346"/>
      <c r="J1151" s="346"/>
      <c r="K1151" s="346"/>
      <c r="L1151" s="346"/>
      <c r="M1151" s="346"/>
      <c r="N1151" s="346"/>
      <c r="O1151" s="346"/>
      <c r="P1151" s="346"/>
      <c r="Q1151" s="346"/>
    </row>
    <row r="1152" spans="2:23" hidden="1" x14ac:dyDescent="0.25">
      <c r="D1152" s="346"/>
      <c r="E1152" s="346"/>
      <c r="F1152" s="346"/>
      <c r="G1152" s="346"/>
      <c r="H1152" s="346"/>
      <c r="I1152" s="346"/>
      <c r="J1152" s="346"/>
      <c r="K1152" s="346"/>
      <c r="L1152" s="346"/>
      <c r="M1152" s="346"/>
      <c r="N1152" s="346"/>
      <c r="O1152" s="346"/>
      <c r="P1152" s="346"/>
      <c r="Q1152" s="346"/>
    </row>
    <row r="1153" spans="4:17" hidden="1" x14ac:dyDescent="0.25">
      <c r="D1153" s="346"/>
      <c r="E1153" s="346"/>
      <c r="F1153" s="346"/>
      <c r="G1153" s="346"/>
      <c r="H1153" s="346"/>
      <c r="I1153" s="346"/>
      <c r="J1153" s="346"/>
      <c r="K1153" s="346"/>
      <c r="L1153" s="346"/>
      <c r="M1153" s="346"/>
      <c r="N1153" s="346"/>
      <c r="O1153" s="346"/>
      <c r="P1153" s="346"/>
      <c r="Q1153" s="346"/>
    </row>
    <row r="1154" spans="4:17" hidden="1" x14ac:dyDescent="0.25">
      <c r="D1154" s="346"/>
      <c r="E1154" s="346"/>
      <c r="F1154" s="346"/>
      <c r="G1154" s="346"/>
      <c r="H1154" s="346"/>
      <c r="I1154" s="346"/>
      <c r="J1154" s="346"/>
      <c r="K1154" s="346"/>
      <c r="L1154" s="346"/>
      <c r="M1154" s="346"/>
      <c r="N1154" s="346"/>
      <c r="O1154" s="346"/>
      <c r="P1154" s="346"/>
    </row>
    <row r="1155" spans="4:17" hidden="1" x14ac:dyDescent="0.25">
      <c r="D1155" s="346"/>
      <c r="E1155" s="346"/>
      <c r="F1155" s="346"/>
      <c r="G1155" s="346"/>
      <c r="H1155" s="346"/>
      <c r="I1155" s="346"/>
      <c r="J1155" s="346"/>
      <c r="K1155" s="346"/>
      <c r="L1155" s="346"/>
      <c r="M1155" s="346"/>
      <c r="N1155" s="346"/>
      <c r="O1155" s="346"/>
      <c r="P1155" s="346"/>
    </row>
    <row r="1156" spans="4:17" hidden="1" x14ac:dyDescent="0.25">
      <c r="D1156" s="346"/>
      <c r="E1156" s="346"/>
      <c r="F1156" s="346"/>
      <c r="G1156" s="346"/>
      <c r="H1156" s="346"/>
      <c r="I1156" s="346"/>
      <c r="J1156" s="346"/>
      <c r="K1156" s="346"/>
      <c r="L1156" s="346"/>
      <c r="M1156" s="346"/>
      <c r="N1156" s="346"/>
      <c r="O1156" s="346"/>
      <c r="P1156" s="346"/>
    </row>
    <row r="1157" spans="4:17" hidden="1" x14ac:dyDescent="0.25"/>
    <row r="1158" spans="4:17" hidden="1" x14ac:dyDescent="0.25"/>
    <row r="1159" spans="4:17" hidden="1" x14ac:dyDescent="0.25"/>
    <row r="1160" spans="4:17" hidden="1" x14ac:dyDescent="0.25"/>
    <row r="1161" spans="4:17" hidden="1" x14ac:dyDescent="0.25"/>
    <row r="1162" spans="4:17" hidden="1" x14ac:dyDescent="0.25"/>
    <row r="1163" spans="4:17" hidden="1" x14ac:dyDescent="0.25"/>
    <row r="1164" spans="4:17" hidden="1" x14ac:dyDescent="0.25"/>
    <row r="1165" spans="4:17" hidden="1" x14ac:dyDescent="0.25"/>
    <row r="1166" spans="4:17" hidden="1" x14ac:dyDescent="0.25"/>
    <row r="1167" spans="4:17" hidden="1" x14ac:dyDescent="0.25"/>
    <row r="1168" spans="4:17"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spans="1:12" hidden="1" x14ac:dyDescent="0.25"/>
    <row r="1186" spans="1:12" hidden="1" x14ac:dyDescent="0.25"/>
    <row r="1187" spans="1:12" hidden="1" x14ac:dyDescent="0.25"/>
    <row r="1188" spans="1:12" hidden="1" x14ac:dyDescent="0.25"/>
    <row r="1189" spans="1:12" hidden="1" x14ac:dyDescent="0.25"/>
    <row r="1190" spans="1:12" hidden="1" x14ac:dyDescent="0.25"/>
    <row r="1191" spans="1:12" hidden="1" x14ac:dyDescent="0.25"/>
    <row r="1192" spans="1:12" hidden="1" x14ac:dyDescent="0.25"/>
    <row r="1193" spans="1:12" hidden="1" x14ac:dyDescent="0.25"/>
    <row r="1194" spans="1:12" hidden="1" x14ac:dyDescent="0.25"/>
    <row r="1195" spans="1:12" hidden="1" x14ac:dyDescent="0.25"/>
    <row r="1196" spans="1:12" hidden="1" x14ac:dyDescent="0.25"/>
    <row r="1197" spans="1:12" hidden="1" x14ac:dyDescent="0.25"/>
    <row r="1198" spans="1:12" hidden="1" x14ac:dyDescent="0.25">
      <c r="A1198" s="169"/>
      <c r="G1198" s="190"/>
    </row>
    <row r="1199" spans="1:12" ht="18.75" hidden="1" x14ac:dyDescent="0.3">
      <c r="E1199" s="609" t="s">
        <v>107</v>
      </c>
      <c r="F1199" s="609"/>
      <c r="G1199" s="609"/>
      <c r="H1199" s="609"/>
      <c r="I1199" s="609"/>
      <c r="J1199" s="609"/>
      <c r="K1199" s="609"/>
      <c r="L1199" s="609"/>
    </row>
    <row r="1200" spans="1:12" hidden="1" x14ac:dyDescent="0.25">
      <c r="E1200" s="610" t="s">
        <v>108</v>
      </c>
      <c r="F1200" s="611"/>
      <c r="G1200" s="611"/>
      <c r="H1200" s="611"/>
      <c r="I1200" s="611"/>
      <c r="J1200" s="611"/>
      <c r="K1200" s="611"/>
      <c r="L1200" s="612"/>
    </row>
    <row r="1201" spans="5:12" hidden="1" x14ac:dyDescent="0.25">
      <c r="E1201" s="613"/>
      <c r="F1201" s="614"/>
      <c r="G1201" s="614"/>
      <c r="H1201" s="614"/>
      <c r="I1201" s="614"/>
      <c r="J1201" s="614"/>
      <c r="K1201" s="614"/>
      <c r="L1201" s="615"/>
    </row>
    <row r="1202" spans="5:12" hidden="1" x14ac:dyDescent="0.25">
      <c r="E1202" s="613"/>
      <c r="F1202" s="614"/>
      <c r="G1202" s="614"/>
      <c r="H1202" s="614"/>
      <c r="I1202" s="614"/>
      <c r="J1202" s="614"/>
      <c r="K1202" s="614"/>
      <c r="L1202" s="615"/>
    </row>
    <row r="1203" spans="5:12" hidden="1" x14ac:dyDescent="0.25">
      <c r="E1203" s="613"/>
      <c r="F1203" s="614"/>
      <c r="G1203" s="614"/>
      <c r="H1203" s="614"/>
      <c r="I1203" s="614"/>
      <c r="J1203" s="614"/>
      <c r="K1203" s="614"/>
      <c r="L1203" s="615"/>
    </row>
    <row r="1204" spans="5:12" hidden="1" x14ac:dyDescent="0.25">
      <c r="E1204" s="613"/>
      <c r="F1204" s="614"/>
      <c r="G1204" s="614"/>
      <c r="H1204" s="614"/>
      <c r="I1204" s="614"/>
      <c r="J1204" s="614"/>
      <c r="K1204" s="614"/>
      <c r="L1204" s="615"/>
    </row>
    <row r="1205" spans="5:12" hidden="1" x14ac:dyDescent="0.25">
      <c r="E1205" s="613"/>
      <c r="F1205" s="614"/>
      <c r="G1205" s="614"/>
      <c r="H1205" s="614"/>
      <c r="I1205" s="614"/>
      <c r="J1205" s="614"/>
      <c r="K1205" s="614"/>
      <c r="L1205" s="615"/>
    </row>
    <row r="1206" spans="5:12" hidden="1" x14ac:dyDescent="0.25">
      <c r="E1206" s="613"/>
      <c r="F1206" s="614"/>
      <c r="G1206" s="614"/>
      <c r="H1206" s="614"/>
      <c r="I1206" s="614"/>
      <c r="J1206" s="614"/>
      <c r="K1206" s="614"/>
      <c r="L1206" s="615"/>
    </row>
    <row r="1207" spans="5:12" hidden="1" x14ac:dyDescent="0.25">
      <c r="E1207" s="613"/>
      <c r="F1207" s="614"/>
      <c r="G1207" s="614"/>
      <c r="H1207" s="614"/>
      <c r="I1207" s="614"/>
      <c r="J1207" s="614"/>
      <c r="K1207" s="614"/>
      <c r="L1207" s="615"/>
    </row>
    <row r="1208" spans="5:12" hidden="1" x14ac:dyDescent="0.25">
      <c r="E1208" s="613"/>
      <c r="F1208" s="614"/>
      <c r="G1208" s="614"/>
      <c r="H1208" s="614"/>
      <c r="I1208" s="614"/>
      <c r="J1208" s="614"/>
      <c r="K1208" s="614"/>
      <c r="L1208" s="615"/>
    </row>
    <row r="1209" spans="5:12" hidden="1" x14ac:dyDescent="0.25">
      <c r="E1209" s="613"/>
      <c r="F1209" s="614"/>
      <c r="G1209" s="614"/>
      <c r="H1209" s="614"/>
      <c r="I1209" s="614"/>
      <c r="J1209" s="614"/>
      <c r="K1209" s="614"/>
      <c r="L1209" s="615"/>
    </row>
    <row r="1210" spans="5:12" hidden="1" x14ac:dyDescent="0.25">
      <c r="E1210" s="613"/>
      <c r="F1210" s="614"/>
      <c r="G1210" s="614"/>
      <c r="H1210" s="614"/>
      <c r="I1210" s="614"/>
      <c r="J1210" s="614"/>
      <c r="K1210" s="614"/>
      <c r="L1210" s="615"/>
    </row>
    <row r="1211" spans="5:12" hidden="1" x14ac:dyDescent="0.25">
      <c r="E1211" s="613"/>
      <c r="F1211" s="614"/>
      <c r="G1211" s="614"/>
      <c r="H1211" s="614"/>
      <c r="I1211" s="614"/>
      <c r="J1211" s="614"/>
      <c r="K1211" s="614"/>
      <c r="L1211" s="615"/>
    </row>
    <row r="1212" spans="5:12" hidden="1" x14ac:dyDescent="0.25">
      <c r="E1212" s="613"/>
      <c r="F1212" s="614"/>
      <c r="G1212" s="614"/>
      <c r="H1212" s="614"/>
      <c r="I1212" s="614"/>
      <c r="J1212" s="614"/>
      <c r="K1212" s="614"/>
      <c r="L1212" s="615"/>
    </row>
    <row r="1213" spans="5:12" hidden="1" x14ac:dyDescent="0.25">
      <c r="E1213" s="613"/>
      <c r="F1213" s="614"/>
      <c r="G1213" s="614"/>
      <c r="H1213" s="614"/>
      <c r="I1213" s="614"/>
      <c r="J1213" s="614"/>
      <c r="K1213" s="614"/>
      <c r="L1213" s="615"/>
    </row>
    <row r="1214" spans="5:12" hidden="1" x14ac:dyDescent="0.25">
      <c r="E1214" s="616"/>
      <c r="F1214" s="617"/>
      <c r="G1214" s="617"/>
      <c r="H1214" s="617"/>
      <c r="I1214" s="617"/>
      <c r="J1214" s="617"/>
      <c r="K1214" s="617"/>
      <c r="L1214" s="618"/>
    </row>
    <row r="1215" spans="5:12" hidden="1" x14ac:dyDescent="0.25">
      <c r="E1215" s="616"/>
      <c r="F1215" s="617"/>
      <c r="G1215" s="617"/>
      <c r="H1215" s="617"/>
      <c r="I1215" s="617"/>
      <c r="J1215" s="617"/>
      <c r="K1215" s="617"/>
      <c r="L1215" s="618"/>
    </row>
    <row r="1216" spans="5:12" hidden="1" x14ac:dyDescent="0.25">
      <c r="E1216" s="616"/>
      <c r="F1216" s="617"/>
      <c r="G1216" s="617"/>
      <c r="H1216" s="617"/>
      <c r="I1216" s="617"/>
      <c r="J1216" s="617"/>
      <c r="K1216" s="617"/>
      <c r="L1216" s="618"/>
    </row>
    <row r="1217" spans="5:12" hidden="1" x14ac:dyDescent="0.25">
      <c r="E1217" s="616"/>
      <c r="F1217" s="617"/>
      <c r="G1217" s="617"/>
      <c r="H1217" s="617"/>
      <c r="I1217" s="617"/>
      <c r="J1217" s="617"/>
      <c r="K1217" s="617"/>
      <c r="L1217" s="618"/>
    </row>
    <row r="1218" spans="5:12" hidden="1" x14ac:dyDescent="0.25">
      <c r="E1218" s="616"/>
      <c r="F1218" s="617"/>
      <c r="G1218" s="617"/>
      <c r="H1218" s="617"/>
      <c r="I1218" s="617"/>
      <c r="J1218" s="617"/>
      <c r="K1218" s="617"/>
      <c r="L1218" s="618"/>
    </row>
    <row r="1219" spans="5:12" hidden="1" x14ac:dyDescent="0.25">
      <c r="E1219" s="616"/>
      <c r="F1219" s="617"/>
      <c r="G1219" s="617"/>
      <c r="H1219" s="617"/>
      <c r="I1219" s="617"/>
      <c r="J1219" s="617"/>
      <c r="K1219" s="617"/>
      <c r="L1219" s="618"/>
    </row>
    <row r="1220" spans="5:12" hidden="1" x14ac:dyDescent="0.25">
      <c r="E1220" s="616"/>
      <c r="F1220" s="617"/>
      <c r="G1220" s="617"/>
      <c r="H1220" s="617"/>
      <c r="I1220" s="617"/>
      <c r="J1220" s="617"/>
      <c r="K1220" s="617"/>
      <c r="L1220" s="618"/>
    </row>
    <row r="1221" spans="5:12" hidden="1" x14ac:dyDescent="0.25">
      <c r="E1221" s="616"/>
      <c r="F1221" s="617"/>
      <c r="G1221" s="617"/>
      <c r="H1221" s="617"/>
      <c r="I1221" s="617"/>
      <c r="J1221" s="617"/>
      <c r="K1221" s="617"/>
      <c r="L1221" s="618"/>
    </row>
    <row r="1222" spans="5:12" hidden="1" x14ac:dyDescent="0.25">
      <c r="E1222" s="619"/>
      <c r="F1222" s="620"/>
      <c r="G1222" s="620"/>
      <c r="H1222" s="620"/>
      <c r="I1222" s="620"/>
      <c r="J1222" s="620"/>
      <c r="K1222" s="620"/>
      <c r="L1222" s="621"/>
    </row>
    <row r="1223" spans="5:12" hidden="1" x14ac:dyDescent="0.25"/>
    <row r="1224" spans="5:12" hidden="1" x14ac:dyDescent="0.25"/>
    <row r="1225" spans="5:12" hidden="1" x14ac:dyDescent="0.25"/>
    <row r="1226" spans="5:12" hidden="1" x14ac:dyDescent="0.25"/>
    <row r="1227" spans="5:12" hidden="1" x14ac:dyDescent="0.25"/>
    <row r="1228" spans="5:12" hidden="1" x14ac:dyDescent="0.25"/>
    <row r="1229" spans="5:12" hidden="1" x14ac:dyDescent="0.25"/>
    <row r="1230" spans="5:12" hidden="1" x14ac:dyDescent="0.25"/>
    <row r="1231" spans="5:12" hidden="1" x14ac:dyDescent="0.25"/>
    <row r="1232" spans="5:1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spans="1:18" hidden="1" x14ac:dyDescent="0.25"/>
    <row r="1298" spans="1:18" hidden="1" x14ac:dyDescent="0.25"/>
    <row r="1299" spans="1:18" ht="18.75" hidden="1" x14ac:dyDescent="0.3">
      <c r="B1299" s="196"/>
      <c r="C1299" s="254"/>
      <c r="D1299" s="19"/>
      <c r="E1299" s="19"/>
      <c r="F1299" s="19"/>
      <c r="G1299" s="19"/>
      <c r="H1299" s="197"/>
      <c r="I1299" s="19"/>
    </row>
    <row r="1300" spans="1:18" ht="21" hidden="1" x14ac:dyDescent="0.35">
      <c r="B1300" s="389" t="s">
        <v>106</v>
      </c>
      <c r="C1300" s="254"/>
      <c r="D1300" s="19"/>
      <c r="E1300" s="19"/>
      <c r="F1300" s="19"/>
      <c r="G1300" s="19"/>
      <c r="H1300" s="390">
        <f ca="1">TODAY()</f>
        <v>42461</v>
      </c>
      <c r="I1300" s="11"/>
      <c r="J1300" s="11"/>
      <c r="K1300" s="11"/>
      <c r="L1300" s="11"/>
      <c r="M1300" s="11"/>
      <c r="N1300" s="11"/>
      <c r="O1300" s="11"/>
      <c r="P1300" s="11"/>
      <c r="Q1300" s="11"/>
    </row>
    <row r="1301" spans="1:18" ht="39" hidden="1" customHeight="1" x14ac:dyDescent="0.25">
      <c r="B1301" s="11"/>
      <c r="C1301" s="198"/>
      <c r="D1301" s="11"/>
      <c r="E1301" s="11"/>
      <c r="F1301" s="11"/>
      <c r="G1301" s="11"/>
      <c r="H1301" s="11"/>
      <c r="I1301" s="11"/>
      <c r="J1301" s="11"/>
      <c r="K1301" s="11"/>
      <c r="L1301" s="11"/>
      <c r="M1301" s="11"/>
      <c r="N1301" s="11"/>
      <c r="O1301" s="11"/>
      <c r="P1301" s="11"/>
      <c r="Q1301" s="11"/>
      <c r="R1301" s="11"/>
    </row>
    <row r="1302" spans="1:18" ht="23.25" hidden="1" customHeight="1" x14ac:dyDescent="0.25">
      <c r="B1302" s="11"/>
      <c r="C1302" s="198"/>
      <c r="D1302" s="11"/>
      <c r="E1302" s="11"/>
      <c r="F1302" s="11"/>
      <c r="G1302" s="11"/>
      <c r="H1302" s="11"/>
      <c r="I1302" s="11"/>
      <c r="J1302" s="11"/>
      <c r="K1302" s="11"/>
      <c r="L1302" s="11"/>
      <c r="M1302" s="11"/>
      <c r="N1302" s="11"/>
      <c r="O1302" s="11"/>
      <c r="P1302" s="11"/>
      <c r="Q1302" s="11"/>
      <c r="R1302" s="11"/>
    </row>
    <row r="1303" spans="1:18" ht="15.75" hidden="1" customHeight="1" x14ac:dyDescent="0.25">
      <c r="B1303" s="11"/>
      <c r="C1303" s="198"/>
      <c r="D1303" s="11"/>
      <c r="E1303" s="11"/>
      <c r="F1303" s="11"/>
      <c r="G1303" s="11"/>
      <c r="H1303" s="11"/>
      <c r="I1303" s="11"/>
      <c r="J1303" s="11"/>
      <c r="K1303" s="11"/>
      <c r="L1303" s="11"/>
      <c r="M1303" s="11"/>
      <c r="N1303" s="11"/>
      <c r="O1303" s="11"/>
      <c r="P1303" s="11"/>
      <c r="Q1303" s="11"/>
      <c r="R1303" s="11"/>
    </row>
    <row r="1304" spans="1:18" hidden="1" x14ac:dyDescent="0.25">
      <c r="B1304" s="11"/>
      <c r="C1304" s="198"/>
      <c r="D1304" s="11"/>
      <c r="E1304" s="11"/>
      <c r="F1304" s="11"/>
      <c r="G1304" s="11"/>
      <c r="H1304" s="11"/>
      <c r="I1304" s="11"/>
      <c r="J1304" s="11"/>
      <c r="K1304" s="11"/>
      <c r="L1304" s="11"/>
      <c r="M1304" s="11"/>
      <c r="N1304" s="11"/>
      <c r="O1304" s="11"/>
      <c r="P1304" s="11"/>
      <c r="Q1304" s="11"/>
      <c r="R1304" s="11"/>
    </row>
    <row r="1305" spans="1:18" hidden="1" x14ac:dyDescent="0.25">
      <c r="A1305" s="195"/>
      <c r="B1305" s="195"/>
      <c r="C1305" s="255"/>
      <c r="D1305" s="195"/>
      <c r="E1305" s="195"/>
      <c r="F1305" s="195"/>
      <c r="G1305" s="195"/>
      <c r="H1305" s="195"/>
      <c r="I1305" s="195"/>
      <c r="J1305" s="195"/>
      <c r="K1305" s="195"/>
      <c r="L1305" s="195"/>
      <c r="M1305" s="195"/>
      <c r="N1305" s="195"/>
      <c r="O1305" s="195"/>
      <c r="P1305" s="195"/>
      <c r="Q1305" s="195"/>
    </row>
    <row r="1306" spans="1:18" hidden="1" x14ac:dyDescent="0.25">
      <c r="A1306" s="195"/>
      <c r="B1306" s="195"/>
      <c r="C1306" s="255"/>
      <c r="D1306" s="195"/>
      <c r="E1306" s="195"/>
      <c r="F1306" s="195"/>
      <c r="G1306" s="195"/>
      <c r="H1306" s="195"/>
      <c r="I1306" s="195"/>
      <c r="J1306" s="195"/>
      <c r="K1306" s="195"/>
      <c r="L1306" s="195"/>
      <c r="M1306" s="195"/>
      <c r="N1306" s="195"/>
      <c r="O1306" s="195"/>
      <c r="P1306" s="195"/>
      <c r="Q1306" s="195"/>
    </row>
    <row r="1307" spans="1:18" hidden="1" x14ac:dyDescent="0.25">
      <c r="A1307" s="195"/>
      <c r="B1307" s="195"/>
      <c r="C1307" s="255"/>
      <c r="D1307" s="195"/>
      <c r="E1307" s="195"/>
      <c r="F1307" s="195"/>
      <c r="G1307" s="195"/>
      <c r="H1307" s="195"/>
      <c r="I1307" s="195"/>
      <c r="J1307" s="195"/>
      <c r="K1307" s="195"/>
      <c r="L1307" s="195"/>
      <c r="M1307" s="195"/>
      <c r="N1307" s="195"/>
      <c r="O1307" s="195"/>
      <c r="P1307" s="195"/>
      <c r="Q1307" s="195"/>
    </row>
    <row r="1308" spans="1:18" hidden="1" x14ac:dyDescent="0.25">
      <c r="A1308" s="195"/>
      <c r="B1308" s="195"/>
      <c r="C1308" s="255"/>
      <c r="D1308" s="195"/>
      <c r="E1308" s="195"/>
      <c r="F1308" s="195"/>
      <c r="G1308" s="195"/>
      <c r="H1308" s="195"/>
      <c r="I1308" s="195"/>
      <c r="J1308" s="195"/>
      <c r="K1308" s="195"/>
      <c r="L1308" s="195"/>
      <c r="M1308" s="195"/>
      <c r="N1308" s="195"/>
      <c r="O1308" s="195"/>
      <c r="P1308" s="195"/>
      <c r="Q1308" s="195"/>
    </row>
    <row r="1309" spans="1:18" hidden="1" x14ac:dyDescent="0.25">
      <c r="A1309" s="195"/>
      <c r="B1309" s="195"/>
      <c r="C1309" s="255"/>
      <c r="D1309" s="195"/>
      <c r="E1309" s="195"/>
      <c r="F1309" s="195"/>
      <c r="G1309" s="195"/>
      <c r="H1309" s="195"/>
      <c r="I1309" s="195"/>
      <c r="J1309" s="195"/>
      <c r="K1309" s="195"/>
      <c r="L1309" s="195"/>
      <c r="M1309" s="195"/>
      <c r="N1309" s="195"/>
      <c r="O1309" s="195"/>
      <c r="P1309" s="195"/>
      <c r="Q1309" s="195"/>
    </row>
    <row r="1310" spans="1:18" hidden="1" x14ac:dyDescent="0.25">
      <c r="A1310" s="195"/>
      <c r="B1310" s="195"/>
      <c r="C1310" s="255"/>
      <c r="D1310" s="195"/>
      <c r="E1310" s="195"/>
      <c r="F1310" s="195"/>
      <c r="G1310" s="195"/>
      <c r="H1310" s="195"/>
      <c r="I1310" s="195"/>
      <c r="J1310" s="195"/>
      <c r="K1310" s="195"/>
      <c r="L1310" s="195"/>
      <c r="M1310" s="195"/>
      <c r="N1310" s="195"/>
      <c r="O1310" s="195"/>
      <c r="P1310" s="195"/>
      <c r="Q1310" s="195"/>
    </row>
    <row r="1311" spans="1:18" hidden="1" x14ac:dyDescent="0.25">
      <c r="A1311" s="195"/>
      <c r="B1311" s="195"/>
      <c r="C1311" s="255"/>
      <c r="D1311" s="195"/>
      <c r="E1311" s="195"/>
      <c r="F1311" s="195"/>
      <c r="G1311" s="195"/>
      <c r="H1311" s="195"/>
      <c r="I1311" s="195"/>
      <c r="J1311" s="195"/>
      <c r="K1311" s="195"/>
      <c r="L1311" s="195"/>
      <c r="M1311" s="195"/>
      <c r="N1311" s="195"/>
      <c r="O1311" s="195"/>
      <c r="P1311" s="195"/>
      <c r="Q1311" s="195"/>
    </row>
    <row r="1312" spans="1:18" hidden="1" x14ac:dyDescent="0.25">
      <c r="A1312" s="195"/>
      <c r="B1312" s="195"/>
      <c r="C1312" s="255"/>
      <c r="D1312" s="195"/>
      <c r="E1312" s="195"/>
      <c r="F1312" s="195"/>
      <c r="G1312" s="195"/>
      <c r="H1312" s="195"/>
      <c r="I1312" s="195"/>
      <c r="J1312" s="195"/>
      <c r="K1312" s="195"/>
      <c r="L1312" s="195"/>
      <c r="M1312" s="195"/>
      <c r="N1312" s="195"/>
      <c r="O1312" s="195"/>
      <c r="P1312" s="195"/>
      <c r="Q1312" s="195"/>
    </row>
    <row r="1313" spans="1:17" hidden="1" x14ac:dyDescent="0.25">
      <c r="A1313" s="195"/>
      <c r="B1313" s="195"/>
      <c r="C1313" s="255"/>
      <c r="D1313" s="195"/>
      <c r="E1313" s="195"/>
      <c r="F1313" s="195"/>
      <c r="G1313" s="195"/>
      <c r="H1313" s="195"/>
      <c r="I1313" s="195"/>
      <c r="J1313" s="195"/>
      <c r="K1313" s="195"/>
      <c r="L1313" s="195"/>
      <c r="M1313" s="195"/>
      <c r="N1313" s="195"/>
      <c r="O1313" s="195"/>
      <c r="P1313" s="195"/>
      <c r="Q1313" s="195"/>
    </row>
    <row r="1314" spans="1:17" hidden="1" x14ac:dyDescent="0.25">
      <c r="A1314" s="195"/>
      <c r="B1314" s="195"/>
      <c r="C1314" s="255"/>
      <c r="D1314" s="195"/>
      <c r="E1314" s="195"/>
      <c r="F1314" s="195"/>
      <c r="G1314" s="195"/>
      <c r="H1314" s="195"/>
      <c r="I1314" s="195"/>
      <c r="J1314" s="195"/>
      <c r="K1314" s="195"/>
      <c r="L1314" s="195"/>
      <c r="M1314" s="195"/>
      <c r="N1314" s="195"/>
      <c r="O1314" s="195"/>
      <c r="P1314" s="195"/>
      <c r="Q1314" s="195"/>
    </row>
    <row r="1315" spans="1:17" hidden="1" x14ac:dyDescent="0.25">
      <c r="A1315" s="195"/>
      <c r="B1315" s="195"/>
      <c r="C1315" s="255"/>
      <c r="D1315" s="195"/>
      <c r="E1315" s="195"/>
      <c r="F1315" s="195"/>
      <c r="G1315" s="195"/>
      <c r="H1315" s="195"/>
      <c r="I1315" s="195"/>
      <c r="J1315" s="195"/>
      <c r="K1315" s="195"/>
      <c r="L1315" s="195"/>
      <c r="M1315" s="195"/>
      <c r="N1315" s="195"/>
      <c r="O1315" s="195"/>
      <c r="P1315" s="195"/>
      <c r="Q1315" s="195"/>
    </row>
    <row r="1316" spans="1:17" hidden="1" x14ac:dyDescent="0.25">
      <c r="A1316" s="195"/>
      <c r="B1316" s="195"/>
      <c r="C1316" s="255"/>
      <c r="D1316" s="195"/>
      <c r="E1316" s="195"/>
      <c r="F1316" s="195"/>
      <c r="G1316" s="195"/>
      <c r="H1316" s="195"/>
      <c r="I1316" s="195"/>
      <c r="J1316" s="195"/>
      <c r="K1316" s="195"/>
      <c r="L1316" s="195"/>
      <c r="M1316" s="195"/>
      <c r="N1316" s="195"/>
      <c r="O1316" s="195"/>
      <c r="P1316" s="195"/>
      <c r="Q1316" s="195"/>
    </row>
    <row r="1317" spans="1:17" hidden="1" x14ac:dyDescent="0.25">
      <c r="A1317" s="195"/>
      <c r="B1317" s="195"/>
      <c r="C1317" s="255"/>
      <c r="D1317" s="195"/>
      <c r="E1317" s="195"/>
      <c r="F1317" s="195"/>
      <c r="G1317" s="195"/>
      <c r="H1317" s="195"/>
      <c r="I1317" s="195"/>
      <c r="J1317" s="195"/>
      <c r="K1317" s="195"/>
      <c r="L1317" s="195"/>
      <c r="M1317" s="195"/>
      <c r="N1317" s="195"/>
      <c r="O1317" s="195"/>
      <c r="P1317" s="195"/>
      <c r="Q1317" s="195"/>
    </row>
    <row r="1318" spans="1:17" hidden="1" x14ac:dyDescent="0.25">
      <c r="A1318" s="195"/>
      <c r="B1318" s="195"/>
      <c r="C1318" s="255"/>
      <c r="D1318" s="195"/>
      <c r="E1318" s="195"/>
      <c r="F1318" s="195"/>
      <c r="G1318" s="195"/>
      <c r="H1318" s="195"/>
      <c r="I1318" s="195"/>
      <c r="J1318" s="195"/>
      <c r="K1318" s="195"/>
      <c r="L1318" s="195"/>
      <c r="M1318" s="195"/>
      <c r="N1318" s="195"/>
      <c r="O1318" s="195"/>
      <c r="P1318" s="195"/>
      <c r="Q1318" s="195"/>
    </row>
    <row r="1319" spans="1:17" hidden="1" x14ac:dyDescent="0.25">
      <c r="A1319" s="195"/>
      <c r="B1319" s="195"/>
      <c r="C1319" s="255"/>
      <c r="D1319" s="195"/>
      <c r="E1319" s="195"/>
      <c r="F1319" s="195"/>
      <c r="G1319" s="195"/>
      <c r="H1319" s="195"/>
      <c r="I1319" s="195"/>
      <c r="J1319" s="195"/>
      <c r="K1319" s="195"/>
      <c r="L1319" s="195"/>
      <c r="M1319" s="195"/>
      <c r="N1319" s="195"/>
      <c r="O1319" s="195"/>
      <c r="P1319" s="195"/>
      <c r="Q1319" s="195"/>
    </row>
    <row r="1320" spans="1:17" hidden="1" x14ac:dyDescent="0.25">
      <c r="A1320" s="195"/>
      <c r="B1320" s="195"/>
      <c r="C1320" s="255"/>
      <c r="D1320" s="195"/>
      <c r="E1320" s="195"/>
      <c r="F1320" s="195"/>
      <c r="G1320" s="195"/>
      <c r="H1320" s="195"/>
      <c r="I1320" s="195"/>
      <c r="J1320" s="195"/>
      <c r="K1320" s="195"/>
      <c r="L1320" s="195"/>
      <c r="M1320" s="195"/>
      <c r="N1320" s="195"/>
      <c r="O1320" s="195"/>
      <c r="P1320" s="195"/>
      <c r="Q1320" s="195"/>
    </row>
    <row r="1321" spans="1:17" hidden="1" x14ac:dyDescent="0.25">
      <c r="A1321" s="195"/>
      <c r="B1321" s="195"/>
      <c r="C1321" s="255"/>
      <c r="D1321" s="195"/>
      <c r="E1321" s="195"/>
      <c r="F1321" s="195"/>
      <c r="G1321" s="195"/>
      <c r="H1321" s="195"/>
      <c r="I1321" s="195"/>
      <c r="J1321" s="195"/>
      <c r="K1321" s="195"/>
      <c r="L1321" s="195"/>
      <c r="M1321" s="195"/>
      <c r="N1321" s="195"/>
      <c r="O1321" s="195"/>
      <c r="P1321" s="195"/>
      <c r="Q1321" s="195"/>
    </row>
    <row r="1322" spans="1:17" hidden="1" x14ac:dyDescent="0.25">
      <c r="A1322" s="195"/>
      <c r="B1322" s="195"/>
      <c r="C1322" s="255"/>
      <c r="D1322" s="195"/>
      <c r="E1322" s="195"/>
      <c r="F1322" s="195"/>
      <c r="G1322" s="195"/>
      <c r="H1322" s="195"/>
      <c r="I1322" s="195"/>
      <c r="J1322" s="195"/>
      <c r="K1322" s="195"/>
      <c r="L1322" s="195"/>
      <c r="M1322" s="195"/>
      <c r="N1322" s="195"/>
      <c r="O1322" s="195"/>
      <c r="P1322" s="195"/>
      <c r="Q1322" s="195"/>
    </row>
    <row r="1323" spans="1:17" hidden="1" x14ac:dyDescent="0.25">
      <c r="A1323" s="195"/>
      <c r="B1323" s="195"/>
      <c r="C1323" s="255"/>
      <c r="D1323" s="195"/>
      <c r="E1323" s="195"/>
      <c r="F1323" s="195"/>
      <c r="G1323" s="195"/>
      <c r="H1323" s="195"/>
      <c r="I1323" s="195"/>
      <c r="J1323" s="195"/>
      <c r="K1323" s="195"/>
      <c r="L1323" s="195"/>
      <c r="M1323" s="195"/>
      <c r="N1323" s="195"/>
      <c r="O1323" s="195"/>
      <c r="P1323" s="195"/>
      <c r="Q1323" s="195"/>
    </row>
    <row r="1324" spans="1:17" hidden="1" x14ac:dyDescent="0.25">
      <c r="A1324" s="195"/>
      <c r="B1324" s="195"/>
      <c r="C1324" s="255"/>
      <c r="D1324" s="195"/>
      <c r="E1324" s="195"/>
      <c r="F1324" s="195"/>
      <c r="G1324" s="195"/>
      <c r="H1324" s="195"/>
      <c r="I1324" s="195"/>
      <c r="J1324" s="195"/>
      <c r="K1324" s="195"/>
      <c r="L1324" s="195"/>
      <c r="M1324" s="195"/>
      <c r="N1324" s="195"/>
      <c r="O1324" s="195"/>
      <c r="P1324" s="195"/>
      <c r="Q1324" s="195"/>
    </row>
    <row r="1325" spans="1:17" hidden="1" x14ac:dyDescent="0.25">
      <c r="A1325" s="195"/>
      <c r="B1325" s="195"/>
      <c r="C1325" s="255"/>
      <c r="D1325" s="195"/>
      <c r="E1325" s="195"/>
      <c r="F1325" s="195"/>
      <c r="G1325" s="195"/>
      <c r="H1325" s="195"/>
      <c r="I1325" s="195"/>
      <c r="J1325" s="195"/>
      <c r="K1325" s="195"/>
      <c r="L1325" s="195"/>
      <c r="M1325" s="195"/>
      <c r="N1325" s="195"/>
      <c r="O1325" s="195"/>
      <c r="P1325" s="195"/>
      <c r="Q1325" s="195"/>
    </row>
    <row r="1326" spans="1:17" hidden="1" x14ac:dyDescent="0.25">
      <c r="A1326" s="195"/>
      <c r="B1326" s="195"/>
      <c r="C1326" s="255"/>
      <c r="D1326" s="195"/>
      <c r="E1326" s="195"/>
      <c r="F1326" s="195"/>
      <c r="G1326" s="195"/>
      <c r="H1326" s="195"/>
      <c r="I1326" s="195"/>
      <c r="J1326" s="195"/>
      <c r="K1326" s="195"/>
      <c r="L1326" s="195"/>
      <c r="M1326" s="195"/>
      <c r="N1326" s="195"/>
      <c r="O1326" s="195"/>
      <c r="P1326" s="195"/>
      <c r="Q1326" s="195"/>
    </row>
    <row r="1327" spans="1:17" hidden="1" x14ac:dyDescent="0.25">
      <c r="A1327" s="195"/>
      <c r="B1327" s="195"/>
      <c r="C1327" s="255"/>
      <c r="D1327" s="195"/>
      <c r="E1327" s="195"/>
      <c r="F1327" s="195"/>
      <c r="G1327" s="195"/>
      <c r="H1327" s="195"/>
      <c r="I1327" s="195"/>
      <c r="J1327" s="195"/>
      <c r="K1327" s="195"/>
      <c r="L1327" s="195"/>
      <c r="M1327" s="195"/>
      <c r="N1327" s="195"/>
      <c r="O1327" s="195"/>
      <c r="P1327" s="195"/>
      <c r="Q1327" s="195"/>
    </row>
    <row r="1328" spans="1:17" hidden="1" x14ac:dyDescent="0.25">
      <c r="A1328" s="195"/>
      <c r="B1328" s="195"/>
      <c r="C1328" s="255"/>
      <c r="D1328" s="195"/>
      <c r="E1328" s="195"/>
      <c r="F1328" s="195"/>
      <c r="G1328" s="195"/>
      <c r="H1328" s="195"/>
      <c r="I1328" s="195"/>
      <c r="J1328" s="195"/>
      <c r="K1328" s="195"/>
      <c r="L1328" s="195"/>
      <c r="M1328" s="195"/>
      <c r="N1328" s="195"/>
      <c r="O1328" s="195"/>
      <c r="P1328" s="195"/>
      <c r="Q1328" s="195"/>
    </row>
    <row r="1329" spans="1:17" hidden="1" x14ac:dyDescent="0.25">
      <c r="A1329" s="195"/>
      <c r="B1329" s="195"/>
      <c r="C1329" s="255"/>
      <c r="D1329" s="195"/>
      <c r="E1329" s="195"/>
      <c r="F1329" s="195"/>
      <c r="G1329" s="195"/>
      <c r="H1329" s="195"/>
      <c r="I1329" s="195"/>
      <c r="J1329" s="195"/>
      <c r="K1329" s="195"/>
      <c r="L1329" s="195"/>
      <c r="M1329" s="195"/>
      <c r="N1329" s="195"/>
      <c r="O1329" s="195"/>
      <c r="P1329" s="195"/>
      <c r="Q1329" s="195"/>
    </row>
    <row r="1330" spans="1:17" hidden="1" x14ac:dyDescent="0.25">
      <c r="A1330" s="195"/>
      <c r="B1330" s="195"/>
      <c r="C1330" s="255"/>
      <c r="D1330" s="195"/>
      <c r="E1330" s="195"/>
      <c r="F1330" s="195"/>
      <c r="G1330" s="195"/>
      <c r="H1330" s="195"/>
      <c r="I1330" s="195"/>
      <c r="J1330" s="195"/>
      <c r="K1330" s="195"/>
      <c r="L1330" s="195"/>
      <c r="M1330" s="195"/>
      <c r="N1330" s="195"/>
      <c r="O1330" s="195"/>
      <c r="P1330" s="195"/>
      <c r="Q1330" s="195"/>
    </row>
    <row r="1331" spans="1:17" hidden="1" x14ac:dyDescent="0.25">
      <c r="A1331" s="195"/>
      <c r="B1331" s="195"/>
      <c r="C1331" s="255"/>
      <c r="D1331" s="195"/>
      <c r="E1331" s="195"/>
      <c r="F1331" s="195"/>
      <c r="G1331" s="195"/>
      <c r="H1331" s="195"/>
      <c r="I1331" s="195"/>
      <c r="J1331" s="195"/>
      <c r="K1331" s="195"/>
      <c r="L1331" s="195"/>
      <c r="M1331" s="195"/>
      <c r="N1331" s="195"/>
      <c r="O1331" s="195"/>
      <c r="P1331" s="195"/>
      <c r="Q1331" s="195"/>
    </row>
    <row r="1332" spans="1:17" hidden="1" x14ac:dyDescent="0.25">
      <c r="A1332" s="195"/>
      <c r="B1332" s="195"/>
      <c r="C1332" s="255"/>
      <c r="D1332" s="195"/>
      <c r="E1332" s="195"/>
      <c r="F1332" s="195"/>
      <c r="G1332" s="195"/>
      <c r="H1332" s="195"/>
      <c r="I1332" s="195"/>
      <c r="J1332" s="195"/>
      <c r="K1332" s="195"/>
      <c r="L1332" s="195"/>
      <c r="M1332" s="195"/>
      <c r="N1332" s="195"/>
      <c r="O1332" s="195"/>
      <c r="P1332" s="195"/>
      <c r="Q1332" s="195"/>
    </row>
    <row r="1333" spans="1:17" hidden="1" x14ac:dyDescent="0.25">
      <c r="A1333" s="195"/>
      <c r="B1333" s="195"/>
      <c r="C1333" s="255"/>
      <c r="D1333" s="195"/>
      <c r="E1333" s="195"/>
      <c r="F1333" s="195"/>
      <c r="G1333" s="195"/>
      <c r="H1333" s="195"/>
      <c r="I1333" s="195"/>
      <c r="J1333" s="195"/>
      <c r="K1333" s="195"/>
      <c r="L1333" s="195"/>
      <c r="M1333" s="195"/>
      <c r="N1333" s="195"/>
      <c r="O1333" s="195"/>
      <c r="P1333" s="195"/>
      <c r="Q1333" s="195"/>
    </row>
    <row r="1334" spans="1:17" hidden="1" x14ac:dyDescent="0.25">
      <c r="A1334" s="195"/>
      <c r="B1334" s="195"/>
      <c r="C1334" s="255"/>
      <c r="D1334" s="195"/>
      <c r="E1334" s="195"/>
      <c r="F1334" s="195"/>
      <c r="G1334" s="195"/>
      <c r="H1334" s="195"/>
      <c r="I1334" s="195"/>
      <c r="J1334" s="195"/>
      <c r="K1334" s="195"/>
      <c r="L1334" s="195"/>
      <c r="M1334" s="195"/>
      <c r="N1334" s="195"/>
      <c r="O1334" s="195"/>
      <c r="P1334" s="195"/>
      <c r="Q1334" s="195"/>
    </row>
    <row r="1335" spans="1:17" hidden="1" x14ac:dyDescent="0.25">
      <c r="A1335" s="195"/>
      <c r="B1335" s="195"/>
      <c r="C1335" s="255"/>
      <c r="D1335" s="195"/>
      <c r="E1335" s="195"/>
      <c r="F1335" s="195"/>
      <c r="G1335" s="195"/>
      <c r="H1335" s="195"/>
      <c r="I1335" s="195"/>
      <c r="J1335" s="195"/>
      <c r="K1335" s="195"/>
      <c r="L1335" s="195"/>
      <c r="M1335" s="195"/>
      <c r="N1335" s="195"/>
      <c r="O1335" s="195"/>
      <c r="P1335" s="195"/>
      <c r="Q1335" s="195"/>
    </row>
    <row r="1336" spans="1:17" hidden="1" x14ac:dyDescent="0.25">
      <c r="A1336" s="195"/>
      <c r="B1336" s="195"/>
      <c r="C1336" s="255"/>
      <c r="D1336" s="195"/>
      <c r="E1336" s="195"/>
      <c r="F1336" s="195"/>
      <c r="G1336" s="195"/>
      <c r="H1336" s="195"/>
      <c r="I1336" s="195"/>
      <c r="J1336" s="195"/>
      <c r="K1336" s="195"/>
      <c r="L1336" s="195"/>
      <c r="M1336" s="195"/>
      <c r="N1336" s="195"/>
      <c r="O1336" s="195"/>
      <c r="P1336" s="195"/>
      <c r="Q1336" s="195"/>
    </row>
    <row r="1337" spans="1:17" hidden="1" x14ac:dyDescent="0.25">
      <c r="A1337" s="195"/>
      <c r="B1337" s="195"/>
      <c r="C1337" s="255"/>
      <c r="D1337" s="195"/>
      <c r="E1337" s="195"/>
      <c r="F1337" s="195"/>
      <c r="G1337" s="195"/>
      <c r="H1337" s="195"/>
      <c r="I1337" s="195"/>
      <c r="J1337" s="195"/>
      <c r="K1337" s="195"/>
      <c r="L1337" s="195"/>
      <c r="M1337" s="195"/>
      <c r="N1337" s="195"/>
      <c r="O1337" s="195"/>
      <c r="P1337" s="195"/>
      <c r="Q1337" s="195"/>
    </row>
    <row r="1338" spans="1:17" hidden="1" x14ac:dyDescent="0.25">
      <c r="A1338" s="195"/>
      <c r="B1338" s="195"/>
      <c r="C1338" s="255"/>
      <c r="D1338" s="195"/>
      <c r="E1338" s="195"/>
      <c r="F1338" s="195"/>
      <c r="G1338" s="195"/>
      <c r="H1338" s="195"/>
      <c r="I1338" s="195"/>
      <c r="J1338" s="195"/>
      <c r="K1338" s="195"/>
      <c r="L1338" s="195"/>
      <c r="M1338" s="195"/>
      <c r="N1338" s="195"/>
      <c r="O1338" s="195"/>
      <c r="P1338" s="195"/>
      <c r="Q1338" s="195"/>
    </row>
    <row r="1339" spans="1:17" hidden="1" x14ac:dyDescent="0.25">
      <c r="A1339" s="195"/>
      <c r="B1339" s="195"/>
      <c r="C1339" s="255"/>
      <c r="D1339" s="195"/>
      <c r="E1339" s="195"/>
      <c r="F1339" s="195"/>
      <c r="G1339" s="195"/>
      <c r="H1339" s="195"/>
      <c r="I1339" s="195"/>
      <c r="J1339" s="195"/>
      <c r="K1339" s="195"/>
      <c r="L1339" s="195"/>
      <c r="M1339" s="195"/>
      <c r="N1339" s="195"/>
      <c r="O1339" s="195"/>
      <c r="P1339" s="195"/>
      <c r="Q1339" s="195"/>
    </row>
    <row r="1340" spans="1:17" hidden="1" x14ac:dyDescent="0.25">
      <c r="A1340" s="195"/>
      <c r="B1340" s="195"/>
      <c r="C1340" s="255"/>
      <c r="D1340" s="195"/>
      <c r="E1340" s="195"/>
      <c r="F1340" s="195"/>
      <c r="G1340" s="195"/>
      <c r="H1340" s="195"/>
      <c r="I1340" s="195"/>
      <c r="J1340" s="195"/>
      <c r="K1340" s="195"/>
      <c r="L1340" s="195"/>
      <c r="M1340" s="195"/>
      <c r="N1340" s="195"/>
      <c r="O1340" s="195"/>
      <c r="P1340" s="195"/>
      <c r="Q1340" s="195"/>
    </row>
    <row r="1341" spans="1:17" hidden="1" x14ac:dyDescent="0.25">
      <c r="A1341" s="195"/>
      <c r="B1341" s="195"/>
      <c r="C1341" s="255"/>
      <c r="D1341" s="195"/>
      <c r="E1341" s="195"/>
      <c r="F1341" s="195"/>
      <c r="G1341" s="195"/>
      <c r="H1341" s="195"/>
      <c r="I1341" s="195"/>
      <c r="J1341" s="195"/>
      <c r="K1341" s="195"/>
      <c r="L1341" s="195"/>
      <c r="M1341" s="195"/>
      <c r="N1341" s="195"/>
      <c r="O1341" s="195"/>
      <c r="P1341" s="195"/>
      <c r="Q1341" s="195"/>
    </row>
    <row r="1342" spans="1:17" hidden="1" x14ac:dyDescent="0.25">
      <c r="A1342" s="195"/>
      <c r="B1342" s="195"/>
      <c r="C1342" s="255"/>
      <c r="D1342" s="195"/>
      <c r="E1342" s="195"/>
      <c r="F1342" s="195"/>
      <c r="G1342" s="195"/>
      <c r="H1342" s="195"/>
      <c r="I1342" s="195"/>
      <c r="J1342" s="195"/>
      <c r="K1342" s="195"/>
      <c r="L1342" s="195"/>
      <c r="M1342" s="195"/>
      <c r="N1342" s="195"/>
      <c r="O1342" s="195"/>
      <c r="P1342" s="195"/>
      <c r="Q1342" s="195"/>
    </row>
    <row r="1343" spans="1:17" hidden="1" x14ac:dyDescent="0.25">
      <c r="A1343" s="195"/>
      <c r="B1343" s="195"/>
      <c r="C1343" s="255"/>
      <c r="D1343" s="195"/>
      <c r="E1343" s="195"/>
      <c r="F1343" s="195"/>
      <c r="G1343" s="195"/>
      <c r="H1343" s="195"/>
      <c r="I1343" s="195"/>
      <c r="J1343" s="195"/>
      <c r="K1343" s="195"/>
      <c r="L1343" s="195"/>
      <c r="M1343" s="195"/>
      <c r="N1343" s="195"/>
      <c r="O1343" s="195"/>
      <c r="P1343" s="195"/>
      <c r="Q1343" s="195"/>
    </row>
    <row r="1344" spans="1:17" hidden="1" x14ac:dyDescent="0.25">
      <c r="A1344" s="195"/>
      <c r="B1344" s="195"/>
      <c r="C1344" s="255"/>
      <c r="D1344" s="195"/>
      <c r="E1344" s="195"/>
      <c r="F1344" s="195"/>
      <c r="G1344" s="195"/>
      <c r="H1344" s="195"/>
      <c r="I1344" s="195"/>
      <c r="J1344" s="195"/>
      <c r="K1344" s="195"/>
      <c r="L1344" s="195"/>
      <c r="M1344" s="195"/>
      <c r="N1344" s="195"/>
      <c r="O1344" s="195"/>
      <c r="P1344" s="195"/>
      <c r="Q1344" s="195"/>
    </row>
    <row r="1345" spans="1:17" hidden="1" x14ac:dyDescent="0.25">
      <c r="A1345" s="195"/>
      <c r="B1345" s="195"/>
      <c r="C1345" s="255"/>
      <c r="D1345" s="195"/>
      <c r="E1345" s="195"/>
      <c r="F1345" s="195"/>
      <c r="G1345" s="195"/>
      <c r="H1345" s="195"/>
      <c r="I1345" s="195"/>
      <c r="J1345" s="195"/>
      <c r="K1345" s="195"/>
      <c r="L1345" s="195"/>
      <c r="M1345" s="195"/>
      <c r="N1345" s="195"/>
      <c r="O1345" s="195"/>
      <c r="P1345" s="195"/>
      <c r="Q1345" s="195"/>
    </row>
    <row r="1346" spans="1:17" hidden="1" x14ac:dyDescent="0.25">
      <c r="A1346" s="195"/>
      <c r="B1346" s="195"/>
      <c r="C1346" s="255"/>
      <c r="D1346" s="195"/>
      <c r="E1346" s="195"/>
      <c r="F1346" s="195"/>
      <c r="G1346" s="195"/>
      <c r="H1346" s="195"/>
      <c r="I1346" s="195"/>
      <c r="J1346" s="195"/>
      <c r="K1346" s="195"/>
      <c r="L1346" s="195"/>
      <c r="M1346" s="195"/>
      <c r="N1346" s="195"/>
      <c r="O1346" s="195"/>
      <c r="P1346" s="195"/>
      <c r="Q1346" s="195"/>
    </row>
    <row r="1347" spans="1:17" hidden="1" x14ac:dyDescent="0.25">
      <c r="A1347" s="195"/>
      <c r="B1347" s="195"/>
      <c r="C1347" s="255"/>
      <c r="D1347" s="195"/>
      <c r="E1347" s="195"/>
      <c r="F1347" s="195"/>
      <c r="G1347" s="195"/>
      <c r="H1347" s="195"/>
      <c r="I1347" s="195"/>
      <c r="J1347" s="195"/>
      <c r="K1347" s="195"/>
      <c r="L1347" s="195"/>
      <c r="M1347" s="195"/>
      <c r="N1347" s="195"/>
      <c r="O1347" s="195"/>
      <c r="P1347" s="195"/>
      <c r="Q1347" s="195"/>
    </row>
    <row r="1348" spans="1:17" hidden="1" x14ac:dyDescent="0.25">
      <c r="A1348" s="195"/>
      <c r="B1348" s="195"/>
      <c r="C1348" s="255"/>
      <c r="D1348" s="195"/>
      <c r="E1348" s="195"/>
      <c r="F1348" s="195"/>
      <c r="G1348" s="195"/>
      <c r="H1348" s="195"/>
      <c r="I1348" s="195"/>
      <c r="J1348" s="195"/>
      <c r="K1348" s="195"/>
      <c r="L1348" s="195"/>
      <c r="M1348" s="195"/>
      <c r="N1348" s="195"/>
      <c r="O1348" s="195"/>
      <c r="P1348" s="195"/>
      <c r="Q1348" s="195"/>
    </row>
    <row r="1349" spans="1:17" hidden="1" x14ac:dyDescent="0.25">
      <c r="A1349" s="195"/>
      <c r="B1349" s="195"/>
      <c r="C1349" s="255"/>
      <c r="D1349" s="195"/>
      <c r="E1349" s="195"/>
      <c r="F1349" s="195"/>
      <c r="G1349" s="195"/>
      <c r="H1349" s="195"/>
      <c r="I1349" s="195"/>
      <c r="J1349" s="195"/>
      <c r="K1349" s="195"/>
      <c r="L1349" s="195"/>
      <c r="M1349" s="195"/>
      <c r="N1349" s="195"/>
      <c r="O1349" s="195"/>
      <c r="P1349" s="195"/>
      <c r="Q1349" s="195"/>
    </row>
    <row r="1350" spans="1:17" hidden="1" x14ac:dyDescent="0.25">
      <c r="A1350" s="195"/>
      <c r="B1350" s="195"/>
      <c r="C1350" s="255"/>
      <c r="D1350" s="195"/>
      <c r="E1350" s="195"/>
      <c r="F1350" s="195"/>
      <c r="G1350" s="195"/>
      <c r="H1350" s="195"/>
      <c r="I1350" s="195"/>
      <c r="J1350" s="195"/>
      <c r="K1350" s="195"/>
      <c r="L1350" s="195"/>
      <c r="M1350" s="195"/>
      <c r="N1350" s="195"/>
      <c r="O1350" s="195"/>
      <c r="P1350" s="195"/>
      <c r="Q1350" s="195"/>
    </row>
    <row r="1351" spans="1:17" hidden="1" x14ac:dyDescent="0.25">
      <c r="A1351" s="195"/>
      <c r="B1351" s="195"/>
      <c r="C1351" s="255"/>
      <c r="D1351" s="195"/>
      <c r="E1351" s="195"/>
      <c r="F1351" s="195"/>
      <c r="G1351" s="195"/>
      <c r="H1351" s="195"/>
      <c r="I1351" s="195"/>
      <c r="J1351" s="195"/>
      <c r="K1351" s="195"/>
      <c r="L1351" s="195"/>
      <c r="M1351" s="195"/>
      <c r="N1351" s="195"/>
      <c r="O1351" s="195"/>
      <c r="P1351" s="195"/>
      <c r="Q1351" s="195"/>
    </row>
    <row r="1352" spans="1:17" hidden="1" x14ac:dyDescent="0.25">
      <c r="A1352" s="195"/>
      <c r="B1352" s="195"/>
      <c r="C1352" s="255"/>
      <c r="D1352" s="195"/>
      <c r="E1352" s="195"/>
      <c r="F1352" s="195"/>
      <c r="G1352" s="195"/>
      <c r="H1352" s="195"/>
      <c r="I1352" s="195"/>
      <c r="J1352" s="195"/>
      <c r="K1352" s="195"/>
      <c r="L1352" s="195"/>
      <c r="M1352" s="195"/>
      <c r="N1352" s="195"/>
      <c r="O1352" s="195"/>
      <c r="P1352" s="195"/>
      <c r="Q1352" s="195"/>
    </row>
    <row r="1353" spans="1:17" hidden="1" x14ac:dyDescent="0.25">
      <c r="A1353" s="195"/>
      <c r="B1353" s="195"/>
      <c r="C1353" s="255"/>
      <c r="D1353" s="195"/>
      <c r="E1353" s="195"/>
      <c r="F1353" s="195"/>
      <c r="G1353" s="195"/>
      <c r="H1353" s="195"/>
      <c r="I1353" s="195"/>
      <c r="J1353" s="195"/>
      <c r="K1353" s="195"/>
      <c r="L1353" s="195"/>
      <c r="M1353" s="195"/>
      <c r="N1353" s="195"/>
      <c r="O1353" s="195"/>
      <c r="P1353" s="195"/>
      <c r="Q1353" s="195"/>
    </row>
    <row r="1354" spans="1:17" hidden="1" x14ac:dyDescent="0.25">
      <c r="A1354" s="195"/>
      <c r="B1354" s="195"/>
      <c r="C1354" s="255"/>
      <c r="D1354" s="195"/>
      <c r="E1354" s="195"/>
      <c r="F1354" s="195"/>
      <c r="G1354" s="195"/>
      <c r="H1354" s="195"/>
      <c r="I1354" s="195"/>
      <c r="J1354" s="195"/>
      <c r="K1354" s="195"/>
      <c r="L1354" s="195"/>
      <c r="M1354" s="195"/>
      <c r="N1354" s="195"/>
      <c r="O1354" s="195"/>
      <c r="P1354" s="195"/>
      <c r="Q1354" s="195"/>
    </row>
    <row r="1355" spans="1:17" hidden="1" x14ac:dyDescent="0.25">
      <c r="A1355" s="195"/>
      <c r="B1355" s="195"/>
      <c r="C1355" s="255"/>
      <c r="D1355" s="195"/>
      <c r="E1355" s="195"/>
      <c r="F1355" s="195"/>
      <c r="G1355" s="195"/>
      <c r="H1355" s="195"/>
      <c r="I1355" s="195"/>
      <c r="J1355" s="195"/>
      <c r="K1355" s="195"/>
      <c r="L1355" s="195"/>
      <c r="M1355" s="195"/>
      <c r="N1355" s="195"/>
      <c r="O1355" s="195"/>
      <c r="P1355" s="195"/>
      <c r="Q1355" s="195"/>
    </row>
    <row r="1356" spans="1:17" hidden="1" x14ac:dyDescent="0.25">
      <c r="A1356" s="195"/>
      <c r="B1356" s="195"/>
      <c r="C1356" s="255"/>
      <c r="D1356" s="195"/>
      <c r="E1356" s="195"/>
      <c r="F1356" s="195"/>
      <c r="G1356" s="195"/>
      <c r="H1356" s="195"/>
      <c r="I1356" s="195"/>
      <c r="J1356" s="195"/>
      <c r="K1356" s="195"/>
      <c r="L1356" s="195"/>
      <c r="M1356" s="195"/>
      <c r="N1356" s="195"/>
      <c r="O1356" s="195"/>
      <c r="P1356" s="195"/>
      <c r="Q1356" s="195"/>
    </row>
    <row r="1357" spans="1:17" hidden="1" x14ac:dyDescent="0.25">
      <c r="A1357" s="195"/>
      <c r="B1357" s="195"/>
      <c r="C1357" s="255"/>
      <c r="D1357" s="195"/>
      <c r="E1357" s="195"/>
      <c r="F1357" s="195"/>
      <c r="G1357" s="195"/>
      <c r="H1357" s="195"/>
      <c r="I1357" s="195"/>
      <c r="J1357" s="195"/>
      <c r="K1357" s="195"/>
      <c r="L1357" s="195"/>
      <c r="M1357" s="195"/>
      <c r="N1357" s="195"/>
      <c r="O1357" s="195"/>
      <c r="P1357" s="195"/>
      <c r="Q1357" s="195"/>
    </row>
    <row r="1358" spans="1:17" hidden="1" x14ac:dyDescent="0.25">
      <c r="A1358" s="195"/>
      <c r="B1358" s="195"/>
      <c r="C1358" s="255"/>
      <c r="D1358" s="195"/>
      <c r="E1358" s="195"/>
      <c r="F1358" s="195"/>
      <c r="G1358" s="195"/>
      <c r="H1358" s="195"/>
      <c r="I1358" s="195"/>
      <c r="J1358" s="195"/>
      <c r="K1358" s="195"/>
      <c r="L1358" s="195"/>
      <c r="M1358" s="195"/>
      <c r="N1358" s="195"/>
      <c r="O1358" s="195"/>
      <c r="P1358" s="195"/>
      <c r="Q1358" s="195"/>
    </row>
    <row r="1359" spans="1:17" hidden="1" x14ac:dyDescent="0.25">
      <c r="A1359" s="195"/>
      <c r="B1359" s="195"/>
      <c r="C1359" s="255"/>
      <c r="D1359" s="195"/>
      <c r="E1359" s="195"/>
      <c r="F1359" s="195"/>
      <c r="G1359" s="195"/>
      <c r="H1359" s="195"/>
      <c r="I1359" s="195"/>
      <c r="J1359" s="195"/>
      <c r="K1359" s="195"/>
      <c r="L1359" s="195"/>
      <c r="M1359" s="195"/>
      <c r="N1359" s="195"/>
      <c r="O1359" s="195"/>
      <c r="P1359" s="195"/>
      <c r="Q1359" s="195"/>
    </row>
    <row r="1360" spans="1:17" hidden="1" x14ac:dyDescent="0.25">
      <c r="A1360" s="195"/>
      <c r="B1360" s="195"/>
      <c r="C1360" s="255"/>
      <c r="D1360" s="195"/>
      <c r="E1360" s="195"/>
      <c r="F1360" s="195"/>
      <c r="G1360" s="195"/>
      <c r="H1360" s="195"/>
      <c r="I1360" s="195"/>
      <c r="J1360" s="195"/>
      <c r="K1360" s="195"/>
      <c r="L1360" s="195"/>
      <c r="M1360" s="195"/>
      <c r="N1360" s="195"/>
      <c r="O1360" s="195"/>
      <c r="P1360" s="195"/>
      <c r="Q1360" s="195"/>
    </row>
    <row r="1361" spans="1:17" hidden="1" x14ac:dyDescent="0.25">
      <c r="A1361" s="195"/>
      <c r="B1361" s="195"/>
      <c r="C1361" s="255"/>
      <c r="D1361" s="195"/>
      <c r="E1361" s="195"/>
      <c r="F1361" s="195"/>
      <c r="G1361" s="195"/>
      <c r="H1361" s="195"/>
      <c r="I1361" s="195"/>
      <c r="J1361" s="195"/>
      <c r="K1361" s="195"/>
      <c r="L1361" s="195"/>
      <c r="M1361" s="195"/>
      <c r="N1361" s="195"/>
      <c r="O1361" s="195"/>
      <c r="P1361" s="195"/>
      <c r="Q1361" s="195"/>
    </row>
    <row r="1362" spans="1:17" hidden="1" x14ac:dyDescent="0.25">
      <c r="A1362" s="195"/>
      <c r="B1362" s="195"/>
      <c r="C1362" s="255"/>
      <c r="D1362" s="195"/>
      <c r="E1362" s="195"/>
      <c r="F1362" s="195"/>
      <c r="G1362" s="195"/>
      <c r="H1362" s="195"/>
      <c r="I1362" s="195"/>
      <c r="J1362" s="195"/>
      <c r="K1362" s="195"/>
      <c r="L1362" s="195"/>
      <c r="M1362" s="195"/>
      <c r="N1362" s="195"/>
      <c r="O1362" s="195"/>
      <c r="P1362" s="195"/>
      <c r="Q1362" s="195"/>
    </row>
    <row r="1363" spans="1:17" hidden="1" x14ac:dyDescent="0.25">
      <c r="A1363" s="195"/>
      <c r="B1363" s="195"/>
      <c r="C1363" s="255"/>
      <c r="D1363" s="195"/>
      <c r="E1363" s="195"/>
      <c r="F1363" s="195"/>
      <c r="G1363" s="195"/>
      <c r="H1363" s="195"/>
      <c r="I1363" s="195"/>
      <c r="J1363" s="195"/>
      <c r="K1363" s="195"/>
      <c r="L1363" s="195"/>
      <c r="M1363" s="195"/>
      <c r="N1363" s="195"/>
      <c r="O1363" s="195"/>
      <c r="P1363" s="195"/>
      <c r="Q1363" s="195"/>
    </row>
    <row r="1364" spans="1:17" hidden="1" x14ac:dyDescent="0.25">
      <c r="A1364" s="195"/>
      <c r="B1364" s="195"/>
      <c r="C1364" s="255"/>
      <c r="D1364" s="195"/>
      <c r="E1364" s="195"/>
      <c r="F1364" s="195"/>
      <c r="G1364" s="195"/>
      <c r="H1364" s="195"/>
      <c r="I1364" s="195"/>
      <c r="J1364" s="195"/>
      <c r="K1364" s="195"/>
      <c r="L1364" s="195"/>
      <c r="M1364" s="195"/>
      <c r="N1364" s="195"/>
      <c r="O1364" s="195"/>
      <c r="P1364" s="195"/>
      <c r="Q1364" s="195"/>
    </row>
    <row r="1365" spans="1:17" hidden="1" x14ac:dyDescent="0.25">
      <c r="A1365" s="195"/>
      <c r="B1365" s="195"/>
      <c r="C1365" s="255"/>
      <c r="D1365" s="195"/>
      <c r="E1365" s="195"/>
      <c r="F1365" s="195"/>
      <c r="G1365" s="195"/>
      <c r="H1365" s="195"/>
      <c r="I1365" s="195"/>
      <c r="J1365" s="195"/>
      <c r="K1365" s="195"/>
      <c r="L1365" s="195"/>
      <c r="M1365" s="195"/>
      <c r="N1365" s="195"/>
      <c r="O1365" s="195"/>
      <c r="P1365" s="195"/>
      <c r="Q1365" s="195"/>
    </row>
    <row r="1366" spans="1:17" hidden="1" x14ac:dyDescent="0.25">
      <c r="A1366" s="195"/>
      <c r="B1366" s="195"/>
      <c r="C1366" s="255"/>
      <c r="D1366" s="195"/>
      <c r="E1366" s="195"/>
      <c r="F1366" s="195"/>
      <c r="G1366" s="195"/>
      <c r="H1366" s="195"/>
      <c r="I1366" s="195"/>
      <c r="J1366" s="195"/>
      <c r="K1366" s="195"/>
      <c r="L1366" s="195"/>
      <c r="M1366" s="195"/>
      <c r="N1366" s="195"/>
      <c r="O1366" s="195"/>
      <c r="P1366" s="195"/>
      <c r="Q1366" s="195"/>
    </row>
    <row r="1367" spans="1:17" hidden="1" x14ac:dyDescent="0.25">
      <c r="A1367" s="195"/>
      <c r="B1367" s="195"/>
      <c r="C1367" s="255"/>
      <c r="D1367" s="195"/>
      <c r="E1367" s="195"/>
      <c r="F1367" s="195"/>
      <c r="G1367" s="195"/>
      <c r="H1367" s="195"/>
      <c r="I1367" s="195"/>
      <c r="J1367" s="195"/>
      <c r="K1367" s="195"/>
      <c r="L1367" s="195"/>
      <c r="M1367" s="195"/>
      <c r="N1367" s="195"/>
      <c r="O1367" s="195"/>
      <c r="P1367" s="195"/>
      <c r="Q1367" s="195"/>
    </row>
    <row r="1368" spans="1:17" hidden="1" x14ac:dyDescent="0.25">
      <c r="A1368" s="195"/>
      <c r="B1368" s="195"/>
      <c r="C1368" s="255"/>
      <c r="D1368" s="195"/>
      <c r="E1368" s="195"/>
      <c r="F1368" s="195"/>
      <c r="G1368" s="195"/>
      <c r="H1368" s="195"/>
      <c r="I1368" s="195"/>
      <c r="J1368" s="195"/>
      <c r="K1368" s="195"/>
      <c r="L1368" s="195"/>
      <c r="M1368" s="195"/>
      <c r="N1368" s="195"/>
      <c r="O1368" s="195"/>
      <c r="P1368" s="195"/>
      <c r="Q1368" s="195"/>
    </row>
    <row r="1369" spans="1:17" hidden="1" x14ac:dyDescent="0.25">
      <c r="A1369" s="195"/>
      <c r="B1369" s="195"/>
      <c r="C1369" s="255"/>
      <c r="D1369" s="195"/>
      <c r="E1369" s="195"/>
      <c r="F1369" s="195"/>
      <c r="G1369" s="195"/>
      <c r="H1369" s="195"/>
      <c r="I1369" s="195"/>
      <c r="J1369" s="195"/>
      <c r="K1369" s="195"/>
      <c r="L1369" s="195"/>
      <c r="M1369" s="195"/>
      <c r="N1369" s="195"/>
      <c r="O1369" s="195"/>
      <c r="P1369" s="195"/>
      <c r="Q1369" s="195"/>
    </row>
    <row r="1370" spans="1:17" hidden="1" x14ac:dyDescent="0.25">
      <c r="A1370" s="195"/>
      <c r="B1370" s="195"/>
      <c r="C1370" s="255"/>
      <c r="D1370" s="195"/>
      <c r="E1370" s="195"/>
      <c r="F1370" s="195"/>
      <c r="G1370" s="195"/>
      <c r="H1370" s="195"/>
      <c r="I1370" s="195"/>
      <c r="J1370" s="195"/>
      <c r="K1370" s="195"/>
      <c r="L1370" s="195"/>
      <c r="M1370" s="195"/>
      <c r="N1370" s="195"/>
      <c r="O1370" s="195"/>
      <c r="P1370" s="195"/>
      <c r="Q1370" s="195"/>
    </row>
    <row r="1371" spans="1:17" hidden="1" x14ac:dyDescent="0.25">
      <c r="A1371" s="195"/>
      <c r="B1371" s="195"/>
      <c r="C1371" s="255"/>
      <c r="D1371" s="195"/>
      <c r="E1371" s="195"/>
      <c r="F1371" s="195"/>
      <c r="G1371" s="195"/>
      <c r="H1371" s="195"/>
      <c r="I1371" s="195"/>
      <c r="J1371" s="195"/>
      <c r="K1371" s="195"/>
      <c r="L1371" s="195"/>
      <c r="M1371" s="195"/>
      <c r="N1371" s="195"/>
      <c r="O1371" s="195"/>
      <c r="P1371" s="195"/>
      <c r="Q1371" s="195"/>
    </row>
    <row r="1372" spans="1:17" hidden="1" x14ac:dyDescent="0.25">
      <c r="A1372" s="195"/>
      <c r="B1372" s="195"/>
      <c r="C1372" s="255"/>
      <c r="D1372" s="195"/>
      <c r="E1372" s="195"/>
      <c r="F1372" s="195"/>
      <c r="G1372" s="195"/>
      <c r="H1372" s="195"/>
      <c r="I1372" s="195"/>
      <c r="J1372" s="195"/>
      <c r="K1372" s="195"/>
      <c r="L1372" s="195"/>
      <c r="M1372" s="195"/>
      <c r="N1372" s="195"/>
      <c r="O1372" s="195"/>
      <c r="P1372" s="195"/>
      <c r="Q1372" s="195"/>
    </row>
    <row r="1373" spans="1:17" hidden="1" x14ac:dyDescent="0.25">
      <c r="A1373" s="195"/>
      <c r="B1373" s="195"/>
      <c r="C1373" s="255"/>
      <c r="D1373" s="195"/>
      <c r="E1373" s="195"/>
      <c r="F1373" s="195"/>
      <c r="G1373" s="195"/>
      <c r="H1373" s="195"/>
      <c r="I1373" s="195"/>
      <c r="J1373" s="195"/>
      <c r="K1373" s="195"/>
      <c r="L1373" s="195"/>
      <c r="M1373" s="195"/>
      <c r="N1373" s="195"/>
      <c r="O1373" s="195"/>
      <c r="P1373" s="195"/>
      <c r="Q1373" s="195"/>
    </row>
    <row r="1374" spans="1:17" hidden="1" x14ac:dyDescent="0.25">
      <c r="A1374" s="195"/>
      <c r="B1374" s="195"/>
      <c r="C1374" s="255"/>
      <c r="D1374" s="195"/>
      <c r="E1374" s="195"/>
      <c r="F1374" s="195"/>
      <c r="G1374" s="195"/>
      <c r="H1374" s="195"/>
      <c r="I1374" s="195"/>
      <c r="J1374" s="195"/>
      <c r="K1374" s="195"/>
      <c r="L1374" s="195"/>
      <c r="M1374" s="195"/>
      <c r="N1374" s="195"/>
      <c r="O1374" s="195"/>
      <c r="P1374" s="195"/>
      <c r="Q1374" s="195"/>
    </row>
    <row r="1375" spans="1:17" hidden="1" x14ac:dyDescent="0.25">
      <c r="A1375" s="195"/>
      <c r="B1375" s="195"/>
      <c r="C1375" s="255"/>
      <c r="D1375" s="195"/>
      <c r="E1375" s="195"/>
      <c r="F1375" s="195"/>
      <c r="G1375" s="195"/>
      <c r="H1375" s="195"/>
      <c r="I1375" s="195"/>
      <c r="J1375" s="195"/>
      <c r="K1375" s="195"/>
      <c r="L1375" s="195"/>
      <c r="M1375" s="195"/>
      <c r="N1375" s="195"/>
      <c r="O1375" s="195"/>
      <c r="P1375" s="195"/>
      <c r="Q1375" s="195"/>
    </row>
    <row r="1376" spans="1:17" hidden="1" x14ac:dyDescent="0.25">
      <c r="A1376" s="195"/>
      <c r="B1376" s="195"/>
      <c r="C1376" s="255"/>
      <c r="D1376" s="195"/>
      <c r="E1376" s="195"/>
      <c r="F1376" s="195"/>
      <c r="G1376" s="195"/>
      <c r="H1376" s="195"/>
      <c r="I1376" s="195"/>
      <c r="J1376" s="195"/>
      <c r="K1376" s="195"/>
      <c r="L1376" s="195"/>
      <c r="M1376" s="195"/>
      <c r="N1376" s="195"/>
      <c r="O1376" s="195"/>
      <c r="P1376" s="195"/>
      <c r="Q1376" s="195"/>
    </row>
    <row r="1377" spans="1:17" hidden="1" x14ac:dyDescent="0.25">
      <c r="A1377" s="195"/>
      <c r="B1377" s="195"/>
      <c r="C1377" s="255"/>
      <c r="D1377" s="195"/>
      <c r="E1377" s="195"/>
      <c r="F1377" s="195"/>
      <c r="G1377" s="195"/>
      <c r="H1377" s="195"/>
      <c r="I1377" s="195"/>
      <c r="J1377" s="195"/>
      <c r="K1377" s="195"/>
      <c r="L1377" s="195"/>
      <c r="M1377" s="195"/>
      <c r="N1377" s="195"/>
      <c r="O1377" s="195"/>
      <c r="P1377" s="195"/>
      <c r="Q1377" s="195"/>
    </row>
    <row r="1378" spans="1:17" hidden="1" x14ac:dyDescent="0.25">
      <c r="A1378" s="195"/>
      <c r="B1378" s="195"/>
      <c r="C1378" s="255"/>
      <c r="D1378" s="195"/>
      <c r="E1378" s="195"/>
      <c r="F1378" s="195"/>
      <c r="G1378" s="195"/>
      <c r="H1378" s="195"/>
      <c r="I1378" s="195"/>
      <c r="J1378" s="195"/>
      <c r="K1378" s="195"/>
      <c r="L1378" s="195"/>
      <c r="M1378" s="195"/>
      <c r="N1378" s="195"/>
      <c r="O1378" s="195"/>
      <c r="P1378" s="195"/>
      <c r="Q1378" s="195"/>
    </row>
    <row r="1379" spans="1:17" hidden="1" x14ac:dyDescent="0.25">
      <c r="A1379" s="195"/>
      <c r="B1379" s="195"/>
      <c r="C1379" s="255"/>
      <c r="D1379" s="195"/>
      <c r="E1379" s="195"/>
      <c r="F1379" s="195"/>
      <c r="G1379" s="195"/>
      <c r="H1379" s="195"/>
      <c r="I1379" s="195"/>
      <c r="J1379" s="195"/>
      <c r="K1379" s="195"/>
      <c r="L1379" s="195"/>
      <c r="M1379" s="195"/>
      <c r="N1379" s="195"/>
      <c r="O1379" s="195"/>
      <c r="P1379" s="195"/>
      <c r="Q1379" s="195"/>
    </row>
    <row r="1380" spans="1:17" hidden="1" x14ac:dyDescent="0.25">
      <c r="A1380" s="195"/>
      <c r="B1380" s="195"/>
      <c r="C1380" s="255"/>
      <c r="D1380" s="195"/>
      <c r="E1380" s="195"/>
      <c r="F1380" s="195"/>
      <c r="G1380" s="195"/>
      <c r="H1380" s="195"/>
      <c r="I1380" s="195"/>
      <c r="J1380" s="195"/>
      <c r="K1380" s="195"/>
      <c r="L1380" s="195"/>
      <c r="M1380" s="195"/>
      <c r="N1380" s="195"/>
      <c r="O1380" s="195"/>
      <c r="P1380" s="195"/>
      <c r="Q1380" s="195"/>
    </row>
    <row r="1381" spans="1:17" hidden="1" x14ac:dyDescent="0.25">
      <c r="A1381" s="195"/>
      <c r="B1381" s="195"/>
      <c r="C1381" s="255"/>
      <c r="D1381" s="195"/>
      <c r="E1381" s="195"/>
      <c r="F1381" s="195"/>
      <c r="G1381" s="195"/>
      <c r="H1381" s="195"/>
      <c r="I1381" s="195"/>
      <c r="J1381" s="195"/>
      <c r="K1381" s="195"/>
      <c r="L1381" s="195"/>
      <c r="M1381" s="195"/>
      <c r="N1381" s="195"/>
      <c r="O1381" s="195"/>
      <c r="P1381" s="195"/>
      <c r="Q1381" s="195"/>
    </row>
    <row r="1382" spans="1:17" hidden="1" x14ac:dyDescent="0.25">
      <c r="A1382" s="195"/>
      <c r="B1382" s="195"/>
      <c r="C1382" s="255"/>
      <c r="D1382" s="195"/>
      <c r="E1382" s="195"/>
      <c r="F1382" s="195"/>
      <c r="G1382" s="195"/>
      <c r="H1382" s="195"/>
      <c r="I1382" s="195"/>
      <c r="J1382" s="195"/>
      <c r="K1382" s="195"/>
      <c r="L1382" s="195"/>
      <c r="M1382" s="195"/>
      <c r="N1382" s="195"/>
      <c r="O1382" s="195"/>
      <c r="P1382" s="195"/>
      <c r="Q1382" s="195"/>
    </row>
    <row r="1383" spans="1:17" hidden="1" x14ac:dyDescent="0.25">
      <c r="A1383" s="195"/>
      <c r="B1383" s="195"/>
      <c r="C1383" s="255"/>
      <c r="D1383" s="195"/>
      <c r="E1383" s="195"/>
      <c r="F1383" s="195"/>
      <c r="G1383" s="195"/>
      <c r="H1383" s="195"/>
      <c r="I1383" s="195"/>
      <c r="J1383" s="195"/>
      <c r="K1383" s="195"/>
      <c r="L1383" s="195"/>
      <c r="M1383" s="195"/>
      <c r="N1383" s="195"/>
      <c r="O1383" s="195"/>
      <c r="P1383" s="195"/>
      <c r="Q1383" s="195"/>
    </row>
    <row r="1384" spans="1:17" hidden="1" x14ac:dyDescent="0.25">
      <c r="A1384" s="195"/>
      <c r="B1384" s="195"/>
      <c r="C1384" s="255"/>
      <c r="D1384" s="195"/>
      <c r="E1384" s="195"/>
      <c r="F1384" s="195"/>
      <c r="G1384" s="195"/>
      <c r="H1384" s="195"/>
      <c r="I1384" s="195"/>
      <c r="J1384" s="195"/>
      <c r="K1384" s="195"/>
      <c r="L1384" s="195"/>
      <c r="M1384" s="195"/>
      <c r="N1384" s="195"/>
      <c r="O1384" s="195"/>
      <c r="P1384" s="195"/>
      <c r="Q1384" s="195"/>
    </row>
    <row r="1385" spans="1:17" hidden="1" x14ac:dyDescent="0.25">
      <c r="A1385" s="195"/>
      <c r="B1385" s="195"/>
      <c r="C1385" s="255"/>
      <c r="D1385" s="195"/>
      <c r="E1385" s="195"/>
      <c r="F1385" s="195"/>
      <c r="G1385" s="195"/>
      <c r="H1385" s="195"/>
      <c r="I1385" s="195"/>
      <c r="J1385" s="195"/>
      <c r="K1385" s="195"/>
      <c r="L1385" s="195"/>
      <c r="M1385" s="195"/>
      <c r="N1385" s="195"/>
      <c r="O1385" s="195"/>
      <c r="P1385" s="195"/>
      <c r="Q1385" s="195"/>
    </row>
    <row r="1386" spans="1:17" hidden="1" x14ac:dyDescent="0.25">
      <c r="A1386" s="195"/>
      <c r="B1386" s="195"/>
      <c r="C1386" s="255"/>
      <c r="D1386" s="195"/>
      <c r="E1386" s="195"/>
      <c r="F1386" s="195"/>
      <c r="G1386" s="195"/>
      <c r="H1386" s="195"/>
      <c r="I1386" s="195"/>
      <c r="J1386" s="195"/>
      <c r="K1386" s="195"/>
      <c r="L1386" s="195"/>
      <c r="M1386" s="195"/>
      <c r="N1386" s="195"/>
      <c r="O1386" s="195"/>
      <c r="P1386" s="195"/>
      <c r="Q1386" s="195"/>
    </row>
    <row r="1387" spans="1:17" hidden="1" x14ac:dyDescent="0.25">
      <c r="A1387" s="195"/>
      <c r="B1387" s="195"/>
      <c r="C1387" s="255"/>
      <c r="D1387" s="195"/>
      <c r="E1387" s="195"/>
      <c r="F1387" s="195"/>
      <c r="G1387" s="195"/>
      <c r="H1387" s="195"/>
      <c r="I1387" s="195"/>
      <c r="J1387" s="195"/>
      <c r="K1387" s="195"/>
      <c r="L1387" s="195"/>
      <c r="M1387" s="195"/>
      <c r="N1387" s="195"/>
      <c r="O1387" s="195"/>
      <c r="P1387" s="195"/>
      <c r="Q1387" s="195"/>
    </row>
    <row r="1388" spans="1:17" hidden="1" x14ac:dyDescent="0.25">
      <c r="A1388" s="195"/>
      <c r="B1388" s="195"/>
      <c r="C1388" s="255"/>
      <c r="D1388" s="195"/>
      <c r="E1388" s="195"/>
      <c r="F1388" s="195"/>
      <c r="G1388" s="195"/>
      <c r="H1388" s="195"/>
      <c r="I1388" s="195"/>
      <c r="J1388" s="195"/>
      <c r="K1388" s="195"/>
      <c r="L1388" s="195"/>
      <c r="M1388" s="195"/>
      <c r="N1388" s="195"/>
      <c r="O1388" s="195"/>
      <c r="P1388" s="195"/>
      <c r="Q1388" s="195"/>
    </row>
    <row r="1389" spans="1:17" hidden="1" x14ac:dyDescent="0.25">
      <c r="A1389" s="195"/>
      <c r="B1389" s="195"/>
      <c r="C1389" s="255"/>
      <c r="D1389" s="195"/>
      <c r="E1389" s="195"/>
      <c r="F1389" s="195"/>
      <c r="G1389" s="195"/>
      <c r="H1389" s="195"/>
      <c r="I1389" s="195"/>
      <c r="J1389" s="195"/>
      <c r="K1389" s="195"/>
      <c r="L1389" s="195"/>
      <c r="M1389" s="195"/>
      <c r="N1389" s="195"/>
      <c r="O1389" s="195"/>
      <c r="P1389" s="195"/>
      <c r="Q1389" s="195"/>
    </row>
    <row r="1390" spans="1:17" hidden="1" x14ac:dyDescent="0.25">
      <c r="A1390" s="195"/>
      <c r="B1390" s="195"/>
      <c r="C1390" s="255"/>
      <c r="D1390" s="195"/>
      <c r="E1390" s="195"/>
      <c r="F1390" s="195"/>
      <c r="G1390" s="195"/>
      <c r="H1390" s="195"/>
      <c r="I1390" s="195"/>
      <c r="J1390" s="195"/>
      <c r="K1390" s="195"/>
      <c r="L1390" s="195"/>
      <c r="M1390" s="195"/>
      <c r="N1390" s="195"/>
      <c r="O1390" s="195"/>
      <c r="P1390" s="195"/>
      <c r="Q1390" s="195"/>
    </row>
    <row r="1391" spans="1:17" hidden="1" x14ac:dyDescent="0.25">
      <c r="A1391" s="195"/>
      <c r="B1391" s="195"/>
      <c r="C1391" s="255"/>
      <c r="D1391" s="195"/>
      <c r="E1391" s="195"/>
      <c r="F1391" s="195"/>
      <c r="G1391" s="195"/>
      <c r="H1391" s="195"/>
      <c r="I1391" s="195"/>
      <c r="J1391" s="195"/>
      <c r="K1391" s="195"/>
      <c r="L1391" s="195"/>
      <c r="M1391" s="195"/>
      <c r="N1391" s="195"/>
      <c r="O1391" s="195"/>
      <c r="P1391" s="195"/>
      <c r="Q1391" s="195"/>
    </row>
    <row r="1392" spans="1:17" hidden="1" x14ac:dyDescent="0.25">
      <c r="A1392" s="195"/>
      <c r="B1392" s="195"/>
      <c r="C1392" s="255"/>
      <c r="D1392" s="195"/>
      <c r="E1392" s="195"/>
      <c r="F1392" s="195"/>
      <c r="G1392" s="195"/>
      <c r="H1392" s="195"/>
      <c r="I1392" s="195"/>
      <c r="J1392" s="195"/>
      <c r="K1392" s="195"/>
      <c r="L1392" s="195"/>
      <c r="M1392" s="195"/>
      <c r="N1392" s="195"/>
      <c r="O1392" s="195"/>
      <c r="P1392" s="195"/>
      <c r="Q1392" s="195"/>
    </row>
    <row r="1393" spans="1:17" hidden="1" x14ac:dyDescent="0.25">
      <c r="A1393" s="195"/>
      <c r="B1393" s="195"/>
      <c r="C1393" s="255"/>
      <c r="D1393" s="195"/>
      <c r="E1393" s="195"/>
      <c r="F1393" s="195"/>
      <c r="G1393" s="195"/>
      <c r="H1393" s="195"/>
      <c r="I1393" s="195"/>
      <c r="J1393" s="195"/>
      <c r="K1393" s="195"/>
      <c r="L1393" s="195"/>
      <c r="M1393" s="195"/>
      <c r="N1393" s="195"/>
      <c r="O1393" s="195"/>
      <c r="P1393" s="195"/>
      <c r="Q1393" s="195"/>
    </row>
    <row r="1394" spans="1:17" hidden="1" x14ac:dyDescent="0.25">
      <c r="A1394" s="195"/>
      <c r="B1394" s="195"/>
      <c r="C1394" s="255"/>
      <c r="D1394" s="195"/>
      <c r="E1394" s="195"/>
      <c r="F1394" s="195"/>
      <c r="G1394" s="195"/>
      <c r="H1394" s="195"/>
      <c r="I1394" s="195"/>
      <c r="J1394" s="195"/>
      <c r="K1394" s="195"/>
      <c r="L1394" s="195"/>
      <c r="M1394" s="195"/>
      <c r="N1394" s="195"/>
      <c r="O1394" s="195"/>
      <c r="P1394" s="195"/>
      <c r="Q1394" s="195"/>
    </row>
    <row r="1395" spans="1:17" hidden="1" x14ac:dyDescent="0.25">
      <c r="A1395" s="195"/>
      <c r="B1395" s="195"/>
      <c r="C1395" s="255"/>
      <c r="D1395" s="195"/>
      <c r="E1395" s="195"/>
      <c r="F1395" s="195"/>
      <c r="G1395" s="195"/>
      <c r="H1395" s="195"/>
      <c r="I1395" s="195"/>
      <c r="J1395" s="195"/>
      <c r="K1395" s="195"/>
      <c r="L1395" s="195"/>
      <c r="M1395" s="195"/>
      <c r="N1395" s="195"/>
      <c r="O1395" s="195"/>
      <c r="P1395" s="195"/>
      <c r="Q1395" s="195"/>
    </row>
    <row r="1396" spans="1:17" hidden="1" x14ac:dyDescent="0.25">
      <c r="A1396" s="195"/>
      <c r="B1396" s="195"/>
      <c r="C1396" s="255"/>
      <c r="D1396" s="195"/>
      <c r="E1396" s="195"/>
      <c r="F1396" s="195"/>
      <c r="G1396" s="195"/>
      <c r="H1396" s="195"/>
      <c r="I1396" s="195"/>
      <c r="J1396" s="195"/>
      <c r="K1396" s="195"/>
      <c r="L1396" s="195"/>
      <c r="M1396" s="195"/>
      <c r="N1396" s="195"/>
      <c r="O1396" s="195"/>
      <c r="P1396" s="195"/>
      <c r="Q1396" s="195"/>
    </row>
    <row r="1397" spans="1:17" hidden="1" x14ac:dyDescent="0.25">
      <c r="A1397" s="195"/>
      <c r="B1397" s="195"/>
      <c r="C1397" s="255"/>
      <c r="D1397" s="195"/>
      <c r="E1397" s="195"/>
      <c r="F1397" s="195"/>
      <c r="G1397" s="195"/>
      <c r="H1397" s="195"/>
      <c r="I1397" s="195"/>
      <c r="J1397" s="195"/>
      <c r="K1397" s="195"/>
      <c r="L1397" s="195"/>
      <c r="M1397" s="195"/>
      <c r="N1397" s="195"/>
      <c r="O1397" s="195"/>
      <c r="P1397" s="195"/>
      <c r="Q1397" s="195"/>
    </row>
    <row r="1398" spans="1:17" hidden="1" x14ac:dyDescent="0.25">
      <c r="A1398" s="195"/>
      <c r="B1398" s="195"/>
      <c r="C1398" s="255"/>
      <c r="D1398" s="195"/>
      <c r="E1398" s="195"/>
      <c r="F1398" s="195"/>
      <c r="G1398" s="195"/>
      <c r="H1398" s="195"/>
      <c r="I1398" s="195"/>
      <c r="J1398" s="195"/>
      <c r="K1398" s="195"/>
      <c r="L1398" s="195"/>
      <c r="M1398" s="195"/>
      <c r="N1398" s="195"/>
      <c r="O1398" s="195"/>
      <c r="P1398" s="195"/>
      <c r="Q1398" s="195"/>
    </row>
    <row r="1399" spans="1:17" hidden="1" x14ac:dyDescent="0.25">
      <c r="A1399" s="195"/>
      <c r="B1399" s="195"/>
      <c r="C1399" s="255"/>
      <c r="D1399" s="195"/>
      <c r="E1399" s="195"/>
      <c r="F1399" s="256" t="s">
        <v>82</v>
      </c>
      <c r="G1399" s="599"/>
      <c r="H1399" s="600"/>
      <c r="I1399" s="600"/>
      <c r="J1399" s="195"/>
      <c r="K1399" s="195"/>
      <c r="L1399" s="195"/>
      <c r="M1399" s="195"/>
      <c r="N1399" s="195"/>
      <c r="O1399" s="195"/>
      <c r="P1399" s="195"/>
      <c r="Q1399" s="195"/>
    </row>
    <row r="1400" spans="1:17" hidden="1" x14ac:dyDescent="0.25">
      <c r="A1400" s="195"/>
      <c r="B1400" s="195"/>
      <c r="C1400" s="255"/>
      <c r="D1400" s="195"/>
      <c r="E1400" s="195"/>
      <c r="F1400" s="195"/>
      <c r="G1400" s="195"/>
      <c r="H1400" s="195"/>
      <c r="I1400" s="195"/>
      <c r="J1400" s="195"/>
      <c r="K1400" s="195"/>
      <c r="L1400" s="195"/>
      <c r="M1400" s="195"/>
      <c r="N1400" s="195"/>
      <c r="O1400" s="195"/>
      <c r="P1400" s="195"/>
      <c r="Q1400" s="195"/>
    </row>
    <row r="1401" spans="1:17" hidden="1" x14ac:dyDescent="0.25">
      <c r="A1401" s="195"/>
      <c r="B1401" s="195"/>
      <c r="C1401" s="255"/>
      <c r="D1401" s="195"/>
      <c r="E1401" s="195"/>
      <c r="F1401" s="195"/>
      <c r="G1401" s="195"/>
      <c r="H1401" s="195"/>
      <c r="I1401" s="195"/>
      <c r="J1401" s="195"/>
      <c r="K1401" s="195"/>
      <c r="L1401" s="195"/>
      <c r="M1401" s="195"/>
      <c r="N1401" s="195"/>
      <c r="O1401" s="195"/>
      <c r="P1401" s="195"/>
      <c r="Q1401" s="195"/>
    </row>
    <row r="1402" spans="1:17" hidden="1" x14ac:dyDescent="0.25">
      <c r="A1402" s="195"/>
      <c r="B1402" s="195"/>
      <c r="C1402" s="255"/>
      <c r="D1402" s="195"/>
      <c r="E1402" s="195"/>
      <c r="F1402" s="195"/>
      <c r="G1402" s="195"/>
      <c r="H1402" s="195"/>
      <c r="I1402" s="195"/>
      <c r="J1402" s="195"/>
      <c r="K1402" s="195"/>
      <c r="L1402" s="195"/>
      <c r="M1402" s="195"/>
      <c r="N1402" s="195"/>
      <c r="O1402" s="195"/>
      <c r="P1402" s="195"/>
      <c r="Q1402" s="195"/>
    </row>
    <row r="1403" spans="1:17" hidden="1" x14ac:dyDescent="0.25">
      <c r="A1403" s="195"/>
      <c r="B1403" s="195"/>
      <c r="C1403" s="255"/>
      <c r="D1403" s="195"/>
      <c r="E1403" s="195"/>
      <c r="F1403" s="195"/>
      <c r="G1403" s="195"/>
      <c r="H1403" s="195"/>
      <c r="I1403" s="195"/>
      <c r="J1403" s="195"/>
      <c r="K1403" s="195"/>
      <c r="L1403" s="195"/>
      <c r="M1403" s="195"/>
      <c r="N1403" s="195"/>
      <c r="O1403" s="195"/>
      <c r="P1403" s="195"/>
      <c r="Q1403" s="195"/>
    </row>
    <row r="1404" spans="1:17" hidden="1" x14ac:dyDescent="0.25">
      <c r="A1404" s="195"/>
      <c r="B1404" s="195"/>
      <c r="C1404" s="255"/>
      <c r="D1404" s="195"/>
      <c r="E1404" s="195"/>
      <c r="F1404" s="195"/>
      <c r="G1404" s="195"/>
      <c r="H1404" s="195"/>
      <c r="I1404" s="195"/>
      <c r="J1404" s="195"/>
      <c r="K1404" s="195"/>
      <c r="L1404" s="195"/>
      <c r="M1404" s="195"/>
      <c r="N1404" s="195"/>
      <c r="O1404" s="195"/>
      <c r="P1404" s="195"/>
      <c r="Q1404" s="195"/>
    </row>
    <row r="1405" spans="1:17" hidden="1" x14ac:dyDescent="0.25">
      <c r="A1405" s="195"/>
      <c r="B1405" s="195"/>
      <c r="C1405" s="255"/>
      <c r="D1405" s="195"/>
      <c r="E1405" s="195"/>
      <c r="F1405" s="195"/>
      <c r="G1405" s="195"/>
      <c r="H1405" s="195"/>
      <c r="I1405" s="195"/>
      <c r="J1405" s="195"/>
      <c r="K1405" s="195"/>
      <c r="L1405" s="195"/>
      <c r="M1405" s="195"/>
      <c r="N1405" s="195"/>
      <c r="O1405" s="195"/>
      <c r="P1405" s="195"/>
      <c r="Q1405" s="195"/>
    </row>
    <row r="1406" spans="1:17" hidden="1" x14ac:dyDescent="0.25">
      <c r="A1406" s="195"/>
      <c r="B1406" s="195"/>
      <c r="C1406" s="255"/>
      <c r="D1406" s="195"/>
      <c r="E1406" s="195"/>
      <c r="F1406" s="195"/>
      <c r="G1406" s="195"/>
      <c r="H1406" s="195"/>
      <c r="I1406" s="195"/>
      <c r="J1406" s="195"/>
      <c r="K1406" s="195"/>
      <c r="L1406" s="195"/>
      <c r="M1406" s="195"/>
      <c r="N1406" s="195"/>
      <c r="O1406" s="195"/>
      <c r="P1406" s="195"/>
      <c r="Q1406" s="195"/>
    </row>
    <row r="1407" spans="1:17" hidden="1" x14ac:dyDescent="0.25">
      <c r="A1407" s="195"/>
      <c r="B1407" s="195"/>
      <c r="C1407" s="255"/>
      <c r="D1407" s="195"/>
      <c r="E1407" s="195"/>
      <c r="F1407" s="195"/>
      <c r="G1407" s="195"/>
      <c r="H1407" s="195"/>
      <c r="I1407" s="195"/>
      <c r="J1407" s="195"/>
      <c r="K1407" s="195"/>
      <c r="L1407" s="195"/>
      <c r="M1407" s="195"/>
      <c r="N1407" s="195"/>
      <c r="O1407" s="195"/>
      <c r="P1407" s="195"/>
      <c r="Q1407" s="195"/>
    </row>
    <row r="1408" spans="1:17" hidden="1" x14ac:dyDescent="0.25">
      <c r="A1408" s="195"/>
      <c r="B1408" s="195"/>
      <c r="C1408" s="255"/>
      <c r="D1408" s="195"/>
      <c r="E1408" s="195"/>
      <c r="F1408" s="195"/>
      <c r="G1408" s="195"/>
      <c r="H1408" s="195"/>
      <c r="I1408" s="195"/>
      <c r="J1408" s="195"/>
      <c r="K1408" s="195"/>
      <c r="L1408" s="195"/>
      <c r="M1408" s="195"/>
      <c r="N1408" s="195"/>
      <c r="O1408" s="195"/>
      <c r="P1408" s="195"/>
      <c r="Q1408" s="195"/>
    </row>
    <row r="1409" spans="1:17" hidden="1" x14ac:dyDescent="0.25">
      <c r="A1409" s="195"/>
      <c r="B1409" s="195"/>
      <c r="C1409" s="255"/>
      <c r="D1409" s="195"/>
      <c r="E1409" s="195"/>
      <c r="F1409" s="195"/>
      <c r="G1409" s="195"/>
      <c r="H1409" s="195"/>
      <c r="I1409" s="195"/>
      <c r="J1409" s="195"/>
      <c r="K1409" s="195"/>
      <c r="L1409" s="195"/>
      <c r="M1409" s="195"/>
      <c r="N1409" s="195"/>
      <c r="O1409" s="195"/>
      <c r="P1409" s="195"/>
      <c r="Q1409" s="195"/>
    </row>
    <row r="1410" spans="1:17" hidden="1" x14ac:dyDescent="0.25">
      <c r="A1410" s="195"/>
      <c r="B1410" s="195"/>
      <c r="C1410" s="255"/>
      <c r="D1410" s="195"/>
      <c r="E1410" s="195"/>
      <c r="F1410" s="195"/>
      <c r="G1410" s="195"/>
      <c r="H1410" s="195"/>
      <c r="I1410" s="195"/>
      <c r="J1410" s="195"/>
      <c r="K1410" s="195"/>
      <c r="L1410" s="195"/>
      <c r="M1410" s="195"/>
      <c r="N1410" s="195"/>
      <c r="O1410" s="195"/>
      <c r="P1410" s="195"/>
      <c r="Q1410" s="195"/>
    </row>
    <row r="1411" spans="1:17" hidden="1" x14ac:dyDescent="0.25">
      <c r="A1411" s="195"/>
      <c r="B1411" s="195"/>
      <c r="C1411" s="255"/>
      <c r="D1411" s="195"/>
      <c r="E1411" s="195"/>
      <c r="F1411" s="195"/>
      <c r="G1411" s="195"/>
      <c r="H1411" s="195"/>
      <c r="I1411" s="195"/>
      <c r="J1411" s="195"/>
      <c r="K1411" s="195"/>
      <c r="L1411" s="195"/>
      <c r="M1411" s="195"/>
      <c r="N1411" s="195"/>
      <c r="O1411" s="195"/>
      <c r="P1411" s="195"/>
      <c r="Q1411" s="195"/>
    </row>
    <row r="1412" spans="1:17" hidden="1" x14ac:dyDescent="0.25">
      <c r="A1412" s="195"/>
      <c r="B1412" s="195"/>
      <c r="C1412" s="255"/>
      <c r="D1412" s="195"/>
      <c r="E1412" s="195"/>
      <c r="F1412" s="195"/>
      <c r="G1412" s="195"/>
      <c r="H1412" s="195"/>
      <c r="I1412" s="195"/>
      <c r="J1412" s="195"/>
      <c r="K1412" s="195"/>
      <c r="L1412" s="195"/>
      <c r="M1412" s="195"/>
      <c r="N1412" s="195"/>
      <c r="O1412" s="195"/>
      <c r="P1412" s="195"/>
      <c r="Q1412" s="195"/>
    </row>
    <row r="1413" spans="1:17" hidden="1" x14ac:dyDescent="0.25">
      <c r="A1413" s="195"/>
      <c r="B1413" s="195"/>
      <c r="C1413" s="255"/>
      <c r="D1413" s="195"/>
      <c r="E1413" s="195"/>
      <c r="F1413" s="195"/>
      <c r="G1413" s="195"/>
      <c r="H1413" s="195"/>
      <c r="I1413" s="195"/>
      <c r="J1413" s="195"/>
      <c r="K1413" s="195"/>
      <c r="L1413" s="195"/>
      <c r="M1413" s="195"/>
      <c r="N1413" s="195"/>
      <c r="O1413" s="195"/>
      <c r="P1413" s="195"/>
      <c r="Q1413" s="195"/>
    </row>
    <row r="1414" spans="1:17" hidden="1" x14ac:dyDescent="0.25">
      <c r="A1414" s="195"/>
      <c r="B1414" s="195"/>
      <c r="C1414" s="255"/>
      <c r="D1414" s="195"/>
      <c r="E1414" s="195"/>
      <c r="F1414" s="195"/>
      <c r="G1414" s="195"/>
      <c r="H1414" s="195"/>
      <c r="I1414" s="195"/>
      <c r="J1414" s="195"/>
      <c r="K1414" s="195"/>
      <c r="L1414" s="195"/>
      <c r="M1414" s="195"/>
      <c r="N1414" s="195"/>
      <c r="O1414" s="195"/>
      <c r="P1414" s="195"/>
      <c r="Q1414" s="195"/>
    </row>
    <row r="1415" spans="1:17" hidden="1" x14ac:dyDescent="0.25">
      <c r="A1415" s="195"/>
      <c r="B1415" s="195"/>
      <c r="C1415" s="255"/>
      <c r="D1415" s="195"/>
      <c r="E1415" s="195"/>
      <c r="F1415" s="195"/>
      <c r="G1415" s="195"/>
      <c r="H1415" s="195"/>
      <c r="I1415" s="195"/>
      <c r="J1415" s="195"/>
      <c r="K1415" s="195"/>
      <c r="L1415" s="195"/>
      <c r="M1415" s="195"/>
      <c r="N1415" s="195"/>
      <c r="O1415" s="195"/>
      <c r="P1415" s="195"/>
      <c r="Q1415" s="195"/>
    </row>
    <row r="1416" spans="1:17" hidden="1" x14ac:dyDescent="0.25">
      <c r="A1416" s="195"/>
      <c r="B1416" s="195"/>
      <c r="C1416" s="255"/>
      <c r="D1416" s="195"/>
      <c r="E1416" s="195"/>
      <c r="F1416" s="195"/>
      <c r="G1416" s="195"/>
      <c r="H1416" s="195"/>
      <c r="I1416" s="195"/>
      <c r="J1416" s="195"/>
      <c r="K1416" s="195"/>
      <c r="L1416" s="195"/>
      <c r="M1416" s="195"/>
      <c r="N1416" s="195"/>
      <c r="O1416" s="195"/>
      <c r="P1416" s="195"/>
      <c r="Q1416" s="195"/>
    </row>
    <row r="1417" spans="1:17" hidden="1" x14ac:dyDescent="0.25">
      <c r="A1417" s="195"/>
      <c r="B1417" s="195"/>
      <c r="C1417" s="255"/>
      <c r="D1417" s="195"/>
      <c r="E1417" s="195"/>
      <c r="F1417" s="195"/>
      <c r="G1417" s="195"/>
      <c r="H1417" s="195"/>
      <c r="I1417" s="195"/>
      <c r="J1417" s="195"/>
      <c r="K1417" s="195"/>
      <c r="L1417" s="195"/>
      <c r="M1417" s="195"/>
      <c r="N1417" s="195"/>
      <c r="O1417" s="195"/>
      <c r="P1417" s="195"/>
      <c r="Q1417" s="195"/>
    </row>
    <row r="1418" spans="1:17" hidden="1" x14ac:dyDescent="0.25">
      <c r="A1418" s="195"/>
      <c r="B1418" s="195"/>
      <c r="C1418" s="255"/>
      <c r="D1418" s="195"/>
      <c r="E1418" s="195"/>
      <c r="F1418" s="195"/>
      <c r="G1418" s="195"/>
      <c r="H1418" s="195"/>
      <c r="I1418" s="195"/>
      <c r="J1418" s="195"/>
      <c r="K1418" s="195"/>
      <c r="L1418" s="195"/>
      <c r="M1418" s="195"/>
      <c r="N1418" s="195"/>
      <c r="O1418" s="195"/>
      <c r="P1418" s="195"/>
      <c r="Q1418" s="195"/>
    </row>
    <row r="1419" spans="1:17" hidden="1" x14ac:dyDescent="0.25">
      <c r="A1419" s="195"/>
      <c r="B1419" s="195"/>
      <c r="C1419" s="255"/>
      <c r="D1419" s="195"/>
      <c r="E1419" s="195"/>
      <c r="F1419" s="195"/>
      <c r="G1419" s="195"/>
      <c r="H1419" s="195"/>
      <c r="I1419" s="195"/>
      <c r="J1419" s="195"/>
      <c r="K1419" s="195"/>
      <c r="L1419" s="195"/>
      <c r="M1419" s="195"/>
      <c r="N1419" s="195"/>
      <c r="O1419" s="195"/>
      <c r="P1419" s="195"/>
      <c r="Q1419" s="195"/>
    </row>
    <row r="1420" spans="1:17" hidden="1" x14ac:dyDescent="0.25">
      <c r="A1420" s="195"/>
      <c r="B1420" s="195"/>
      <c r="C1420" s="255"/>
      <c r="D1420" s="195"/>
      <c r="E1420" s="195"/>
      <c r="F1420" s="195"/>
      <c r="G1420" s="195"/>
      <c r="H1420" s="195"/>
      <c r="I1420" s="195"/>
      <c r="J1420" s="195"/>
      <c r="K1420" s="195"/>
      <c r="L1420" s="195"/>
      <c r="M1420" s="195"/>
      <c r="N1420" s="195"/>
      <c r="O1420" s="195"/>
      <c r="P1420" s="195"/>
      <c r="Q1420" s="195"/>
    </row>
    <row r="1421" spans="1:17" hidden="1" x14ac:dyDescent="0.25">
      <c r="A1421" s="195"/>
      <c r="B1421" s="195"/>
      <c r="C1421" s="255"/>
      <c r="D1421" s="195"/>
      <c r="E1421" s="195"/>
      <c r="F1421" s="195"/>
      <c r="G1421" s="195"/>
      <c r="H1421" s="195"/>
      <c r="I1421" s="195"/>
      <c r="J1421" s="195"/>
      <c r="K1421" s="195"/>
      <c r="L1421" s="195"/>
      <c r="M1421" s="195"/>
      <c r="N1421" s="195"/>
      <c r="O1421" s="195"/>
      <c r="P1421" s="195"/>
      <c r="Q1421" s="195"/>
    </row>
    <row r="1422" spans="1:17" hidden="1" x14ac:dyDescent="0.25">
      <c r="A1422" s="195"/>
      <c r="B1422" s="195"/>
      <c r="C1422" s="255"/>
      <c r="D1422" s="195"/>
      <c r="E1422" s="195"/>
      <c r="F1422" s="195"/>
      <c r="G1422" s="195"/>
      <c r="H1422" s="195"/>
      <c r="I1422" s="195"/>
      <c r="J1422" s="195"/>
      <c r="K1422" s="195"/>
      <c r="L1422" s="195"/>
      <c r="M1422" s="195"/>
      <c r="N1422" s="195"/>
      <c r="O1422" s="195"/>
      <c r="P1422" s="195"/>
      <c r="Q1422" s="195"/>
    </row>
    <row r="1423" spans="1:17" hidden="1" x14ac:dyDescent="0.25">
      <c r="A1423" s="195"/>
      <c r="B1423" s="195"/>
      <c r="C1423" s="255"/>
      <c r="D1423" s="195"/>
      <c r="E1423" s="195"/>
      <c r="F1423" s="195"/>
      <c r="G1423" s="195"/>
      <c r="H1423" s="195"/>
      <c r="I1423" s="195"/>
      <c r="J1423" s="195"/>
      <c r="K1423" s="195"/>
      <c r="L1423" s="195"/>
      <c r="M1423" s="195"/>
      <c r="N1423" s="195"/>
      <c r="O1423" s="195"/>
      <c r="P1423" s="195"/>
      <c r="Q1423" s="195"/>
    </row>
    <row r="1424" spans="1:17" hidden="1" x14ac:dyDescent="0.25">
      <c r="A1424" s="195"/>
      <c r="B1424" s="195"/>
      <c r="C1424" s="255"/>
      <c r="D1424" s="195"/>
      <c r="E1424" s="195"/>
      <c r="F1424" s="195"/>
      <c r="G1424" s="195"/>
      <c r="H1424" s="195"/>
      <c r="I1424" s="195"/>
      <c r="J1424" s="195"/>
      <c r="K1424" s="195"/>
      <c r="L1424" s="195"/>
      <c r="M1424" s="195"/>
      <c r="N1424" s="195"/>
      <c r="O1424" s="195"/>
      <c r="P1424" s="195"/>
      <c r="Q1424" s="195"/>
    </row>
    <row r="1425" spans="1:17" hidden="1" x14ac:dyDescent="0.25">
      <c r="A1425" s="195"/>
      <c r="B1425" s="195"/>
      <c r="C1425" s="255"/>
      <c r="D1425" s="195"/>
      <c r="E1425" s="195"/>
      <c r="F1425" s="195"/>
      <c r="G1425" s="195"/>
      <c r="H1425" s="195"/>
      <c r="I1425" s="195"/>
      <c r="J1425" s="195"/>
      <c r="K1425" s="195"/>
      <c r="L1425" s="195"/>
      <c r="M1425" s="195"/>
      <c r="N1425" s="195"/>
      <c r="O1425" s="195"/>
      <c r="P1425" s="195"/>
      <c r="Q1425" s="195"/>
    </row>
    <row r="1426" spans="1:17" hidden="1" x14ac:dyDescent="0.25">
      <c r="A1426" s="195"/>
      <c r="B1426" s="195"/>
      <c r="C1426" s="255"/>
      <c r="D1426" s="195"/>
      <c r="E1426" s="195"/>
      <c r="F1426" s="195"/>
      <c r="G1426" s="195"/>
      <c r="H1426" s="195"/>
      <c r="I1426" s="195"/>
      <c r="J1426" s="195"/>
      <c r="K1426" s="195"/>
      <c r="L1426" s="195"/>
      <c r="M1426" s="195"/>
      <c r="N1426" s="195"/>
      <c r="O1426" s="195"/>
      <c r="P1426" s="195"/>
      <c r="Q1426" s="195"/>
    </row>
    <row r="1427" spans="1:17" hidden="1" x14ac:dyDescent="0.25">
      <c r="A1427" s="195"/>
      <c r="B1427" s="195"/>
      <c r="C1427" s="255"/>
      <c r="D1427" s="278"/>
      <c r="E1427" s="596"/>
      <c r="F1427" s="597"/>
      <c r="G1427" s="597"/>
      <c r="H1427" s="597"/>
      <c r="I1427" s="597"/>
      <c r="J1427" s="597"/>
      <c r="K1427" s="597"/>
      <c r="L1427" s="597"/>
      <c r="M1427" s="195"/>
      <c r="N1427" s="195"/>
      <c r="O1427" s="195"/>
      <c r="P1427" s="195"/>
      <c r="Q1427" s="195"/>
    </row>
    <row r="1428" spans="1:17" hidden="1" x14ac:dyDescent="0.25">
      <c r="A1428" s="195"/>
      <c r="B1428" s="195"/>
      <c r="C1428" s="255"/>
      <c r="D1428" s="278"/>
      <c r="E1428" s="597"/>
      <c r="F1428" s="597"/>
      <c r="G1428" s="597"/>
      <c r="H1428" s="597"/>
      <c r="I1428" s="597"/>
      <c r="J1428" s="597"/>
      <c r="K1428" s="597"/>
      <c r="L1428" s="597"/>
      <c r="M1428" s="195"/>
      <c r="N1428" s="195"/>
      <c r="O1428" s="195"/>
      <c r="P1428" s="195"/>
      <c r="Q1428" s="195"/>
    </row>
    <row r="1429" spans="1:17" hidden="1" x14ac:dyDescent="0.25">
      <c r="A1429" s="195"/>
      <c r="B1429" s="195"/>
      <c r="C1429" s="255"/>
      <c r="D1429" s="278"/>
      <c r="E1429" s="597"/>
      <c r="F1429" s="597"/>
      <c r="G1429" s="597"/>
      <c r="H1429" s="597"/>
      <c r="I1429" s="597"/>
      <c r="J1429" s="597"/>
      <c r="K1429" s="597"/>
      <c r="L1429" s="597"/>
      <c r="M1429" s="195"/>
      <c r="N1429" s="195"/>
      <c r="O1429" s="195"/>
      <c r="P1429" s="195"/>
      <c r="Q1429" s="195"/>
    </row>
    <row r="1430" spans="1:17" hidden="1" x14ac:dyDescent="0.25">
      <c r="A1430" s="195"/>
      <c r="B1430" s="195"/>
      <c r="C1430" s="255"/>
      <c r="D1430" s="278"/>
      <c r="E1430" s="597"/>
      <c r="F1430" s="597"/>
      <c r="G1430" s="597"/>
      <c r="H1430" s="597"/>
      <c r="I1430" s="597"/>
      <c r="J1430" s="597"/>
      <c r="K1430" s="597"/>
      <c r="L1430" s="597"/>
      <c r="M1430" s="195"/>
      <c r="N1430" s="195"/>
      <c r="O1430" s="195"/>
      <c r="P1430" s="195"/>
      <c r="Q1430" s="195"/>
    </row>
    <row r="1431" spans="1:17" hidden="1" x14ac:dyDescent="0.25">
      <c r="A1431" s="195"/>
      <c r="B1431" s="195"/>
      <c r="C1431" s="255"/>
      <c r="D1431" s="278"/>
      <c r="E1431" s="597"/>
      <c r="F1431" s="597"/>
      <c r="G1431" s="597"/>
      <c r="H1431" s="597"/>
      <c r="I1431" s="597"/>
      <c r="J1431" s="597"/>
      <c r="K1431" s="597"/>
      <c r="L1431" s="597"/>
      <c r="M1431" s="195"/>
      <c r="N1431" s="195"/>
      <c r="O1431" s="195"/>
      <c r="P1431" s="195"/>
      <c r="Q1431" s="195"/>
    </row>
    <row r="1432" spans="1:17" hidden="1" x14ac:dyDescent="0.25">
      <c r="A1432" s="195"/>
      <c r="B1432" s="195"/>
      <c r="C1432" s="255"/>
      <c r="D1432" s="278"/>
      <c r="E1432" s="597"/>
      <c r="F1432" s="597"/>
      <c r="G1432" s="597"/>
      <c r="H1432" s="597"/>
      <c r="I1432" s="597"/>
      <c r="J1432" s="597"/>
      <c r="K1432" s="597"/>
      <c r="L1432" s="597"/>
      <c r="M1432" s="195"/>
      <c r="N1432" s="195"/>
      <c r="O1432" s="195"/>
      <c r="P1432" s="195"/>
      <c r="Q1432" s="195"/>
    </row>
    <row r="1433" spans="1:17" hidden="1" x14ac:dyDescent="0.25">
      <c r="A1433" s="195"/>
      <c r="B1433" s="195"/>
      <c r="C1433" s="255"/>
      <c r="D1433" s="278"/>
      <c r="E1433" s="597"/>
      <c r="F1433" s="597"/>
      <c r="G1433" s="597"/>
      <c r="H1433" s="597"/>
      <c r="I1433" s="597"/>
      <c r="J1433" s="597"/>
      <c r="K1433" s="597"/>
      <c r="L1433" s="597"/>
      <c r="M1433" s="195"/>
      <c r="N1433" s="195"/>
      <c r="O1433" s="195"/>
      <c r="P1433" s="195"/>
      <c r="Q1433" s="195"/>
    </row>
    <row r="1434" spans="1:17" hidden="1" x14ac:dyDescent="0.25">
      <c r="A1434" s="195"/>
      <c r="B1434" s="195"/>
      <c r="C1434" s="255"/>
      <c r="D1434" s="278"/>
      <c r="E1434" s="597"/>
      <c r="F1434" s="597"/>
      <c r="G1434" s="597"/>
      <c r="H1434" s="597"/>
      <c r="I1434" s="597"/>
      <c r="J1434" s="597"/>
      <c r="K1434" s="597"/>
      <c r="L1434" s="597"/>
      <c r="M1434" s="195"/>
      <c r="N1434" s="195"/>
      <c r="O1434" s="195"/>
      <c r="P1434" s="195"/>
      <c r="Q1434" s="195"/>
    </row>
    <row r="1435" spans="1:17" hidden="1" x14ac:dyDescent="0.25">
      <c r="A1435" s="195"/>
      <c r="B1435" s="195"/>
      <c r="C1435" s="255"/>
      <c r="D1435" s="278"/>
      <c r="E1435" s="597"/>
      <c r="F1435" s="597"/>
      <c r="G1435" s="597"/>
      <c r="H1435" s="597"/>
      <c r="I1435" s="597"/>
      <c r="J1435" s="597"/>
      <c r="K1435" s="597"/>
      <c r="L1435" s="597"/>
      <c r="M1435" s="195"/>
      <c r="N1435" s="195"/>
      <c r="O1435" s="195"/>
      <c r="P1435" s="195"/>
      <c r="Q1435" s="195"/>
    </row>
    <row r="1436" spans="1:17" hidden="1" x14ac:dyDescent="0.25">
      <c r="A1436" s="195"/>
      <c r="B1436" s="195"/>
      <c r="C1436" s="255"/>
      <c r="D1436" s="278"/>
      <c r="E1436" s="597"/>
      <c r="F1436" s="597"/>
      <c r="G1436" s="597"/>
      <c r="H1436" s="597"/>
      <c r="I1436" s="597"/>
      <c r="J1436" s="597"/>
      <c r="K1436" s="597"/>
      <c r="L1436" s="597"/>
      <c r="M1436" s="195"/>
      <c r="N1436" s="195"/>
      <c r="O1436" s="195"/>
      <c r="P1436" s="195"/>
      <c r="Q1436" s="195"/>
    </row>
    <row r="1437" spans="1:17" hidden="1" x14ac:dyDescent="0.25">
      <c r="A1437" s="195"/>
      <c r="B1437" s="195"/>
      <c r="C1437" s="255"/>
      <c r="D1437" s="278"/>
      <c r="E1437" s="597"/>
      <c r="F1437" s="597"/>
      <c r="G1437" s="597"/>
      <c r="H1437" s="597"/>
      <c r="I1437" s="597"/>
      <c r="J1437" s="597"/>
      <c r="K1437" s="597"/>
      <c r="L1437" s="597"/>
      <c r="M1437" s="195"/>
      <c r="N1437" s="195"/>
      <c r="O1437" s="195"/>
      <c r="P1437" s="195"/>
      <c r="Q1437" s="195"/>
    </row>
    <row r="1438" spans="1:17" hidden="1" x14ac:dyDescent="0.25">
      <c r="A1438" s="195"/>
      <c r="B1438" s="195"/>
      <c r="C1438" s="255"/>
      <c r="D1438" s="278"/>
      <c r="E1438" s="597"/>
      <c r="F1438" s="597"/>
      <c r="G1438" s="597"/>
      <c r="H1438" s="597"/>
      <c r="I1438" s="597"/>
      <c r="J1438" s="597"/>
      <c r="K1438" s="597"/>
      <c r="L1438" s="597"/>
      <c r="M1438" s="195"/>
      <c r="N1438" s="195"/>
      <c r="O1438" s="195"/>
      <c r="P1438" s="195"/>
      <c r="Q1438" s="195"/>
    </row>
    <row r="1439" spans="1:17" hidden="1" x14ac:dyDescent="0.25">
      <c r="A1439" s="195"/>
      <c r="B1439" s="195"/>
      <c r="C1439" s="255"/>
      <c r="D1439" s="278"/>
      <c r="E1439" s="597"/>
      <c r="F1439" s="597"/>
      <c r="G1439" s="597"/>
      <c r="H1439" s="597"/>
      <c r="I1439" s="597"/>
      <c r="J1439" s="597"/>
      <c r="K1439" s="597"/>
      <c r="L1439" s="597"/>
      <c r="M1439" s="195"/>
      <c r="N1439" s="195"/>
      <c r="O1439" s="195"/>
      <c r="P1439" s="195"/>
      <c r="Q1439" s="195"/>
    </row>
    <row r="1440" spans="1:17" hidden="1" x14ac:dyDescent="0.25">
      <c r="A1440" s="195"/>
      <c r="B1440" s="195"/>
      <c r="C1440" s="255"/>
      <c r="D1440" s="278"/>
      <c r="E1440" s="597"/>
      <c r="F1440" s="597"/>
      <c r="G1440" s="597"/>
      <c r="H1440" s="597"/>
      <c r="I1440" s="597"/>
      <c r="J1440" s="597"/>
      <c r="K1440" s="597"/>
      <c r="L1440" s="597"/>
      <c r="M1440" s="195"/>
      <c r="N1440" s="195"/>
      <c r="O1440" s="195"/>
      <c r="P1440" s="195"/>
      <c r="Q1440" s="195"/>
    </row>
    <row r="1441" spans="1:17" hidden="1" x14ac:dyDescent="0.25">
      <c r="A1441" s="195"/>
      <c r="B1441" s="195"/>
      <c r="C1441" s="255"/>
      <c r="D1441" s="278"/>
      <c r="E1441" s="598"/>
      <c r="F1441" s="598"/>
      <c r="G1441" s="598"/>
      <c r="H1441" s="598"/>
      <c r="I1441" s="598"/>
      <c r="J1441" s="598"/>
      <c r="K1441" s="598"/>
      <c r="L1441" s="598"/>
      <c r="M1441" s="195"/>
      <c r="N1441" s="195"/>
      <c r="O1441" s="195"/>
      <c r="P1441" s="195"/>
      <c r="Q1441" s="195"/>
    </row>
    <row r="1442" spans="1:17" hidden="1" x14ac:dyDescent="0.25">
      <c r="A1442" s="195"/>
      <c r="B1442" s="195"/>
      <c r="C1442" s="255"/>
      <c r="D1442" s="278"/>
      <c r="E1442" s="598"/>
      <c r="F1442" s="598"/>
      <c r="G1442" s="598"/>
      <c r="H1442" s="598"/>
      <c r="I1442" s="598"/>
      <c r="J1442" s="598"/>
      <c r="K1442" s="598"/>
      <c r="L1442" s="598"/>
      <c r="M1442" s="195"/>
      <c r="N1442" s="195"/>
      <c r="O1442" s="195"/>
      <c r="P1442" s="195"/>
      <c r="Q1442" s="195"/>
    </row>
    <row r="1443" spans="1:17" hidden="1" x14ac:dyDescent="0.25">
      <c r="A1443" s="195"/>
      <c r="B1443" s="195"/>
      <c r="C1443" s="255"/>
      <c r="D1443" s="278"/>
      <c r="E1443" s="598"/>
      <c r="F1443" s="598"/>
      <c r="G1443" s="598"/>
      <c r="H1443" s="598"/>
      <c r="I1443" s="598"/>
      <c r="J1443" s="598"/>
      <c r="K1443" s="598"/>
      <c r="L1443" s="598"/>
      <c r="M1443" s="195"/>
      <c r="N1443" s="195"/>
      <c r="O1443" s="195"/>
      <c r="P1443" s="195"/>
      <c r="Q1443" s="195"/>
    </row>
    <row r="1444" spans="1:17" hidden="1" x14ac:dyDescent="0.25">
      <c r="A1444" s="195"/>
      <c r="B1444" s="195"/>
      <c r="C1444" s="255"/>
      <c r="D1444" s="278"/>
      <c r="E1444" s="598"/>
      <c r="F1444" s="598"/>
      <c r="G1444" s="598"/>
      <c r="H1444" s="598"/>
      <c r="I1444" s="598"/>
      <c r="J1444" s="598"/>
      <c r="K1444" s="598"/>
      <c r="L1444" s="598"/>
      <c r="M1444" s="195"/>
      <c r="N1444" s="195"/>
      <c r="O1444" s="195"/>
      <c r="P1444" s="195"/>
      <c r="Q1444" s="195"/>
    </row>
    <row r="1445" spans="1:17" hidden="1" x14ac:dyDescent="0.25">
      <c r="A1445" s="195"/>
      <c r="B1445" s="195"/>
      <c r="C1445" s="255"/>
      <c r="D1445" s="278"/>
      <c r="E1445" s="598"/>
      <c r="F1445" s="598"/>
      <c r="G1445" s="598"/>
      <c r="H1445" s="598"/>
      <c r="I1445" s="598"/>
      <c r="J1445" s="598"/>
      <c r="K1445" s="598"/>
      <c r="L1445" s="598"/>
      <c r="M1445" s="195"/>
      <c r="N1445" s="195"/>
      <c r="O1445" s="195"/>
      <c r="P1445" s="195"/>
      <c r="Q1445" s="195"/>
    </row>
    <row r="1446" spans="1:17" hidden="1" x14ac:dyDescent="0.25">
      <c r="A1446" s="195"/>
      <c r="B1446" s="195"/>
      <c r="C1446" s="255"/>
      <c r="D1446" s="278"/>
      <c r="E1446" s="598"/>
      <c r="F1446" s="598"/>
      <c r="G1446" s="598"/>
      <c r="H1446" s="598"/>
      <c r="I1446" s="598"/>
      <c r="J1446" s="598"/>
      <c r="K1446" s="598"/>
      <c r="L1446" s="598"/>
      <c r="M1446" s="195"/>
      <c r="N1446" s="195"/>
      <c r="O1446" s="195"/>
      <c r="P1446" s="195"/>
      <c r="Q1446" s="195"/>
    </row>
    <row r="1447" spans="1:17" hidden="1" x14ac:dyDescent="0.25">
      <c r="A1447" s="195"/>
      <c r="B1447" s="195"/>
      <c r="C1447" s="255"/>
      <c r="D1447" s="278"/>
      <c r="E1447" s="598"/>
      <c r="F1447" s="598"/>
      <c r="G1447" s="598"/>
      <c r="H1447" s="598"/>
      <c r="I1447" s="598"/>
      <c r="J1447" s="598"/>
      <c r="K1447" s="598"/>
      <c r="L1447" s="598"/>
      <c r="M1447" s="195"/>
      <c r="N1447" s="195"/>
      <c r="O1447" s="195"/>
      <c r="P1447" s="195"/>
      <c r="Q1447" s="195"/>
    </row>
    <row r="1448" spans="1:17" hidden="1" x14ac:dyDescent="0.25">
      <c r="A1448" s="195"/>
      <c r="B1448" s="195"/>
      <c r="C1448" s="255"/>
      <c r="D1448" s="278"/>
      <c r="E1448" s="598"/>
      <c r="F1448" s="598"/>
      <c r="G1448" s="598"/>
      <c r="H1448" s="598"/>
      <c r="I1448" s="598"/>
      <c r="J1448" s="598"/>
      <c r="K1448" s="598"/>
      <c r="L1448" s="598"/>
      <c r="M1448" s="195"/>
      <c r="N1448" s="195"/>
      <c r="O1448" s="195"/>
      <c r="P1448" s="195"/>
      <c r="Q1448" s="195"/>
    </row>
    <row r="1449" spans="1:17" hidden="1" x14ac:dyDescent="0.25">
      <c r="A1449" s="195"/>
      <c r="B1449" s="195"/>
      <c r="C1449" s="255"/>
      <c r="D1449" s="278"/>
      <c r="E1449" s="598"/>
      <c r="F1449" s="598"/>
      <c r="G1449" s="598"/>
      <c r="H1449" s="598"/>
      <c r="I1449" s="598"/>
      <c r="J1449" s="598"/>
      <c r="K1449" s="598"/>
      <c r="L1449" s="598"/>
      <c r="M1449" s="195"/>
      <c r="N1449" s="195"/>
      <c r="O1449" s="195"/>
      <c r="P1449" s="195"/>
      <c r="Q1449" s="195"/>
    </row>
    <row r="1450" spans="1:17" hidden="1" x14ac:dyDescent="0.25">
      <c r="A1450" s="195"/>
      <c r="B1450" s="195"/>
      <c r="C1450" s="255"/>
      <c r="D1450" s="195"/>
      <c r="E1450" s="195"/>
      <c r="F1450" s="195"/>
      <c r="G1450" s="195"/>
      <c r="H1450" s="195"/>
      <c r="I1450" s="195"/>
      <c r="J1450" s="195"/>
      <c r="K1450" s="195"/>
      <c r="L1450" s="195"/>
      <c r="M1450" s="195"/>
      <c r="N1450" s="195"/>
      <c r="O1450" s="195"/>
      <c r="P1450" s="195"/>
      <c r="Q1450" s="195"/>
    </row>
    <row r="1451" spans="1:17" hidden="1" x14ac:dyDescent="0.25">
      <c r="A1451" s="195"/>
      <c r="B1451" s="195"/>
      <c r="C1451" s="255"/>
      <c r="D1451" s="195"/>
      <c r="E1451" s="195"/>
      <c r="F1451" s="195"/>
      <c r="G1451" s="195"/>
      <c r="H1451" s="195"/>
      <c r="I1451" s="195"/>
      <c r="J1451" s="195"/>
      <c r="K1451" s="195"/>
      <c r="L1451" s="195"/>
      <c r="M1451" s="195"/>
      <c r="N1451" s="195"/>
      <c r="O1451" s="195"/>
      <c r="P1451" s="195"/>
      <c r="Q1451" s="195"/>
    </row>
    <row r="1452" spans="1:17" hidden="1" x14ac:dyDescent="0.25">
      <c r="A1452" s="195"/>
      <c r="B1452" s="195"/>
      <c r="C1452" s="255"/>
      <c r="D1452" s="195"/>
      <c r="E1452" s="195"/>
      <c r="F1452" s="195"/>
      <c r="G1452" s="195"/>
      <c r="H1452" s="195"/>
      <c r="I1452" s="195"/>
      <c r="J1452" s="195"/>
      <c r="K1452" s="195"/>
      <c r="L1452" s="195"/>
      <c r="M1452" s="195"/>
      <c r="N1452" s="195"/>
      <c r="O1452" s="195"/>
      <c r="P1452" s="195"/>
      <c r="Q1452" s="195"/>
    </row>
    <row r="1453" spans="1:17" hidden="1" x14ac:dyDescent="0.25">
      <c r="A1453" s="195"/>
      <c r="B1453" s="195"/>
      <c r="C1453" s="255"/>
      <c r="D1453" s="195"/>
      <c r="E1453" s="195"/>
      <c r="F1453" s="195"/>
      <c r="G1453" s="195"/>
      <c r="H1453" s="195"/>
      <c r="I1453" s="195"/>
      <c r="J1453" s="195"/>
      <c r="K1453" s="195"/>
      <c r="L1453" s="195"/>
      <c r="M1453" s="195"/>
      <c r="N1453" s="195"/>
      <c r="O1453" s="195"/>
      <c r="P1453" s="195"/>
      <c r="Q1453" s="195"/>
    </row>
    <row r="1454" spans="1:17" hidden="1" x14ac:dyDescent="0.25">
      <c r="A1454" s="195"/>
      <c r="B1454" s="195"/>
      <c r="C1454" s="255"/>
      <c r="D1454" s="195"/>
      <c r="E1454" s="195"/>
      <c r="F1454" s="195"/>
      <c r="G1454" s="195"/>
      <c r="H1454" s="195"/>
      <c r="I1454" s="195"/>
      <c r="J1454" s="195"/>
      <c r="K1454" s="195"/>
      <c r="L1454" s="195"/>
      <c r="M1454" s="195"/>
      <c r="N1454" s="195"/>
      <c r="O1454" s="195"/>
      <c r="P1454" s="195"/>
      <c r="Q1454" s="195"/>
    </row>
    <row r="1455" spans="1:17" hidden="1" x14ac:dyDescent="0.25">
      <c r="A1455" s="195"/>
      <c r="B1455" s="195"/>
      <c r="C1455" s="255"/>
      <c r="D1455" s="195"/>
      <c r="E1455" s="195"/>
      <c r="F1455" s="195"/>
      <c r="G1455" s="195"/>
      <c r="H1455" s="195"/>
      <c r="I1455" s="195"/>
      <c r="J1455" s="195"/>
      <c r="K1455" s="195"/>
      <c r="L1455" s="195"/>
      <c r="M1455" s="195"/>
      <c r="N1455" s="195"/>
      <c r="O1455" s="195"/>
      <c r="P1455" s="195"/>
      <c r="Q1455" s="195"/>
    </row>
    <row r="1456" spans="1:17" hidden="1" x14ac:dyDescent="0.25">
      <c r="A1456" s="195"/>
      <c r="B1456" s="195"/>
      <c r="C1456" s="255"/>
      <c r="D1456" s="195"/>
      <c r="E1456" s="195"/>
      <c r="F1456" s="195"/>
      <c r="G1456" s="195"/>
      <c r="H1456" s="195"/>
      <c r="I1456" s="195"/>
      <c r="J1456" s="195"/>
      <c r="K1456" s="195"/>
      <c r="L1456" s="195"/>
      <c r="M1456" s="195"/>
      <c r="N1456" s="195"/>
      <c r="O1456" s="195"/>
      <c r="P1456" s="195"/>
      <c r="Q1456" s="195"/>
    </row>
    <row r="1457" spans="1:17" hidden="1" x14ac:dyDescent="0.25">
      <c r="A1457" s="195"/>
      <c r="B1457" s="195"/>
      <c r="C1457" s="255"/>
      <c r="D1457" s="195"/>
      <c r="E1457" s="195"/>
      <c r="F1457" s="195"/>
      <c r="G1457" s="195"/>
      <c r="H1457" s="195"/>
      <c r="I1457" s="195"/>
      <c r="J1457" s="195"/>
      <c r="K1457" s="195"/>
      <c r="L1457" s="195"/>
      <c r="M1457" s="195"/>
      <c r="N1457" s="195"/>
      <c r="O1457" s="195"/>
      <c r="P1457" s="195"/>
      <c r="Q1457" s="195"/>
    </row>
    <row r="1458" spans="1:17" hidden="1" x14ac:dyDescent="0.25">
      <c r="A1458" s="195"/>
      <c r="B1458" s="195"/>
      <c r="C1458" s="255"/>
      <c r="D1458" s="195"/>
      <c r="E1458" s="195"/>
      <c r="F1458" s="195"/>
      <c r="G1458" s="195"/>
      <c r="H1458" s="195"/>
      <c r="I1458" s="195"/>
      <c r="J1458" s="195"/>
      <c r="K1458" s="195"/>
      <c r="L1458" s="195"/>
      <c r="M1458" s="195"/>
      <c r="N1458" s="195"/>
      <c r="O1458" s="195"/>
      <c r="P1458" s="195"/>
      <c r="Q1458" s="195"/>
    </row>
    <row r="1459" spans="1:17" hidden="1" x14ac:dyDescent="0.25">
      <c r="A1459" s="195"/>
      <c r="B1459" s="195"/>
      <c r="C1459" s="255"/>
      <c r="D1459" s="195"/>
      <c r="E1459" s="195"/>
      <c r="F1459" s="195"/>
      <c r="G1459" s="195"/>
      <c r="H1459" s="195"/>
      <c r="I1459" s="195"/>
      <c r="J1459" s="195"/>
      <c r="K1459" s="195"/>
      <c r="L1459" s="195"/>
      <c r="M1459" s="195"/>
      <c r="N1459" s="195"/>
      <c r="O1459" s="195"/>
      <c r="P1459" s="195"/>
      <c r="Q1459" s="195"/>
    </row>
    <row r="1460" spans="1:17" hidden="1" x14ac:dyDescent="0.25">
      <c r="A1460" s="195"/>
      <c r="B1460" s="195"/>
      <c r="C1460" s="255"/>
      <c r="D1460" s="195"/>
      <c r="E1460" s="195"/>
      <c r="F1460" s="195"/>
      <c r="G1460" s="195"/>
      <c r="H1460" s="195"/>
      <c r="I1460" s="195"/>
      <c r="J1460" s="195"/>
      <c r="K1460" s="195"/>
      <c r="L1460" s="195"/>
      <c r="M1460" s="195"/>
      <c r="N1460" s="195"/>
      <c r="O1460" s="195"/>
      <c r="P1460" s="195"/>
      <c r="Q1460" s="195"/>
    </row>
    <row r="1461" spans="1:17" hidden="1" x14ac:dyDescent="0.25">
      <c r="A1461" s="195"/>
      <c r="B1461" s="195"/>
      <c r="C1461" s="255"/>
      <c r="D1461" s="195"/>
      <c r="E1461" s="195"/>
      <c r="F1461" s="195"/>
      <c r="G1461" s="195"/>
      <c r="H1461" s="195"/>
      <c r="I1461" s="195"/>
      <c r="J1461" s="195"/>
      <c r="K1461" s="195"/>
      <c r="L1461" s="195"/>
      <c r="M1461" s="195"/>
      <c r="N1461" s="195"/>
      <c r="O1461" s="195"/>
      <c r="P1461" s="195"/>
      <c r="Q1461" s="195"/>
    </row>
    <row r="1462" spans="1:17" hidden="1" x14ac:dyDescent="0.25">
      <c r="A1462" s="195"/>
      <c r="B1462" s="195"/>
      <c r="C1462" s="255"/>
      <c r="D1462" s="195"/>
      <c r="E1462" s="195"/>
      <c r="F1462" s="195"/>
      <c r="G1462" s="195"/>
      <c r="H1462" s="195"/>
      <c r="I1462" s="195"/>
      <c r="J1462" s="195"/>
      <c r="K1462" s="195"/>
      <c r="L1462" s="195"/>
      <c r="M1462" s="195"/>
      <c r="N1462" s="195"/>
      <c r="O1462" s="195"/>
      <c r="P1462" s="195"/>
      <c r="Q1462" s="195"/>
    </row>
    <row r="1463" spans="1:17" hidden="1" x14ac:dyDescent="0.25">
      <c r="A1463" s="195"/>
      <c r="B1463" s="195"/>
      <c r="C1463" s="255"/>
      <c r="D1463" s="195"/>
      <c r="E1463" s="195"/>
      <c r="F1463" s="195"/>
      <c r="G1463" s="195"/>
      <c r="H1463" s="195"/>
      <c r="I1463" s="195"/>
      <c r="J1463" s="195"/>
      <c r="K1463" s="195"/>
      <c r="L1463" s="195"/>
      <c r="M1463" s="195"/>
      <c r="N1463" s="195"/>
      <c r="O1463" s="195"/>
      <c r="P1463" s="195"/>
      <c r="Q1463" s="195"/>
    </row>
    <row r="1464" spans="1:17" hidden="1" x14ac:dyDescent="0.25">
      <c r="A1464" s="195"/>
      <c r="B1464" s="195"/>
      <c r="C1464" s="255"/>
      <c r="D1464" s="195"/>
      <c r="E1464" s="195"/>
      <c r="F1464" s="195"/>
      <c r="G1464" s="195"/>
      <c r="H1464" s="195"/>
      <c r="I1464" s="195"/>
      <c r="J1464" s="195"/>
      <c r="K1464" s="195"/>
      <c r="L1464" s="195"/>
      <c r="M1464" s="195"/>
      <c r="N1464" s="195"/>
      <c r="O1464" s="195"/>
      <c r="P1464" s="195"/>
      <c r="Q1464" s="195"/>
    </row>
    <row r="1465" spans="1:17" hidden="1" x14ac:dyDescent="0.25">
      <c r="A1465" s="195"/>
      <c r="B1465" s="195"/>
      <c r="C1465" s="255"/>
      <c r="D1465" s="195"/>
      <c r="E1465" s="195"/>
      <c r="F1465" s="195"/>
      <c r="G1465" s="195"/>
      <c r="H1465" s="195"/>
      <c r="I1465" s="195"/>
      <c r="J1465" s="195"/>
      <c r="K1465" s="195"/>
      <c r="L1465" s="195"/>
      <c r="M1465" s="195"/>
      <c r="N1465" s="195"/>
      <c r="O1465" s="195"/>
      <c r="P1465" s="195"/>
      <c r="Q1465" s="195"/>
    </row>
    <row r="1466" spans="1:17" hidden="1" x14ac:dyDescent="0.25">
      <c r="A1466" s="195"/>
      <c r="B1466" s="195"/>
      <c r="C1466" s="255"/>
      <c r="D1466" s="195"/>
      <c r="E1466" s="195"/>
      <c r="F1466" s="195"/>
      <c r="G1466" s="195"/>
      <c r="H1466" s="195"/>
      <c r="I1466" s="195"/>
      <c r="J1466" s="195"/>
      <c r="K1466" s="195"/>
      <c r="L1466" s="195"/>
      <c r="M1466" s="195"/>
      <c r="N1466" s="195"/>
      <c r="O1466" s="195"/>
      <c r="P1466" s="195"/>
      <c r="Q1466" s="195"/>
    </row>
    <row r="1467" spans="1:17" hidden="1" x14ac:dyDescent="0.25">
      <c r="A1467" s="195"/>
      <c r="B1467" s="195"/>
      <c r="C1467" s="255"/>
      <c r="D1467" s="195"/>
      <c r="E1467" s="195"/>
      <c r="F1467" s="195"/>
      <c r="G1467" s="195"/>
      <c r="H1467" s="195"/>
      <c r="I1467" s="195"/>
      <c r="J1467" s="195"/>
      <c r="K1467" s="195"/>
      <c r="L1467" s="195"/>
      <c r="M1467" s="195"/>
      <c r="N1467" s="195"/>
      <c r="O1467" s="195"/>
      <c r="P1467" s="195"/>
      <c r="Q1467" s="195"/>
    </row>
    <row r="1468" spans="1:17" hidden="1" x14ac:dyDescent="0.25">
      <c r="A1468" s="195"/>
      <c r="B1468" s="195"/>
      <c r="C1468" s="255"/>
      <c r="D1468" s="195"/>
      <c r="E1468" s="195"/>
      <c r="F1468" s="195"/>
      <c r="G1468" s="195"/>
      <c r="H1468" s="195"/>
      <c r="I1468" s="195"/>
      <c r="J1468" s="195"/>
      <c r="K1468" s="195"/>
      <c r="L1468" s="195"/>
      <c r="M1468" s="195"/>
      <c r="N1468" s="195"/>
      <c r="O1468" s="195"/>
      <c r="P1468" s="195"/>
      <c r="Q1468" s="195"/>
    </row>
    <row r="1469" spans="1:17" hidden="1" x14ac:dyDescent="0.25">
      <c r="A1469" s="195"/>
      <c r="B1469" s="195"/>
      <c r="C1469" s="255"/>
      <c r="D1469" s="195"/>
      <c r="E1469" s="195"/>
      <c r="F1469" s="195"/>
      <c r="G1469" s="195"/>
      <c r="H1469" s="195"/>
      <c r="I1469" s="195"/>
      <c r="J1469" s="195"/>
      <c r="K1469" s="195"/>
      <c r="L1469" s="195"/>
      <c r="M1469" s="195"/>
      <c r="N1469" s="195"/>
      <c r="O1469" s="195"/>
      <c r="P1469" s="195"/>
      <c r="Q1469" s="195"/>
    </row>
    <row r="1470" spans="1:17" hidden="1" x14ac:dyDescent="0.25">
      <c r="A1470" s="195"/>
      <c r="B1470" s="195"/>
      <c r="C1470" s="255"/>
      <c r="D1470" s="195"/>
      <c r="E1470" s="195"/>
      <c r="F1470" s="195"/>
      <c r="G1470" s="195"/>
      <c r="H1470" s="195"/>
      <c r="I1470" s="195"/>
      <c r="J1470" s="195"/>
      <c r="K1470" s="195"/>
      <c r="L1470" s="195"/>
      <c r="M1470" s="195"/>
      <c r="N1470" s="195"/>
      <c r="O1470" s="195"/>
      <c r="P1470" s="195"/>
      <c r="Q1470" s="195"/>
    </row>
    <row r="1471" spans="1:17" hidden="1" x14ac:dyDescent="0.25">
      <c r="A1471" s="195"/>
      <c r="B1471" s="195"/>
      <c r="C1471" s="255"/>
      <c r="D1471" s="195"/>
      <c r="E1471" s="195"/>
      <c r="F1471" s="195"/>
      <c r="G1471" s="195"/>
      <c r="H1471" s="195"/>
      <c r="I1471" s="195"/>
      <c r="J1471" s="195"/>
      <c r="K1471" s="195"/>
      <c r="L1471" s="195"/>
      <c r="M1471" s="195"/>
      <c r="N1471" s="195"/>
      <c r="O1471" s="195"/>
      <c r="P1471" s="195"/>
      <c r="Q1471" s="195"/>
    </row>
    <row r="1472" spans="1:17" hidden="1" x14ac:dyDescent="0.25">
      <c r="A1472" s="195"/>
      <c r="B1472" s="195"/>
      <c r="C1472" s="255"/>
      <c r="D1472" s="195"/>
      <c r="E1472" s="195"/>
      <c r="F1472" s="195"/>
      <c r="G1472" s="195"/>
      <c r="H1472" s="195"/>
      <c r="I1472" s="195"/>
      <c r="J1472" s="195"/>
      <c r="K1472" s="195"/>
      <c r="L1472" s="195"/>
      <c r="M1472" s="195"/>
      <c r="N1472" s="195"/>
      <c r="O1472" s="195"/>
      <c r="P1472" s="195"/>
      <c r="Q1472" s="195"/>
    </row>
    <row r="1473" spans="1:17" hidden="1" x14ac:dyDescent="0.25">
      <c r="A1473" s="195"/>
      <c r="B1473" s="195"/>
      <c r="C1473" s="255"/>
      <c r="D1473" s="195"/>
      <c r="E1473" s="195"/>
      <c r="F1473" s="195"/>
      <c r="G1473" s="195"/>
      <c r="H1473" s="195"/>
      <c r="I1473" s="195"/>
      <c r="J1473" s="195"/>
      <c r="K1473" s="195"/>
      <c r="L1473" s="195"/>
      <c r="M1473" s="195"/>
      <c r="N1473" s="195"/>
      <c r="O1473" s="195"/>
      <c r="P1473" s="195"/>
      <c r="Q1473" s="195"/>
    </row>
    <row r="1474" spans="1:17" hidden="1" x14ac:dyDescent="0.25">
      <c r="A1474" s="195"/>
      <c r="B1474" s="195"/>
      <c r="C1474" s="255"/>
      <c r="D1474" s="195"/>
      <c r="E1474" s="195"/>
      <c r="F1474" s="195"/>
      <c r="G1474" s="195"/>
      <c r="H1474" s="195"/>
      <c r="I1474" s="195"/>
      <c r="J1474" s="195"/>
      <c r="K1474" s="195"/>
      <c r="L1474" s="195"/>
      <c r="M1474" s="195"/>
      <c r="N1474" s="195"/>
      <c r="O1474" s="195"/>
      <c r="P1474" s="195"/>
      <c r="Q1474" s="195"/>
    </row>
    <row r="1475" spans="1:17" hidden="1" x14ac:dyDescent="0.25">
      <c r="A1475" s="195"/>
      <c r="B1475" s="195"/>
      <c r="C1475" s="255"/>
      <c r="D1475" s="195"/>
      <c r="E1475" s="195"/>
      <c r="F1475" s="195"/>
      <c r="G1475" s="195"/>
      <c r="H1475" s="195"/>
      <c r="I1475" s="195"/>
      <c r="J1475" s="195"/>
      <c r="K1475" s="195"/>
      <c r="L1475" s="195"/>
      <c r="M1475" s="195"/>
      <c r="N1475" s="195"/>
      <c r="O1475" s="195"/>
      <c r="P1475" s="195"/>
      <c r="Q1475" s="195"/>
    </row>
    <row r="1476" spans="1:17" hidden="1" x14ac:dyDescent="0.25">
      <c r="A1476" s="195"/>
      <c r="B1476" s="195"/>
      <c r="C1476" s="255"/>
      <c r="D1476" s="195"/>
      <c r="E1476" s="195"/>
      <c r="F1476" s="195"/>
      <c r="G1476" s="195"/>
      <c r="H1476" s="195"/>
      <c r="I1476" s="195"/>
      <c r="J1476" s="195"/>
      <c r="K1476" s="195"/>
      <c r="L1476" s="195"/>
      <c r="M1476" s="195"/>
      <c r="N1476" s="195"/>
      <c r="O1476" s="195"/>
      <c r="P1476" s="195"/>
      <c r="Q1476" s="195"/>
    </row>
    <row r="1477" spans="1:17" hidden="1" x14ac:dyDescent="0.25">
      <c r="A1477" s="195"/>
      <c r="B1477" s="195"/>
      <c r="C1477" s="255"/>
      <c r="D1477" s="195"/>
      <c r="E1477" s="195"/>
      <c r="F1477" s="195"/>
      <c r="G1477" s="195"/>
      <c r="H1477" s="195"/>
      <c r="I1477" s="195"/>
      <c r="J1477" s="195"/>
      <c r="K1477" s="195"/>
      <c r="L1477" s="195"/>
      <c r="M1477" s="195"/>
      <c r="N1477" s="195"/>
      <c r="O1477" s="195"/>
      <c r="P1477" s="195"/>
      <c r="Q1477" s="195"/>
    </row>
    <row r="1478" spans="1:17" hidden="1" x14ac:dyDescent="0.25">
      <c r="A1478" s="195"/>
      <c r="B1478" s="195"/>
      <c r="C1478" s="255"/>
      <c r="D1478" s="195"/>
      <c r="E1478" s="195"/>
      <c r="F1478" s="195"/>
      <c r="G1478" s="195"/>
      <c r="H1478" s="195"/>
      <c r="I1478" s="195"/>
      <c r="J1478" s="195"/>
      <c r="K1478" s="195"/>
      <c r="L1478" s="195"/>
      <c r="M1478" s="195"/>
      <c r="N1478" s="195"/>
      <c r="O1478" s="195"/>
      <c r="P1478" s="195"/>
      <c r="Q1478" s="195"/>
    </row>
    <row r="1479" spans="1:17" hidden="1" x14ac:dyDescent="0.25">
      <c r="A1479" s="195"/>
      <c r="B1479" s="195"/>
      <c r="C1479" s="255"/>
      <c r="D1479" s="195"/>
      <c r="E1479" s="195"/>
      <c r="F1479" s="195"/>
      <c r="G1479" s="195"/>
      <c r="H1479" s="195"/>
      <c r="I1479" s="195"/>
      <c r="J1479" s="195"/>
      <c r="K1479" s="195"/>
      <c r="L1479" s="195"/>
      <c r="M1479" s="195"/>
      <c r="N1479" s="195"/>
      <c r="O1479" s="195"/>
      <c r="P1479" s="195"/>
      <c r="Q1479" s="195"/>
    </row>
    <row r="1480" spans="1:17" hidden="1" x14ac:dyDescent="0.25">
      <c r="A1480" s="195"/>
      <c r="B1480" s="195"/>
      <c r="C1480" s="255"/>
      <c r="D1480" s="195"/>
      <c r="E1480" s="195"/>
      <c r="F1480" s="195"/>
      <c r="G1480" s="195"/>
      <c r="H1480" s="195"/>
      <c r="I1480" s="195"/>
      <c r="J1480" s="195"/>
      <c r="K1480" s="195"/>
      <c r="L1480" s="195"/>
      <c r="M1480" s="195"/>
      <c r="N1480" s="195"/>
      <c r="O1480" s="195"/>
      <c r="P1480" s="195"/>
      <c r="Q1480" s="195"/>
    </row>
    <row r="1481" spans="1:17" hidden="1" x14ac:dyDescent="0.25">
      <c r="A1481" s="195"/>
      <c r="B1481" s="195"/>
      <c r="C1481" s="255"/>
      <c r="D1481" s="195"/>
      <c r="E1481" s="195"/>
      <c r="F1481" s="195"/>
      <c r="G1481" s="195"/>
      <c r="H1481" s="195"/>
      <c r="I1481" s="195"/>
      <c r="J1481" s="195"/>
      <c r="K1481" s="195"/>
      <c r="L1481" s="195"/>
      <c r="M1481" s="195"/>
      <c r="N1481" s="195"/>
      <c r="O1481" s="195"/>
      <c r="P1481" s="195"/>
      <c r="Q1481" s="195"/>
    </row>
    <row r="1482" spans="1:17" hidden="1" x14ac:dyDescent="0.25">
      <c r="A1482" s="195"/>
      <c r="B1482" s="195"/>
      <c r="C1482" s="255"/>
      <c r="D1482" s="195"/>
      <c r="E1482" s="195"/>
      <c r="F1482" s="195"/>
      <c r="G1482" s="195"/>
      <c r="H1482" s="195"/>
      <c r="I1482" s="195"/>
      <c r="J1482" s="195"/>
      <c r="K1482" s="195"/>
      <c r="L1482" s="195"/>
      <c r="M1482" s="195"/>
      <c r="N1482" s="195"/>
      <c r="O1482" s="195"/>
      <c r="P1482" s="195"/>
      <c r="Q1482" s="195"/>
    </row>
    <row r="1483" spans="1:17" hidden="1" x14ac:dyDescent="0.25">
      <c r="A1483" s="195"/>
      <c r="B1483" s="195"/>
      <c r="C1483" s="255"/>
      <c r="D1483" s="195"/>
      <c r="E1483" s="195"/>
      <c r="F1483" s="195"/>
      <c r="G1483" s="195"/>
      <c r="H1483" s="195"/>
      <c r="I1483" s="195"/>
      <c r="J1483" s="195"/>
      <c r="K1483" s="195"/>
      <c r="L1483" s="195"/>
      <c r="M1483" s="195"/>
      <c r="N1483" s="195"/>
      <c r="O1483" s="195"/>
      <c r="P1483" s="195"/>
      <c r="Q1483" s="195"/>
    </row>
    <row r="1484" spans="1:17" hidden="1" x14ac:dyDescent="0.25">
      <c r="A1484" s="195"/>
      <c r="B1484" s="195"/>
      <c r="C1484" s="255"/>
      <c r="D1484" s="195"/>
      <c r="E1484" s="195"/>
      <c r="F1484" s="195"/>
      <c r="G1484" s="195"/>
      <c r="H1484" s="195"/>
      <c r="I1484" s="195"/>
      <c r="J1484" s="195"/>
      <c r="K1484" s="195"/>
      <c r="L1484" s="195"/>
      <c r="M1484" s="195"/>
      <c r="N1484" s="195"/>
      <c r="O1484" s="195"/>
      <c r="P1484" s="195"/>
      <c r="Q1484" s="195"/>
    </row>
    <row r="1485" spans="1:17" hidden="1" x14ac:dyDescent="0.25">
      <c r="A1485" s="195"/>
      <c r="B1485" s="195"/>
      <c r="C1485" s="255"/>
      <c r="D1485" s="195"/>
      <c r="E1485" s="195"/>
      <c r="F1485" s="195"/>
      <c r="G1485" s="195"/>
      <c r="H1485" s="195"/>
      <c r="I1485" s="195"/>
      <c r="J1485" s="195"/>
      <c r="K1485" s="195"/>
      <c r="L1485" s="195"/>
      <c r="M1485" s="195"/>
      <c r="N1485" s="195"/>
      <c r="O1485" s="195"/>
      <c r="P1485" s="195"/>
      <c r="Q1485" s="195"/>
    </row>
    <row r="1486" spans="1:17" hidden="1" x14ac:dyDescent="0.25">
      <c r="A1486" s="195"/>
      <c r="B1486" s="195"/>
      <c r="C1486" s="255"/>
      <c r="D1486" s="195"/>
      <c r="E1486" s="195"/>
      <c r="F1486" s="195"/>
      <c r="G1486" s="195"/>
      <c r="H1486" s="195"/>
      <c r="I1486" s="195"/>
      <c r="J1486" s="195"/>
      <c r="K1486" s="195"/>
      <c r="L1486" s="195"/>
      <c r="M1486" s="195"/>
      <c r="N1486" s="195"/>
      <c r="O1486" s="195"/>
      <c r="P1486" s="195"/>
      <c r="Q1486" s="195"/>
    </row>
    <row r="1487" spans="1:17" hidden="1" x14ac:dyDescent="0.25">
      <c r="A1487" s="195"/>
      <c r="B1487" s="195"/>
      <c r="C1487" s="255"/>
      <c r="D1487" s="195"/>
      <c r="E1487" s="195"/>
      <c r="F1487" s="195"/>
      <c r="G1487" s="195"/>
      <c r="H1487" s="195"/>
      <c r="I1487" s="195"/>
      <c r="J1487" s="195"/>
      <c r="K1487" s="195"/>
      <c r="L1487" s="195"/>
      <c r="M1487" s="195"/>
      <c r="N1487" s="195"/>
      <c r="O1487" s="195"/>
      <c r="P1487" s="195"/>
      <c r="Q1487" s="195"/>
    </row>
    <row r="1488" spans="1:17" hidden="1" x14ac:dyDescent="0.25">
      <c r="A1488" s="195"/>
      <c r="B1488" s="195"/>
      <c r="C1488" s="255"/>
      <c r="D1488" s="195"/>
      <c r="E1488" s="195"/>
      <c r="F1488" s="195"/>
      <c r="G1488" s="195"/>
      <c r="H1488" s="195"/>
      <c r="I1488" s="195"/>
      <c r="J1488" s="195"/>
      <c r="K1488" s="195"/>
      <c r="L1488" s="195"/>
      <c r="M1488" s="195"/>
      <c r="N1488" s="195"/>
      <c r="O1488" s="195"/>
      <c r="P1488" s="195"/>
      <c r="Q1488" s="195"/>
    </row>
    <row r="1489" spans="1:17" hidden="1" x14ac:dyDescent="0.25">
      <c r="A1489" s="195"/>
      <c r="B1489" s="195"/>
      <c r="C1489" s="255"/>
      <c r="D1489" s="195"/>
      <c r="E1489" s="195"/>
      <c r="F1489" s="195"/>
      <c r="G1489" s="195"/>
      <c r="H1489" s="195"/>
      <c r="I1489" s="195"/>
      <c r="J1489" s="195"/>
      <c r="K1489" s="195"/>
      <c r="L1489" s="195"/>
      <c r="M1489" s="195"/>
      <c r="N1489" s="195"/>
      <c r="O1489" s="195"/>
      <c r="P1489" s="195"/>
      <c r="Q1489" s="195"/>
    </row>
    <row r="1490" spans="1:17" hidden="1" x14ac:dyDescent="0.25">
      <c r="A1490" s="195"/>
      <c r="B1490" s="195"/>
      <c r="C1490" s="255"/>
      <c r="D1490" s="195"/>
      <c r="E1490" s="195"/>
      <c r="F1490" s="195"/>
      <c r="G1490" s="195"/>
      <c r="H1490" s="195"/>
      <c r="I1490" s="195"/>
      <c r="J1490" s="195"/>
      <c r="K1490" s="195"/>
      <c r="L1490" s="195"/>
      <c r="M1490" s="195"/>
      <c r="N1490" s="195"/>
      <c r="O1490" s="195"/>
      <c r="P1490" s="195"/>
      <c r="Q1490" s="195"/>
    </row>
    <row r="1491" spans="1:17" hidden="1" x14ac:dyDescent="0.25">
      <c r="A1491" s="195"/>
      <c r="B1491" s="195"/>
      <c r="C1491" s="255"/>
      <c r="D1491" s="195"/>
      <c r="E1491" s="195"/>
      <c r="F1491" s="195"/>
      <c r="G1491" s="195"/>
      <c r="H1491" s="195"/>
      <c r="I1491" s="195"/>
      <c r="J1491" s="195"/>
      <c r="K1491" s="195"/>
      <c r="L1491" s="195"/>
      <c r="M1491" s="195"/>
      <c r="N1491" s="195"/>
      <c r="O1491" s="195"/>
      <c r="P1491" s="195"/>
      <c r="Q1491" s="195"/>
    </row>
    <row r="1492" spans="1:17" hidden="1" x14ac:dyDescent="0.25">
      <c r="A1492" s="195"/>
      <c r="B1492" s="195"/>
      <c r="C1492" s="255"/>
      <c r="D1492" s="195"/>
      <c r="E1492" s="195"/>
      <c r="F1492" s="195"/>
      <c r="G1492" s="195"/>
      <c r="H1492" s="195"/>
      <c r="I1492" s="195"/>
      <c r="J1492" s="195"/>
      <c r="K1492" s="195"/>
      <c r="L1492" s="195"/>
      <c r="M1492" s="195"/>
      <c r="N1492" s="195"/>
      <c r="O1492" s="195"/>
      <c r="P1492" s="195"/>
      <c r="Q1492" s="195"/>
    </row>
    <row r="1493" spans="1:17" hidden="1" x14ac:dyDescent="0.25">
      <c r="A1493" s="195"/>
      <c r="B1493" s="195"/>
      <c r="C1493" s="255"/>
      <c r="D1493" s="195"/>
      <c r="E1493" s="195"/>
      <c r="F1493" s="195"/>
      <c r="G1493" s="195"/>
      <c r="H1493" s="195"/>
      <c r="I1493" s="195"/>
      <c r="J1493" s="195"/>
      <c r="K1493" s="195"/>
      <c r="L1493" s="195"/>
      <c r="M1493" s="195"/>
      <c r="N1493" s="195"/>
      <c r="O1493" s="195"/>
      <c r="P1493" s="195"/>
      <c r="Q1493" s="195"/>
    </row>
    <row r="1494" spans="1:17" hidden="1" x14ac:dyDescent="0.25">
      <c r="A1494" s="195"/>
      <c r="B1494" s="195"/>
      <c r="C1494" s="255"/>
      <c r="D1494" s="195"/>
      <c r="E1494" s="195"/>
      <c r="F1494" s="195"/>
      <c r="G1494" s="195"/>
      <c r="H1494" s="195"/>
      <c r="I1494" s="195"/>
      <c r="J1494" s="195"/>
      <c r="K1494" s="195"/>
      <c r="L1494" s="195"/>
      <c r="M1494" s="195"/>
      <c r="N1494" s="195"/>
      <c r="O1494" s="195"/>
      <c r="P1494" s="195"/>
      <c r="Q1494" s="195"/>
    </row>
    <row r="1495" spans="1:17" hidden="1" x14ac:dyDescent="0.25">
      <c r="A1495" s="195"/>
      <c r="B1495" s="195"/>
      <c r="C1495" s="255"/>
      <c r="D1495" s="195"/>
      <c r="E1495" s="195"/>
      <c r="F1495" s="195"/>
      <c r="G1495" s="195"/>
      <c r="H1495" s="195"/>
      <c r="I1495" s="195"/>
      <c r="J1495" s="195"/>
      <c r="K1495" s="195"/>
      <c r="L1495" s="195"/>
      <c r="M1495" s="195"/>
      <c r="N1495" s="195"/>
      <c r="O1495" s="195"/>
      <c r="P1495" s="195"/>
      <c r="Q1495" s="195"/>
    </row>
    <row r="1496" spans="1:17" hidden="1" x14ac:dyDescent="0.25">
      <c r="A1496" s="195"/>
      <c r="B1496" s="195"/>
      <c r="C1496" s="255"/>
      <c r="D1496" s="195"/>
      <c r="E1496" s="195"/>
      <c r="F1496" s="195"/>
      <c r="G1496" s="195"/>
      <c r="H1496" s="195"/>
      <c r="I1496" s="195"/>
      <c r="J1496" s="195"/>
      <c r="K1496" s="195"/>
      <c r="L1496" s="195"/>
      <c r="M1496" s="195"/>
      <c r="N1496" s="195"/>
      <c r="O1496" s="195"/>
      <c r="P1496" s="195"/>
      <c r="Q1496" s="195"/>
    </row>
    <row r="1497" spans="1:17" hidden="1" x14ac:dyDescent="0.25">
      <c r="A1497" s="195"/>
      <c r="B1497" s="195"/>
      <c r="C1497" s="255"/>
      <c r="D1497" s="195"/>
      <c r="E1497" s="195"/>
      <c r="F1497" s="195"/>
      <c r="G1497" s="195"/>
      <c r="H1497" s="195"/>
      <c r="I1497" s="195"/>
      <c r="J1497" s="195"/>
      <c r="K1497" s="195"/>
      <c r="L1497" s="195"/>
      <c r="M1497" s="195"/>
      <c r="N1497" s="195"/>
      <c r="O1497" s="195"/>
      <c r="P1497" s="195"/>
      <c r="Q1497" s="195"/>
    </row>
    <row r="1498" spans="1:17" hidden="1" x14ac:dyDescent="0.25">
      <c r="A1498" s="195"/>
      <c r="B1498" s="195"/>
      <c r="C1498" s="255"/>
      <c r="D1498" s="195"/>
      <c r="E1498" s="195"/>
      <c r="F1498" s="195"/>
      <c r="G1498" s="195"/>
      <c r="H1498" s="195"/>
      <c r="I1498" s="195"/>
      <c r="J1498" s="195"/>
      <c r="K1498" s="195"/>
      <c r="L1498" s="195"/>
      <c r="M1498" s="195"/>
      <c r="N1498" s="195"/>
      <c r="O1498" s="195"/>
      <c r="P1498" s="195"/>
      <c r="Q1498" s="195"/>
    </row>
    <row r="1499" spans="1:17" hidden="1" x14ac:dyDescent="0.25">
      <c r="A1499" s="195"/>
      <c r="B1499" s="195"/>
      <c r="C1499" s="255"/>
      <c r="D1499" s="195"/>
      <c r="E1499" s="195"/>
      <c r="F1499" s="195"/>
      <c r="G1499" s="195"/>
      <c r="H1499" s="195"/>
      <c r="I1499" s="195"/>
      <c r="J1499" s="195"/>
      <c r="K1499" s="195"/>
      <c r="L1499" s="195"/>
      <c r="M1499" s="195"/>
      <c r="N1499" s="195"/>
      <c r="O1499" s="195"/>
      <c r="P1499" s="195"/>
      <c r="Q1499" s="195"/>
    </row>
    <row r="1500" spans="1:17" hidden="1" x14ac:dyDescent="0.25">
      <c r="A1500" s="195"/>
      <c r="B1500" s="195"/>
      <c r="C1500" s="255"/>
      <c r="D1500" s="195"/>
      <c r="E1500" s="195"/>
      <c r="F1500" s="195"/>
      <c r="G1500" s="195"/>
      <c r="H1500" s="195"/>
      <c r="I1500" s="195"/>
      <c r="J1500" s="195"/>
      <c r="K1500" s="195"/>
      <c r="L1500" s="195"/>
      <c r="M1500" s="195"/>
      <c r="N1500" s="195"/>
      <c r="O1500" s="195"/>
      <c r="P1500" s="195"/>
      <c r="Q1500" s="195"/>
    </row>
    <row r="1501" spans="1:17" hidden="1" x14ac:dyDescent="0.25">
      <c r="A1501" s="195"/>
      <c r="B1501" s="195"/>
      <c r="C1501" s="255"/>
      <c r="D1501" s="195"/>
      <c r="E1501" s="195"/>
      <c r="F1501" s="195"/>
      <c r="G1501" s="195"/>
      <c r="H1501" s="195"/>
      <c r="I1501" s="195"/>
      <c r="J1501" s="195"/>
      <c r="K1501" s="195"/>
      <c r="L1501" s="195"/>
      <c r="M1501" s="195"/>
      <c r="N1501" s="195"/>
      <c r="O1501" s="195"/>
      <c r="P1501" s="195"/>
      <c r="Q1501" s="195"/>
    </row>
    <row r="1502" spans="1:17" hidden="1" x14ac:dyDescent="0.25">
      <c r="A1502" s="195"/>
      <c r="B1502" s="195"/>
      <c r="C1502" s="255"/>
      <c r="D1502" s="195"/>
      <c r="E1502" s="195"/>
      <c r="F1502" s="195"/>
      <c r="G1502" s="195"/>
      <c r="H1502" s="195"/>
      <c r="I1502" s="195"/>
      <c r="J1502" s="195"/>
      <c r="K1502" s="195"/>
      <c r="L1502" s="195"/>
      <c r="M1502" s="195"/>
      <c r="N1502" s="195"/>
      <c r="O1502" s="195"/>
      <c r="P1502" s="195"/>
      <c r="Q1502" s="195"/>
    </row>
    <row r="1503" spans="1:17" hidden="1" x14ac:dyDescent="0.25">
      <c r="A1503" s="195"/>
      <c r="B1503" s="195"/>
      <c r="C1503" s="255"/>
      <c r="D1503" s="195"/>
      <c r="E1503" s="195"/>
      <c r="F1503" s="195"/>
      <c r="G1503" s="195"/>
      <c r="H1503" s="195"/>
      <c r="I1503" s="195"/>
      <c r="J1503" s="195"/>
      <c r="K1503" s="195"/>
      <c r="L1503" s="195"/>
      <c r="M1503" s="195"/>
      <c r="N1503" s="195"/>
      <c r="O1503" s="195"/>
      <c r="P1503" s="195"/>
      <c r="Q1503" s="195"/>
    </row>
    <row r="1504" spans="1:17" hidden="1" x14ac:dyDescent="0.25">
      <c r="A1504" s="195"/>
      <c r="B1504" s="195"/>
      <c r="C1504" s="255"/>
      <c r="D1504" s="195"/>
      <c r="E1504" s="195"/>
      <c r="F1504" s="195"/>
      <c r="G1504" s="195"/>
      <c r="H1504" s="195"/>
      <c r="I1504" s="195"/>
      <c r="J1504" s="195"/>
      <c r="K1504" s="195"/>
      <c r="L1504" s="195"/>
      <c r="M1504" s="195"/>
      <c r="N1504" s="195"/>
      <c r="O1504" s="195"/>
      <c r="P1504" s="195"/>
      <c r="Q1504" s="195"/>
    </row>
    <row r="1505" spans="1:17" hidden="1" x14ac:dyDescent="0.25">
      <c r="A1505" s="195"/>
      <c r="B1505" s="195"/>
      <c r="C1505" s="255"/>
      <c r="D1505" s="195"/>
      <c r="E1505" s="195"/>
      <c r="F1505" s="195"/>
      <c r="G1505" s="195"/>
      <c r="H1505" s="195"/>
      <c r="I1505" s="195"/>
      <c r="J1505" s="195"/>
      <c r="K1505" s="195"/>
      <c r="L1505" s="195"/>
      <c r="M1505" s="195"/>
      <c r="N1505" s="195"/>
      <c r="O1505" s="195"/>
      <c r="P1505" s="195"/>
      <c r="Q1505" s="195"/>
    </row>
    <row r="1506" spans="1:17" hidden="1" x14ac:dyDescent="0.25">
      <c r="A1506" s="195"/>
      <c r="B1506" s="195"/>
      <c r="C1506" s="255"/>
      <c r="D1506" s="195"/>
      <c r="E1506" s="195"/>
      <c r="F1506" s="195"/>
      <c r="G1506" s="195"/>
      <c r="H1506" s="195"/>
      <c r="I1506" s="195"/>
      <c r="J1506" s="195"/>
      <c r="K1506" s="195"/>
      <c r="L1506" s="195"/>
      <c r="M1506" s="195"/>
      <c r="N1506" s="195"/>
      <c r="O1506" s="195"/>
      <c r="P1506" s="195"/>
      <c r="Q1506" s="195"/>
    </row>
    <row r="1507" spans="1:17" hidden="1" x14ac:dyDescent="0.25">
      <c r="A1507" s="195"/>
      <c r="B1507" s="195"/>
      <c r="C1507" s="255"/>
      <c r="D1507" s="195"/>
      <c r="E1507" s="195"/>
      <c r="F1507" s="195"/>
      <c r="G1507" s="195"/>
      <c r="H1507" s="195"/>
      <c r="I1507" s="195"/>
      <c r="J1507" s="195"/>
      <c r="K1507" s="195"/>
      <c r="L1507" s="195"/>
      <c r="M1507" s="195"/>
      <c r="N1507" s="195"/>
      <c r="O1507" s="195"/>
      <c r="P1507" s="195"/>
      <c r="Q1507" s="195"/>
    </row>
    <row r="1508" spans="1:17" hidden="1" x14ac:dyDescent="0.25">
      <c r="A1508" s="195"/>
      <c r="B1508" s="195"/>
      <c r="C1508" s="255"/>
      <c r="D1508" s="195"/>
      <c r="E1508" s="195"/>
      <c r="F1508" s="195"/>
      <c r="G1508" s="195"/>
      <c r="H1508" s="195"/>
      <c r="I1508" s="195"/>
      <c r="J1508" s="195"/>
      <c r="K1508" s="195"/>
      <c r="L1508" s="195"/>
      <c r="M1508" s="195"/>
      <c r="N1508" s="195"/>
      <c r="O1508" s="195"/>
      <c r="P1508" s="195"/>
      <c r="Q1508" s="195"/>
    </row>
    <row r="1509" spans="1:17" hidden="1" x14ac:dyDescent="0.25">
      <c r="A1509" s="195"/>
      <c r="B1509" s="195"/>
      <c r="C1509" s="255"/>
      <c r="D1509" s="195"/>
      <c r="E1509" s="195"/>
      <c r="F1509" s="195"/>
      <c r="G1509" s="195"/>
      <c r="H1509" s="195"/>
      <c r="I1509" s="195"/>
      <c r="J1509" s="195"/>
      <c r="K1509" s="195"/>
      <c r="L1509" s="195"/>
      <c r="M1509" s="195"/>
      <c r="N1509" s="195"/>
      <c r="O1509" s="195"/>
      <c r="P1509" s="195"/>
      <c r="Q1509" s="195"/>
    </row>
    <row r="1510" spans="1:17" hidden="1" x14ac:dyDescent="0.25">
      <c r="A1510" s="195"/>
      <c r="B1510" s="195"/>
      <c r="C1510" s="255"/>
      <c r="D1510" s="195"/>
      <c r="E1510" s="195"/>
      <c r="F1510" s="195"/>
      <c r="G1510" s="195"/>
      <c r="H1510" s="195"/>
      <c r="I1510" s="195"/>
      <c r="J1510" s="195"/>
      <c r="K1510" s="195"/>
      <c r="L1510" s="195"/>
      <c r="M1510" s="195"/>
      <c r="N1510" s="195"/>
      <c r="O1510" s="195"/>
      <c r="P1510" s="195"/>
      <c r="Q1510" s="195"/>
    </row>
    <row r="1511" spans="1:17" hidden="1" x14ac:dyDescent="0.25">
      <c r="A1511" s="195"/>
      <c r="B1511" s="195"/>
      <c r="C1511" s="255"/>
      <c r="D1511" s="195"/>
      <c r="E1511" s="195"/>
      <c r="F1511" s="195"/>
      <c r="G1511" s="195"/>
      <c r="H1511" s="195"/>
      <c r="I1511" s="195"/>
      <c r="J1511" s="195"/>
      <c r="K1511" s="195"/>
      <c r="L1511" s="195"/>
      <c r="M1511" s="195"/>
      <c r="N1511" s="195"/>
      <c r="O1511" s="195"/>
      <c r="P1511" s="195"/>
      <c r="Q1511" s="195"/>
    </row>
    <row r="1512" spans="1:17" hidden="1" x14ac:dyDescent="0.25">
      <c r="A1512" s="195"/>
      <c r="B1512" s="195"/>
      <c r="C1512" s="255"/>
      <c r="D1512" s="195"/>
      <c r="E1512" s="195"/>
      <c r="F1512" s="195"/>
      <c r="G1512" s="195"/>
      <c r="H1512" s="195"/>
      <c r="I1512" s="195"/>
      <c r="J1512" s="195"/>
      <c r="K1512" s="195"/>
      <c r="L1512" s="195"/>
      <c r="M1512" s="195"/>
      <c r="N1512" s="195"/>
      <c r="O1512" s="195"/>
      <c r="P1512" s="195"/>
      <c r="Q1512" s="195"/>
    </row>
    <row r="1513" spans="1:17" hidden="1" x14ac:dyDescent="0.25">
      <c r="A1513" s="195"/>
      <c r="B1513" s="195"/>
      <c r="C1513" s="255"/>
      <c r="D1513" s="195"/>
      <c r="E1513" s="195"/>
      <c r="F1513" s="195"/>
      <c r="G1513" s="195"/>
      <c r="H1513" s="195"/>
      <c r="I1513" s="195"/>
      <c r="J1513" s="195"/>
      <c r="K1513" s="195"/>
      <c r="L1513" s="195"/>
      <c r="M1513" s="195"/>
      <c r="N1513" s="195"/>
      <c r="O1513" s="195"/>
      <c r="P1513" s="195"/>
      <c r="Q1513" s="195"/>
    </row>
    <row r="1514" spans="1:17" hidden="1" x14ac:dyDescent="0.25">
      <c r="A1514" s="195"/>
      <c r="B1514" s="195"/>
      <c r="C1514" s="255"/>
      <c r="D1514" s="195"/>
      <c r="E1514" s="195"/>
      <c r="F1514" s="195"/>
      <c r="G1514" s="195"/>
      <c r="H1514" s="195"/>
      <c r="I1514" s="195"/>
      <c r="J1514" s="195"/>
      <c r="K1514" s="195"/>
      <c r="L1514" s="195"/>
      <c r="M1514" s="195"/>
      <c r="N1514" s="195"/>
      <c r="O1514" s="195"/>
      <c r="P1514" s="195"/>
      <c r="Q1514" s="195"/>
    </row>
    <row r="1515" spans="1:17" hidden="1" x14ac:dyDescent="0.25">
      <c r="A1515" s="195"/>
      <c r="B1515" s="195"/>
      <c r="C1515" s="255"/>
      <c r="D1515" s="195"/>
      <c r="E1515" s="195"/>
      <c r="F1515" s="195"/>
      <c r="G1515" s="195"/>
      <c r="H1515" s="195"/>
      <c r="I1515" s="195"/>
      <c r="J1515" s="195"/>
      <c r="K1515" s="195"/>
      <c r="L1515" s="195"/>
      <c r="M1515" s="195"/>
      <c r="N1515" s="195"/>
      <c r="O1515" s="195"/>
      <c r="P1515" s="195"/>
      <c r="Q1515" s="195"/>
    </row>
    <row r="1516" spans="1:17" hidden="1" x14ac:dyDescent="0.25">
      <c r="A1516" s="195"/>
      <c r="B1516" s="195"/>
      <c r="C1516" s="255"/>
      <c r="D1516" s="195"/>
      <c r="E1516" s="195"/>
      <c r="F1516" s="195"/>
      <c r="G1516" s="195"/>
      <c r="H1516" s="195"/>
      <c r="I1516" s="195"/>
      <c r="J1516" s="195"/>
      <c r="K1516" s="195"/>
      <c r="L1516" s="195"/>
      <c r="M1516" s="195"/>
      <c r="N1516" s="195"/>
      <c r="O1516" s="195"/>
      <c r="P1516" s="195"/>
      <c r="Q1516" s="195"/>
    </row>
    <row r="1517" spans="1:17" hidden="1" x14ac:dyDescent="0.25">
      <c r="A1517" s="195"/>
      <c r="B1517" s="195"/>
      <c r="C1517" s="255"/>
      <c r="D1517" s="195"/>
      <c r="E1517" s="195"/>
      <c r="F1517" s="195"/>
      <c r="G1517" s="195"/>
      <c r="H1517" s="195"/>
      <c r="I1517" s="195"/>
      <c r="J1517" s="195"/>
      <c r="K1517" s="195"/>
      <c r="L1517" s="195"/>
      <c r="M1517" s="195"/>
      <c r="N1517" s="195"/>
      <c r="O1517" s="195"/>
      <c r="P1517" s="195"/>
      <c r="Q1517" s="195"/>
    </row>
    <row r="1518" spans="1:17" hidden="1" x14ac:dyDescent="0.25">
      <c r="A1518" s="195"/>
      <c r="B1518" s="195"/>
      <c r="C1518" s="255"/>
      <c r="D1518" s="195"/>
      <c r="E1518" s="195"/>
      <c r="F1518" s="195"/>
      <c r="G1518" s="195"/>
      <c r="H1518" s="195"/>
      <c r="I1518" s="195"/>
      <c r="J1518" s="195"/>
      <c r="K1518" s="195"/>
      <c r="L1518" s="195"/>
      <c r="M1518" s="195"/>
      <c r="N1518" s="195"/>
      <c r="O1518" s="195"/>
      <c r="P1518" s="195"/>
      <c r="Q1518" s="195"/>
    </row>
    <row r="1519" spans="1:17" hidden="1" x14ac:dyDescent="0.25">
      <c r="A1519" s="195"/>
      <c r="B1519" s="195"/>
      <c r="C1519" s="255"/>
      <c r="D1519" s="195"/>
      <c r="E1519" s="195"/>
      <c r="F1519" s="195"/>
      <c r="G1519" s="195"/>
      <c r="H1519" s="195"/>
      <c r="I1519" s="195"/>
      <c r="J1519" s="195"/>
      <c r="K1519" s="195"/>
      <c r="L1519" s="195"/>
      <c r="M1519" s="195"/>
      <c r="N1519" s="195"/>
      <c r="O1519" s="195"/>
      <c r="P1519" s="195"/>
      <c r="Q1519" s="195"/>
    </row>
    <row r="1520" spans="1:17" hidden="1" x14ac:dyDescent="0.25">
      <c r="B1520" s="11"/>
      <c r="C1520" s="198"/>
      <c r="D1520" s="11"/>
      <c r="E1520" s="11"/>
      <c r="F1520" s="11"/>
      <c r="G1520" s="11"/>
      <c r="H1520" s="11"/>
      <c r="I1520" s="11"/>
      <c r="J1520" s="11"/>
      <c r="K1520" s="11"/>
      <c r="L1520" s="11"/>
      <c r="M1520" s="11"/>
      <c r="N1520" s="11"/>
      <c r="O1520" s="11"/>
      <c r="P1520" s="11"/>
      <c r="Q1520" s="11"/>
    </row>
    <row r="1521" spans="2:17" hidden="1" x14ac:dyDescent="0.25">
      <c r="B1521" s="11"/>
      <c r="C1521" s="198"/>
      <c r="D1521" s="11"/>
      <c r="E1521" s="11"/>
      <c r="F1521" s="11"/>
      <c r="G1521" s="11"/>
      <c r="H1521" s="11"/>
      <c r="I1521" s="11"/>
      <c r="J1521" s="11"/>
      <c r="K1521" s="11"/>
      <c r="L1521" s="11"/>
      <c r="M1521" s="11"/>
      <c r="N1521" s="11"/>
      <c r="O1521" s="11"/>
      <c r="P1521" s="11"/>
      <c r="Q1521" s="11"/>
    </row>
    <row r="1522" spans="2:17" hidden="1" x14ac:dyDescent="0.25">
      <c r="B1522" s="11"/>
      <c r="C1522" s="198"/>
      <c r="D1522" s="11"/>
      <c r="E1522" s="11"/>
      <c r="F1522" s="11"/>
      <c r="G1522" s="11"/>
      <c r="H1522" s="11"/>
      <c r="I1522" s="11"/>
      <c r="J1522" s="11"/>
      <c r="K1522" s="11"/>
      <c r="L1522" s="11"/>
      <c r="M1522" s="11"/>
      <c r="N1522" s="11"/>
      <c r="O1522" s="11"/>
      <c r="P1522" s="11"/>
      <c r="Q1522" s="11"/>
    </row>
    <row r="1523" spans="2:17" hidden="1" x14ac:dyDescent="0.25">
      <c r="B1523" s="11"/>
      <c r="C1523" s="198"/>
      <c r="D1523" s="11"/>
      <c r="E1523" s="11"/>
      <c r="F1523" s="11"/>
      <c r="G1523" s="11"/>
      <c r="H1523" s="11"/>
      <c r="I1523" s="11"/>
      <c r="J1523" s="11"/>
      <c r="K1523" s="11"/>
      <c r="L1523" s="11"/>
      <c r="M1523" s="11"/>
      <c r="N1523" s="11"/>
      <c r="O1523" s="11"/>
      <c r="P1523" s="11"/>
      <c r="Q1523" s="11"/>
    </row>
    <row r="1524" spans="2:17" hidden="1" x14ac:dyDescent="0.25">
      <c r="B1524" s="11"/>
      <c r="C1524" s="198"/>
      <c r="D1524" s="11"/>
      <c r="E1524" s="11"/>
      <c r="F1524" s="11"/>
      <c r="G1524" s="11"/>
      <c r="H1524" s="11"/>
      <c r="I1524" s="11"/>
      <c r="J1524" s="11"/>
      <c r="K1524" s="11"/>
      <c r="L1524" s="11"/>
      <c r="M1524" s="11"/>
      <c r="N1524" s="11"/>
      <c r="O1524" s="11"/>
      <c r="P1524" s="11"/>
      <c r="Q1524" s="11"/>
    </row>
    <row r="1525" spans="2:17" hidden="1" x14ac:dyDescent="0.25">
      <c r="B1525" s="11"/>
      <c r="C1525" s="198"/>
      <c r="D1525" s="11"/>
      <c r="E1525" s="11"/>
      <c r="F1525" s="11"/>
      <c r="G1525" s="11"/>
      <c r="H1525" s="11"/>
      <c r="I1525" s="11"/>
      <c r="J1525" s="11"/>
      <c r="K1525" s="11"/>
      <c r="L1525" s="11"/>
      <c r="M1525" s="11"/>
      <c r="N1525" s="11"/>
      <c r="O1525" s="11"/>
      <c r="P1525" s="11"/>
      <c r="Q1525" s="11"/>
    </row>
    <row r="1526" spans="2:17" hidden="1" x14ac:dyDescent="0.25">
      <c r="B1526" s="11"/>
      <c r="C1526" s="198"/>
      <c r="D1526" s="11"/>
      <c r="E1526" s="11"/>
      <c r="F1526" s="11"/>
      <c r="G1526" s="11"/>
      <c r="H1526" s="11"/>
      <c r="I1526" s="11"/>
      <c r="J1526" s="11"/>
      <c r="K1526" s="11"/>
      <c r="L1526" s="11"/>
      <c r="M1526" s="11"/>
      <c r="N1526" s="11"/>
      <c r="O1526" s="11"/>
      <c r="P1526" s="11"/>
      <c r="Q1526" s="11"/>
    </row>
    <row r="1527" spans="2:17" hidden="1" x14ac:dyDescent="0.25">
      <c r="B1527" s="11"/>
      <c r="C1527" s="198"/>
      <c r="D1527" s="11"/>
      <c r="E1527" s="11"/>
      <c r="F1527" s="11"/>
      <c r="G1527" s="11"/>
      <c r="H1527" s="11"/>
      <c r="I1527" s="11"/>
      <c r="J1527" s="11"/>
      <c r="K1527" s="11"/>
      <c r="L1527" s="11"/>
      <c r="M1527" s="11"/>
      <c r="N1527" s="11"/>
      <c r="O1527" s="11"/>
      <c r="P1527" s="11"/>
      <c r="Q1527" s="11"/>
    </row>
    <row r="1528" spans="2:17" hidden="1" x14ac:dyDescent="0.25">
      <c r="B1528" s="11"/>
      <c r="C1528" s="198"/>
      <c r="D1528" s="11"/>
      <c r="E1528" s="11"/>
      <c r="F1528" s="11"/>
      <c r="G1528" s="11"/>
      <c r="H1528" s="11"/>
      <c r="I1528" s="11"/>
      <c r="J1528" s="11"/>
      <c r="K1528" s="11"/>
      <c r="L1528" s="11"/>
      <c r="M1528" s="11"/>
      <c r="N1528" s="11"/>
      <c r="O1528" s="11"/>
      <c r="P1528" s="11"/>
      <c r="Q1528" s="11"/>
    </row>
    <row r="1529" spans="2:17" hidden="1" x14ac:dyDescent="0.25">
      <c r="B1529" s="11"/>
      <c r="C1529" s="198"/>
      <c r="D1529" s="11"/>
      <c r="E1529" s="11"/>
      <c r="F1529" s="11"/>
      <c r="G1529" s="11"/>
      <c r="H1529" s="11"/>
      <c r="I1529" s="11"/>
      <c r="J1529" s="11"/>
      <c r="K1529" s="11"/>
      <c r="L1529" s="11"/>
      <c r="M1529" s="11"/>
      <c r="N1529" s="11"/>
      <c r="O1529" s="11"/>
      <c r="P1529" s="11"/>
      <c r="Q1529" s="11"/>
    </row>
    <row r="1530" spans="2:17" hidden="1" x14ac:dyDescent="0.25">
      <c r="B1530" s="11"/>
      <c r="C1530" s="198"/>
      <c r="D1530" s="11"/>
      <c r="E1530" s="11"/>
      <c r="F1530" s="11"/>
      <c r="G1530" s="11"/>
      <c r="H1530" s="11"/>
      <c r="I1530" s="11"/>
      <c r="J1530" s="11"/>
      <c r="K1530" s="11"/>
      <c r="L1530" s="11"/>
      <c r="M1530" s="11"/>
      <c r="N1530" s="11"/>
      <c r="O1530" s="11"/>
      <c r="P1530" s="11"/>
      <c r="Q1530" s="11"/>
    </row>
    <row r="1531" spans="2:17" hidden="1" x14ac:dyDescent="0.25">
      <c r="B1531" s="11"/>
      <c r="C1531" s="198"/>
      <c r="D1531" s="11"/>
      <c r="E1531" s="11"/>
      <c r="F1531" s="11"/>
      <c r="G1531" s="11"/>
      <c r="H1531" s="11"/>
      <c r="I1531" s="11"/>
      <c r="J1531" s="11"/>
      <c r="K1531" s="11"/>
      <c r="L1531" s="11"/>
      <c r="M1531" s="11"/>
      <c r="N1531" s="11"/>
      <c r="O1531" s="11"/>
      <c r="P1531" s="11"/>
      <c r="Q1531" s="11"/>
    </row>
    <row r="1532" spans="2:17" hidden="1" x14ac:dyDescent="0.25">
      <c r="B1532" s="11"/>
      <c r="C1532" s="198"/>
      <c r="D1532" s="11"/>
      <c r="E1532" s="11"/>
      <c r="F1532" s="11"/>
      <c r="G1532" s="11"/>
      <c r="H1532" s="11"/>
      <c r="I1532" s="11"/>
      <c r="J1532" s="11"/>
      <c r="K1532" s="11"/>
      <c r="L1532" s="11"/>
      <c r="M1532" s="11"/>
      <c r="N1532" s="11"/>
      <c r="O1532" s="11"/>
      <c r="P1532" s="11"/>
      <c r="Q1532" s="11"/>
    </row>
    <row r="1533" spans="2:17" hidden="1" x14ac:dyDescent="0.25">
      <c r="B1533" s="11"/>
      <c r="C1533" s="198"/>
      <c r="D1533" s="11"/>
      <c r="E1533" s="11"/>
      <c r="F1533" s="11"/>
      <c r="G1533" s="11"/>
      <c r="H1533" s="11"/>
      <c r="I1533" s="11"/>
      <c r="J1533" s="11"/>
      <c r="K1533" s="11"/>
      <c r="L1533" s="11"/>
      <c r="M1533" s="11"/>
      <c r="N1533" s="11"/>
      <c r="O1533" s="11"/>
      <c r="P1533" s="11"/>
      <c r="Q1533" s="11"/>
    </row>
    <row r="1534" spans="2:17" hidden="1" x14ac:dyDescent="0.25">
      <c r="B1534" s="11"/>
      <c r="C1534" s="198"/>
      <c r="D1534" s="11"/>
      <c r="E1534" s="11"/>
      <c r="F1534" s="11"/>
      <c r="G1534" s="11"/>
      <c r="H1534" s="11"/>
      <c r="I1534" s="11"/>
      <c r="J1534" s="11"/>
      <c r="K1534" s="11"/>
      <c r="L1534" s="11"/>
      <c r="M1534" s="11"/>
      <c r="N1534" s="11"/>
      <c r="O1534" s="11"/>
      <c r="P1534" s="11"/>
      <c r="Q1534" s="11"/>
    </row>
    <row r="1535" spans="2:17" hidden="1" x14ac:dyDescent="0.25">
      <c r="B1535" s="11"/>
      <c r="C1535" s="198"/>
      <c r="D1535" s="11"/>
      <c r="E1535" s="11"/>
      <c r="F1535" s="11"/>
      <c r="G1535" s="11"/>
      <c r="H1535" s="11"/>
      <c r="I1535" s="11"/>
      <c r="J1535" s="11"/>
      <c r="K1535" s="11"/>
      <c r="L1535" s="11"/>
      <c r="M1535" s="11"/>
      <c r="N1535" s="11"/>
      <c r="O1535" s="11"/>
      <c r="P1535" s="11"/>
      <c r="Q1535" s="11"/>
    </row>
    <row r="1536" spans="2:17" hidden="1" x14ac:dyDescent="0.25">
      <c r="B1536" s="11"/>
      <c r="C1536" s="198"/>
      <c r="D1536" s="11"/>
      <c r="E1536" s="11"/>
      <c r="F1536" s="11"/>
      <c r="G1536" s="11"/>
      <c r="H1536" s="11"/>
      <c r="I1536" s="11"/>
      <c r="J1536" s="11"/>
      <c r="K1536" s="11"/>
      <c r="L1536" s="11"/>
      <c r="M1536" s="11"/>
      <c r="N1536" s="11"/>
      <c r="O1536" s="11"/>
      <c r="P1536" s="11"/>
      <c r="Q1536" s="11"/>
    </row>
    <row r="1537" spans="2:17" hidden="1" x14ac:dyDescent="0.25">
      <c r="B1537" s="11"/>
      <c r="C1537" s="198"/>
      <c r="D1537" s="11"/>
      <c r="E1537" s="11"/>
      <c r="F1537" s="11"/>
      <c r="G1537" s="11"/>
      <c r="H1537" s="11"/>
      <c r="I1537" s="11"/>
      <c r="J1537" s="11"/>
      <c r="K1537" s="11"/>
      <c r="L1537" s="11"/>
      <c r="M1537" s="11"/>
      <c r="N1537" s="11"/>
      <c r="O1537" s="11"/>
      <c r="P1537" s="11"/>
      <c r="Q1537" s="11"/>
    </row>
    <row r="1538" spans="2:17" hidden="1" x14ac:dyDescent="0.25">
      <c r="B1538" s="11"/>
      <c r="C1538" s="198"/>
      <c r="D1538" s="11"/>
      <c r="E1538" s="11"/>
      <c r="F1538" s="11"/>
      <c r="G1538" s="11"/>
      <c r="H1538" s="11"/>
      <c r="I1538" s="11"/>
      <c r="J1538" s="11"/>
      <c r="K1538" s="11"/>
      <c r="L1538" s="11"/>
      <c r="M1538" s="11"/>
      <c r="N1538" s="11"/>
      <c r="O1538" s="11"/>
      <c r="P1538" s="11"/>
      <c r="Q1538" s="11"/>
    </row>
    <row r="1539" spans="2:17" hidden="1" x14ac:dyDescent="0.25">
      <c r="B1539" s="11"/>
      <c r="C1539" s="198"/>
      <c r="D1539" s="11"/>
      <c r="E1539" s="11"/>
      <c r="F1539" s="11"/>
      <c r="G1539" s="11"/>
      <c r="H1539" s="11"/>
      <c r="I1539" s="11"/>
      <c r="J1539" s="11"/>
      <c r="K1539" s="11"/>
      <c r="L1539" s="11"/>
      <c r="M1539" s="11"/>
      <c r="N1539" s="11"/>
      <c r="O1539" s="11"/>
      <c r="P1539" s="11"/>
      <c r="Q1539" s="11"/>
    </row>
    <row r="1540" spans="2:17" hidden="1" x14ac:dyDescent="0.25">
      <c r="B1540" s="11"/>
      <c r="C1540" s="198"/>
      <c r="D1540" s="11"/>
      <c r="E1540" s="11"/>
      <c r="F1540" s="11"/>
      <c r="G1540" s="11"/>
      <c r="H1540" s="11"/>
      <c r="I1540" s="11"/>
      <c r="J1540" s="11"/>
      <c r="K1540" s="11"/>
      <c r="L1540" s="11"/>
      <c r="M1540" s="11"/>
      <c r="N1540" s="11"/>
      <c r="O1540" s="11"/>
      <c r="P1540" s="11"/>
      <c r="Q1540" s="11"/>
    </row>
    <row r="1541" spans="2:17" hidden="1" x14ac:dyDescent="0.25">
      <c r="B1541" s="11"/>
      <c r="C1541" s="198"/>
      <c r="D1541" s="11"/>
      <c r="E1541" s="11"/>
      <c r="F1541" s="11"/>
      <c r="G1541" s="11"/>
      <c r="H1541" s="11"/>
      <c r="I1541" s="11"/>
      <c r="J1541" s="11"/>
      <c r="K1541" s="11"/>
      <c r="L1541" s="11"/>
      <c r="M1541" s="11"/>
      <c r="N1541" s="11"/>
      <c r="O1541" s="11"/>
      <c r="P1541" s="11"/>
      <c r="Q1541" s="11"/>
    </row>
    <row r="1542" spans="2:17" hidden="1" x14ac:dyDescent="0.25">
      <c r="B1542" s="11"/>
      <c r="C1542" s="198"/>
      <c r="D1542" s="11"/>
      <c r="E1542" s="11"/>
      <c r="F1542" s="11"/>
      <c r="G1542" s="11"/>
      <c r="H1542" s="11"/>
      <c r="I1542" s="11"/>
      <c r="J1542" s="11"/>
      <c r="K1542" s="11"/>
      <c r="L1542" s="11"/>
      <c r="M1542" s="11"/>
      <c r="N1542" s="11"/>
      <c r="O1542" s="11"/>
      <c r="P1542" s="11"/>
      <c r="Q1542" s="11"/>
    </row>
    <row r="1543" spans="2:17" hidden="1" x14ac:dyDescent="0.25">
      <c r="B1543" s="11"/>
      <c r="C1543" s="198"/>
      <c r="D1543" s="11"/>
      <c r="E1543" s="11"/>
      <c r="F1543" s="11"/>
      <c r="G1543" s="11"/>
      <c r="H1543" s="11"/>
      <c r="I1543" s="11"/>
      <c r="J1543" s="11"/>
      <c r="K1543" s="11"/>
      <c r="L1543" s="11"/>
      <c r="M1543" s="11"/>
      <c r="N1543" s="11"/>
      <c r="O1543" s="11"/>
      <c r="P1543" s="11"/>
      <c r="Q1543" s="11"/>
    </row>
    <row r="1544" spans="2:17" hidden="1" x14ac:dyDescent="0.25">
      <c r="B1544" s="11"/>
      <c r="C1544" s="198"/>
      <c r="D1544" s="11"/>
      <c r="E1544" s="11"/>
      <c r="F1544" s="11"/>
      <c r="G1544" s="11"/>
      <c r="H1544" s="11"/>
      <c r="I1544" s="11"/>
      <c r="J1544" s="11"/>
      <c r="K1544" s="11"/>
      <c r="L1544" s="11"/>
      <c r="M1544" s="11"/>
      <c r="N1544" s="11"/>
      <c r="O1544" s="11"/>
      <c r="P1544" s="11"/>
      <c r="Q1544" s="11"/>
    </row>
    <row r="1545" spans="2:17" hidden="1" x14ac:dyDescent="0.25">
      <c r="B1545" s="11"/>
      <c r="C1545" s="198"/>
      <c r="D1545" s="11"/>
      <c r="E1545" s="11"/>
      <c r="F1545" s="11"/>
      <c r="G1545" s="11"/>
      <c r="H1545" s="11"/>
      <c r="I1545" s="11"/>
      <c r="J1545" s="11"/>
      <c r="K1545" s="11"/>
      <c r="L1545" s="11"/>
      <c r="M1545" s="11"/>
      <c r="N1545" s="11"/>
      <c r="O1545" s="11"/>
      <c r="P1545" s="11"/>
      <c r="Q1545" s="11"/>
    </row>
    <row r="1546" spans="2:17" hidden="1" x14ac:dyDescent="0.25">
      <c r="B1546" s="11"/>
      <c r="C1546" s="198"/>
      <c r="D1546" s="11"/>
      <c r="E1546" s="11"/>
      <c r="F1546" s="11"/>
      <c r="G1546" s="11"/>
      <c r="H1546" s="11"/>
      <c r="I1546" s="11"/>
      <c r="J1546" s="11"/>
      <c r="K1546" s="11"/>
      <c r="L1546" s="11"/>
      <c r="M1546" s="11"/>
      <c r="N1546" s="11"/>
      <c r="O1546" s="11"/>
      <c r="P1546" s="11"/>
      <c r="Q1546" s="11"/>
    </row>
    <row r="1547" spans="2:17" hidden="1" x14ac:dyDescent="0.25">
      <c r="B1547" s="11"/>
      <c r="C1547" s="198"/>
      <c r="D1547" s="11"/>
      <c r="E1547" s="11"/>
      <c r="F1547" s="11"/>
      <c r="G1547" s="11"/>
      <c r="H1547" s="11"/>
      <c r="I1547" s="11"/>
      <c r="J1547" s="11"/>
      <c r="K1547" s="11"/>
      <c r="L1547" s="11"/>
      <c r="M1547" s="11"/>
      <c r="N1547" s="11"/>
      <c r="O1547" s="11"/>
      <c r="P1547" s="11"/>
      <c r="Q1547" s="11"/>
    </row>
    <row r="1548" spans="2:17" hidden="1" x14ac:dyDescent="0.25">
      <c r="B1548" s="11"/>
      <c r="C1548" s="198"/>
      <c r="D1548" s="11"/>
      <c r="E1548" s="11"/>
      <c r="F1548" s="11"/>
      <c r="G1548" s="11"/>
      <c r="H1548" s="11"/>
      <c r="I1548" s="11"/>
      <c r="J1548" s="11"/>
      <c r="K1548" s="11"/>
      <c r="L1548" s="11"/>
      <c r="M1548" s="11"/>
      <c r="N1548" s="11"/>
      <c r="O1548" s="11"/>
      <c r="P1548" s="11"/>
      <c r="Q1548" s="11"/>
    </row>
    <row r="1549" spans="2:17" hidden="1" x14ac:dyDescent="0.25">
      <c r="B1549" s="11"/>
      <c r="C1549" s="198"/>
      <c r="D1549" s="11"/>
      <c r="E1549" s="11"/>
      <c r="F1549" s="11"/>
      <c r="G1549" s="11"/>
      <c r="H1549" s="11"/>
      <c r="I1549" s="11"/>
      <c r="J1549" s="11"/>
      <c r="K1549" s="11"/>
      <c r="L1549" s="11"/>
      <c r="M1549" s="11"/>
      <c r="N1549" s="11"/>
      <c r="O1549" s="11"/>
      <c r="P1549" s="11"/>
      <c r="Q1549" s="11"/>
    </row>
    <row r="1550" spans="2:17" hidden="1" x14ac:dyDescent="0.25">
      <c r="B1550" s="11"/>
      <c r="C1550" s="198"/>
      <c r="D1550" s="11"/>
      <c r="E1550" s="11"/>
      <c r="F1550" s="11"/>
      <c r="G1550" s="11"/>
      <c r="H1550" s="11"/>
      <c r="I1550" s="11"/>
      <c r="J1550" s="11"/>
      <c r="K1550" s="11"/>
      <c r="L1550" s="11"/>
      <c r="M1550" s="11"/>
      <c r="N1550" s="11"/>
      <c r="O1550" s="11"/>
      <c r="P1550" s="11"/>
      <c r="Q1550" s="11"/>
    </row>
    <row r="1551" spans="2:17" hidden="1" x14ac:dyDescent="0.25">
      <c r="B1551" s="11"/>
      <c r="C1551" s="198"/>
      <c r="D1551" s="11"/>
      <c r="E1551" s="11"/>
      <c r="F1551" s="11"/>
      <c r="G1551" s="11"/>
      <c r="H1551" s="11"/>
      <c r="I1551" s="11"/>
      <c r="J1551" s="11"/>
      <c r="K1551" s="11"/>
      <c r="L1551" s="11"/>
      <c r="M1551" s="11"/>
      <c r="N1551" s="11"/>
      <c r="O1551" s="11"/>
      <c r="P1551" s="11"/>
      <c r="Q1551" s="11"/>
    </row>
    <row r="1552" spans="2:17" hidden="1" x14ac:dyDescent="0.25">
      <c r="B1552" s="11"/>
      <c r="C1552" s="198"/>
      <c r="D1552" s="11"/>
      <c r="E1552" s="11"/>
      <c r="F1552" s="11"/>
      <c r="G1552" s="11"/>
      <c r="H1552" s="11"/>
      <c r="I1552" s="11"/>
      <c r="J1552" s="11"/>
      <c r="K1552" s="11"/>
      <c r="L1552" s="11"/>
      <c r="M1552" s="11"/>
      <c r="N1552" s="11"/>
      <c r="O1552" s="11"/>
      <c r="P1552" s="11"/>
      <c r="Q1552" s="11"/>
    </row>
    <row r="1553" spans="2:17" hidden="1" x14ac:dyDescent="0.25">
      <c r="B1553" s="11"/>
      <c r="C1553" s="198"/>
      <c r="D1553" s="11"/>
      <c r="E1553" s="11"/>
      <c r="F1553" s="11"/>
      <c r="G1553" s="11"/>
      <c r="H1553" s="11"/>
      <c r="I1553" s="11"/>
      <c r="J1553" s="11"/>
      <c r="K1553" s="11"/>
      <c r="L1553" s="11"/>
      <c r="M1553" s="11"/>
      <c r="N1553" s="11"/>
      <c r="O1553" s="11"/>
      <c r="P1553" s="11"/>
      <c r="Q1553" s="11"/>
    </row>
    <row r="1554" spans="2:17" hidden="1" x14ac:dyDescent="0.25">
      <c r="B1554" s="11"/>
      <c r="C1554" s="198"/>
      <c r="D1554" s="11"/>
      <c r="E1554" s="11"/>
      <c r="F1554" s="11"/>
      <c r="G1554" s="11"/>
      <c r="H1554" s="11"/>
      <c r="I1554" s="11"/>
      <c r="J1554" s="11"/>
      <c r="K1554" s="11"/>
      <c r="L1554" s="11"/>
      <c r="M1554" s="11"/>
      <c r="N1554" s="11"/>
      <c r="O1554" s="11"/>
      <c r="P1554" s="11"/>
      <c r="Q1554" s="11"/>
    </row>
    <row r="1555" spans="2:17" hidden="1" x14ac:dyDescent="0.25">
      <c r="B1555" s="11"/>
      <c r="C1555" s="198"/>
      <c r="D1555" s="11"/>
      <c r="E1555" s="11"/>
      <c r="F1555" s="11"/>
      <c r="G1555" s="11"/>
      <c r="H1555" s="11"/>
      <c r="I1555" s="11"/>
      <c r="J1555" s="11"/>
      <c r="K1555" s="11"/>
      <c r="L1555" s="11"/>
      <c r="M1555" s="11"/>
      <c r="N1555" s="11"/>
      <c r="O1555" s="11"/>
      <c r="P1555" s="11"/>
      <c r="Q1555" s="11"/>
    </row>
    <row r="1556" spans="2:17" hidden="1" x14ac:dyDescent="0.25">
      <c r="B1556" s="11"/>
      <c r="C1556" s="198"/>
      <c r="D1556" s="11"/>
      <c r="E1556" s="11"/>
      <c r="F1556" s="11"/>
      <c r="G1556" s="11"/>
      <c r="H1556" s="11"/>
      <c r="I1556" s="11"/>
      <c r="J1556" s="11"/>
      <c r="K1556" s="11"/>
      <c r="L1556" s="11"/>
      <c r="M1556" s="11"/>
      <c r="N1556" s="11"/>
      <c r="O1556" s="11"/>
      <c r="P1556" s="11"/>
      <c r="Q1556" s="11"/>
    </row>
    <row r="1557" spans="2:17" hidden="1" x14ac:dyDescent="0.25">
      <c r="B1557" s="11"/>
      <c r="C1557" s="198"/>
      <c r="D1557" s="11"/>
      <c r="E1557" s="11"/>
      <c r="F1557" s="11"/>
      <c r="G1557" s="11"/>
      <c r="H1557" s="11"/>
      <c r="I1557" s="11"/>
      <c r="J1557" s="11"/>
      <c r="K1557" s="11"/>
      <c r="L1557" s="11"/>
      <c r="M1557" s="11"/>
      <c r="N1557" s="11"/>
      <c r="O1557" s="11"/>
      <c r="P1557" s="11"/>
      <c r="Q1557" s="11"/>
    </row>
    <row r="1558" spans="2:17" hidden="1" x14ac:dyDescent="0.25">
      <c r="B1558" s="11"/>
      <c r="C1558" s="198"/>
      <c r="D1558" s="11"/>
      <c r="E1558" s="11"/>
      <c r="F1558" s="11"/>
      <c r="G1558" s="11"/>
      <c r="H1558" s="11"/>
      <c r="I1558" s="11"/>
      <c r="J1558" s="11"/>
      <c r="K1558" s="11"/>
      <c r="L1558" s="11"/>
      <c r="M1558" s="11"/>
      <c r="N1558" s="11"/>
      <c r="O1558" s="11"/>
      <c r="P1558" s="11"/>
      <c r="Q1558" s="11"/>
    </row>
    <row r="1559" spans="2:17" hidden="1" x14ac:dyDescent="0.25">
      <c r="B1559" s="11"/>
      <c r="C1559" s="198"/>
      <c r="D1559" s="11"/>
      <c r="E1559" s="11"/>
      <c r="F1559" s="11"/>
      <c r="G1559" s="11"/>
      <c r="H1559" s="11"/>
      <c r="I1559" s="11"/>
      <c r="J1559" s="11"/>
      <c r="K1559" s="11"/>
      <c r="L1559" s="11"/>
      <c r="M1559" s="11"/>
      <c r="N1559" s="11"/>
      <c r="O1559" s="11"/>
      <c r="P1559" s="11"/>
      <c r="Q1559" s="11"/>
    </row>
    <row r="1560" spans="2:17" hidden="1" x14ac:dyDescent="0.25">
      <c r="B1560" s="11"/>
      <c r="C1560" s="198"/>
      <c r="D1560" s="11"/>
      <c r="E1560" s="11"/>
      <c r="F1560" s="11"/>
      <c r="G1560" s="11"/>
      <c r="H1560" s="11"/>
      <c r="I1560" s="11"/>
      <c r="J1560" s="11"/>
      <c r="K1560" s="11"/>
      <c r="L1560" s="11"/>
      <c r="M1560" s="11"/>
      <c r="N1560" s="11"/>
      <c r="O1560" s="11"/>
      <c r="P1560" s="11"/>
      <c r="Q1560" s="11"/>
    </row>
    <row r="1561" spans="2:17" hidden="1" x14ac:dyDescent="0.25">
      <c r="B1561" s="11"/>
      <c r="C1561" s="198"/>
      <c r="D1561" s="11"/>
      <c r="E1561" s="11"/>
      <c r="F1561" s="11"/>
      <c r="G1561" s="11"/>
      <c r="H1561" s="11"/>
      <c r="I1561" s="11"/>
      <c r="J1561" s="11"/>
      <c r="K1561" s="11"/>
      <c r="L1561" s="11"/>
      <c r="M1561" s="11"/>
      <c r="N1561" s="11"/>
      <c r="O1561" s="11"/>
      <c r="P1561" s="11"/>
      <c r="Q1561" s="11"/>
    </row>
    <row r="1562" spans="2:17" hidden="1" x14ac:dyDescent="0.25">
      <c r="B1562" s="11"/>
      <c r="C1562" s="198"/>
      <c r="D1562" s="11"/>
      <c r="E1562" s="11"/>
      <c r="F1562" s="11"/>
      <c r="G1562" s="11"/>
      <c r="H1562" s="11"/>
      <c r="I1562" s="11"/>
      <c r="J1562" s="11"/>
      <c r="K1562" s="11"/>
      <c r="L1562" s="11"/>
      <c r="M1562" s="11"/>
      <c r="N1562" s="11"/>
      <c r="O1562" s="11"/>
      <c r="P1562" s="11"/>
      <c r="Q1562" s="11"/>
    </row>
    <row r="1563" spans="2:17" hidden="1" x14ac:dyDescent="0.25">
      <c r="B1563" s="11"/>
      <c r="C1563" s="198"/>
      <c r="D1563" s="11"/>
      <c r="E1563" s="11"/>
      <c r="F1563" s="11"/>
      <c r="G1563" s="11"/>
      <c r="H1563" s="11"/>
      <c r="I1563" s="11"/>
      <c r="J1563" s="11"/>
      <c r="K1563" s="11"/>
      <c r="L1563" s="11"/>
      <c r="M1563" s="11"/>
      <c r="N1563" s="11"/>
      <c r="O1563" s="11"/>
      <c r="P1563" s="11"/>
      <c r="Q1563" s="11"/>
    </row>
    <row r="1564" spans="2:17" hidden="1" x14ac:dyDescent="0.25">
      <c r="B1564" s="11"/>
      <c r="C1564" s="198"/>
      <c r="D1564" s="11"/>
      <c r="E1564" s="11"/>
      <c r="F1564" s="11"/>
      <c r="G1564" s="11"/>
      <c r="H1564" s="11"/>
      <c r="I1564" s="11"/>
      <c r="J1564" s="11"/>
      <c r="K1564" s="11"/>
      <c r="L1564" s="11"/>
      <c r="M1564" s="11"/>
      <c r="N1564" s="11"/>
      <c r="O1564" s="11"/>
      <c r="P1564" s="11"/>
      <c r="Q1564" s="11"/>
    </row>
    <row r="1565" spans="2:17" hidden="1" x14ac:dyDescent="0.25">
      <c r="B1565" s="11"/>
      <c r="C1565" s="198"/>
      <c r="D1565" s="11"/>
      <c r="E1565" s="11"/>
      <c r="F1565" s="11"/>
      <c r="G1565" s="11"/>
      <c r="H1565" s="11"/>
      <c r="I1565" s="11"/>
      <c r="J1565" s="11"/>
      <c r="K1565" s="11"/>
      <c r="L1565" s="11"/>
      <c r="M1565" s="11"/>
      <c r="N1565" s="11"/>
      <c r="O1565" s="11"/>
      <c r="P1565" s="11"/>
      <c r="Q1565" s="11"/>
    </row>
    <row r="1566" spans="2:17" hidden="1" x14ac:dyDescent="0.25">
      <c r="B1566" s="11"/>
      <c r="C1566" s="198"/>
      <c r="D1566" s="11"/>
      <c r="E1566" s="11"/>
      <c r="F1566" s="11"/>
      <c r="G1566" s="11"/>
      <c r="H1566" s="11"/>
      <c r="I1566" s="11"/>
      <c r="J1566" s="11"/>
      <c r="K1566" s="11"/>
      <c r="L1566" s="11"/>
      <c r="M1566" s="11"/>
      <c r="N1566" s="11"/>
      <c r="O1566" s="11"/>
      <c r="P1566" s="11"/>
      <c r="Q1566" s="11"/>
    </row>
    <row r="1567" spans="2:17" hidden="1" x14ac:dyDescent="0.25">
      <c r="B1567" s="11"/>
      <c r="C1567" s="198"/>
      <c r="D1567" s="11"/>
      <c r="E1567" s="11"/>
      <c r="F1567" s="11"/>
      <c r="G1567" s="11"/>
      <c r="H1567" s="11"/>
      <c r="I1567" s="11"/>
      <c r="J1567" s="11"/>
      <c r="K1567" s="11"/>
      <c r="L1567" s="11"/>
      <c r="M1567" s="11"/>
      <c r="N1567" s="11"/>
      <c r="O1567" s="11"/>
      <c r="P1567" s="11"/>
      <c r="Q1567" s="11"/>
    </row>
    <row r="1568" spans="2:17" hidden="1" x14ac:dyDescent="0.25">
      <c r="B1568" s="11"/>
      <c r="C1568" s="198"/>
      <c r="D1568" s="11"/>
      <c r="E1568" s="11"/>
      <c r="F1568" s="11"/>
      <c r="G1568" s="11"/>
      <c r="H1568" s="11"/>
      <c r="I1568" s="11"/>
      <c r="J1568" s="11"/>
      <c r="K1568" s="11"/>
      <c r="L1568" s="11"/>
      <c r="M1568" s="11"/>
      <c r="N1568" s="11"/>
      <c r="O1568" s="11"/>
      <c r="P1568" s="11"/>
      <c r="Q1568" s="11"/>
    </row>
    <row r="1569" spans="2:17" hidden="1" x14ac:dyDescent="0.25">
      <c r="B1569" s="11"/>
      <c r="C1569" s="198"/>
      <c r="D1569" s="11"/>
      <c r="E1569" s="11"/>
      <c r="F1569" s="11"/>
      <c r="G1569" s="11"/>
      <c r="H1569" s="11"/>
      <c r="I1569" s="11"/>
      <c r="J1569" s="11"/>
      <c r="K1569" s="11"/>
      <c r="L1569" s="11"/>
      <c r="M1569" s="11"/>
      <c r="N1569" s="11"/>
      <c r="O1569" s="11"/>
      <c r="P1569" s="11"/>
      <c r="Q1569" s="11"/>
    </row>
    <row r="1570" spans="2:17" hidden="1" x14ac:dyDescent="0.25">
      <c r="B1570" s="11"/>
      <c r="C1570" s="198"/>
      <c r="D1570" s="11"/>
      <c r="E1570" s="11"/>
      <c r="F1570" s="11"/>
      <c r="G1570" s="11"/>
      <c r="H1570" s="11"/>
      <c r="I1570" s="11"/>
      <c r="J1570" s="11"/>
      <c r="K1570" s="11"/>
      <c r="L1570" s="11"/>
      <c r="M1570" s="11"/>
      <c r="N1570" s="11"/>
      <c r="O1570" s="11"/>
      <c r="P1570" s="11"/>
      <c r="Q1570" s="11"/>
    </row>
    <row r="1571" spans="2:17" hidden="1" x14ac:dyDescent="0.25">
      <c r="B1571" s="11"/>
      <c r="C1571" s="198"/>
      <c r="D1571" s="11"/>
      <c r="E1571" s="11"/>
      <c r="F1571" s="11"/>
      <c r="G1571" s="11"/>
      <c r="H1571" s="11"/>
      <c r="I1571" s="11"/>
      <c r="J1571" s="11"/>
      <c r="K1571" s="11"/>
      <c r="L1571" s="11"/>
      <c r="M1571" s="11"/>
      <c r="N1571" s="11"/>
      <c r="O1571" s="11"/>
      <c r="P1571" s="11"/>
      <c r="Q1571" s="11"/>
    </row>
    <row r="1572" spans="2:17" hidden="1" x14ac:dyDescent="0.25">
      <c r="B1572" s="11"/>
      <c r="C1572" s="198"/>
      <c r="D1572" s="11"/>
      <c r="E1572" s="11"/>
      <c r="F1572" s="11"/>
      <c r="G1572" s="11"/>
      <c r="H1572" s="11"/>
      <c r="I1572" s="11"/>
      <c r="J1572" s="11"/>
      <c r="K1572" s="11"/>
      <c r="L1572" s="11"/>
      <c r="M1572" s="11"/>
      <c r="N1572" s="11"/>
      <c r="O1572" s="11"/>
      <c r="P1572" s="11"/>
      <c r="Q1572" s="11"/>
    </row>
    <row r="1573" spans="2:17" hidden="1" x14ac:dyDescent="0.25">
      <c r="B1573" s="11"/>
      <c r="C1573" s="198"/>
      <c r="D1573" s="11"/>
      <c r="E1573" s="11"/>
      <c r="F1573" s="11"/>
      <c r="G1573" s="11"/>
      <c r="H1573" s="11"/>
      <c r="I1573" s="11"/>
      <c r="J1573" s="11"/>
      <c r="K1573" s="11"/>
      <c r="L1573" s="11"/>
      <c r="M1573" s="11"/>
      <c r="N1573" s="11"/>
      <c r="O1573" s="11"/>
      <c r="P1573" s="11"/>
      <c r="Q1573" s="11"/>
    </row>
    <row r="1574" spans="2:17" hidden="1" x14ac:dyDescent="0.25">
      <c r="B1574" s="11"/>
      <c r="C1574" s="198"/>
      <c r="D1574" s="11"/>
      <c r="E1574" s="11"/>
      <c r="F1574" s="11"/>
      <c r="G1574" s="11"/>
      <c r="H1574" s="11"/>
      <c r="I1574" s="11"/>
      <c r="J1574" s="11"/>
      <c r="K1574" s="11"/>
      <c r="L1574" s="11"/>
      <c r="M1574" s="11"/>
      <c r="N1574" s="11"/>
      <c r="O1574" s="11"/>
      <c r="P1574" s="11"/>
      <c r="Q1574" s="11"/>
    </row>
    <row r="1575" spans="2:17" hidden="1" x14ac:dyDescent="0.25">
      <c r="B1575" s="11"/>
      <c r="C1575" s="198"/>
      <c r="D1575" s="11"/>
      <c r="E1575" s="11"/>
      <c r="F1575" s="11"/>
      <c r="G1575" s="11"/>
      <c r="H1575" s="11"/>
      <c r="I1575" s="11"/>
      <c r="J1575" s="11"/>
      <c r="K1575" s="11"/>
      <c r="L1575" s="11"/>
      <c r="M1575" s="11"/>
      <c r="N1575" s="11"/>
      <c r="O1575" s="11"/>
      <c r="P1575" s="11"/>
      <c r="Q1575" s="11"/>
    </row>
    <row r="1576" spans="2:17" hidden="1" x14ac:dyDescent="0.25">
      <c r="B1576" s="11"/>
      <c r="C1576" s="198"/>
      <c r="D1576" s="11"/>
      <c r="E1576" s="11"/>
      <c r="F1576" s="11"/>
      <c r="G1576" s="11"/>
      <c r="H1576" s="11"/>
      <c r="I1576" s="11"/>
      <c r="J1576" s="11"/>
      <c r="K1576" s="11"/>
      <c r="L1576" s="11"/>
      <c r="M1576" s="11"/>
      <c r="N1576" s="11"/>
      <c r="O1576" s="11"/>
      <c r="P1576" s="11"/>
      <c r="Q1576" s="11"/>
    </row>
    <row r="1577" spans="2:17" hidden="1" x14ac:dyDescent="0.25">
      <c r="B1577" s="11"/>
      <c r="C1577" s="198"/>
      <c r="D1577" s="11"/>
      <c r="E1577" s="11"/>
      <c r="F1577" s="11"/>
      <c r="G1577" s="11"/>
      <c r="H1577" s="11"/>
      <c r="I1577" s="11"/>
      <c r="J1577" s="11"/>
      <c r="K1577" s="11"/>
      <c r="L1577" s="11"/>
      <c r="M1577" s="11"/>
      <c r="N1577" s="11"/>
      <c r="O1577" s="11"/>
      <c r="P1577" s="11"/>
      <c r="Q1577" s="11"/>
    </row>
    <row r="1578" spans="2:17" hidden="1" x14ac:dyDescent="0.25">
      <c r="B1578" s="11"/>
      <c r="C1578" s="198"/>
      <c r="D1578" s="11"/>
      <c r="E1578" s="11"/>
      <c r="F1578" s="11"/>
      <c r="G1578" s="11"/>
      <c r="H1578" s="11"/>
      <c r="I1578" s="11"/>
      <c r="J1578" s="11"/>
      <c r="K1578" s="11"/>
      <c r="L1578" s="11"/>
      <c r="M1578" s="11"/>
      <c r="N1578" s="11"/>
      <c r="O1578" s="11"/>
      <c r="P1578" s="11"/>
      <c r="Q1578" s="11"/>
    </row>
    <row r="1579" spans="2:17" hidden="1" x14ac:dyDescent="0.25">
      <c r="B1579" s="11"/>
      <c r="C1579" s="198"/>
      <c r="D1579" s="11"/>
      <c r="E1579" s="11"/>
      <c r="F1579" s="11"/>
      <c r="G1579" s="11"/>
      <c r="H1579" s="11"/>
      <c r="I1579" s="11"/>
      <c r="J1579" s="11"/>
      <c r="K1579" s="11"/>
      <c r="L1579" s="11"/>
      <c r="M1579" s="11"/>
      <c r="N1579" s="11"/>
      <c r="O1579" s="11"/>
      <c r="P1579" s="11"/>
      <c r="Q1579" s="11"/>
    </row>
    <row r="1580" spans="2:17" hidden="1" x14ac:dyDescent="0.25">
      <c r="B1580" s="11"/>
      <c r="C1580" s="198"/>
      <c r="D1580" s="11"/>
      <c r="E1580" s="11"/>
      <c r="F1580" s="11"/>
      <c r="G1580" s="11"/>
      <c r="H1580" s="11"/>
      <c r="I1580" s="11"/>
      <c r="J1580" s="11"/>
      <c r="K1580" s="11"/>
      <c r="L1580" s="11"/>
      <c r="M1580" s="11"/>
      <c r="N1580" s="11"/>
      <c r="O1580" s="11"/>
      <c r="P1580" s="11"/>
      <c r="Q1580" s="11"/>
    </row>
    <row r="1581" spans="2:17" hidden="1" x14ac:dyDescent="0.25">
      <c r="B1581" s="11"/>
      <c r="C1581" s="198"/>
      <c r="D1581" s="11"/>
      <c r="E1581" s="11"/>
      <c r="F1581" s="11"/>
      <c r="G1581" s="11"/>
      <c r="H1581" s="11"/>
      <c r="I1581" s="11"/>
      <c r="J1581" s="11"/>
      <c r="K1581" s="11"/>
      <c r="L1581" s="11"/>
      <c r="M1581" s="11"/>
      <c r="N1581" s="11"/>
      <c r="O1581" s="11"/>
      <c r="P1581" s="11"/>
      <c r="Q1581" s="11"/>
    </row>
    <row r="1582" spans="2:17" hidden="1" x14ac:dyDescent="0.25">
      <c r="B1582" s="11"/>
      <c r="C1582" s="198"/>
      <c r="D1582" s="11"/>
      <c r="E1582" s="11"/>
      <c r="F1582" s="11"/>
      <c r="G1582" s="11"/>
      <c r="H1582" s="11"/>
      <c r="I1582" s="11"/>
      <c r="J1582" s="11"/>
      <c r="K1582" s="11"/>
      <c r="L1582" s="11"/>
      <c r="M1582" s="11"/>
      <c r="N1582" s="11"/>
      <c r="O1582" s="11"/>
      <c r="P1582" s="11"/>
      <c r="Q1582" s="11"/>
    </row>
    <row r="1583" spans="2:17" hidden="1" x14ac:dyDescent="0.25">
      <c r="B1583" s="11"/>
      <c r="C1583" s="198"/>
      <c r="D1583" s="11"/>
      <c r="E1583" s="11"/>
      <c r="F1583" s="11"/>
      <c r="G1583" s="11"/>
      <c r="H1583" s="11"/>
      <c r="I1583" s="11"/>
      <c r="J1583" s="11"/>
      <c r="K1583" s="11"/>
      <c r="L1583" s="11"/>
      <c r="M1583" s="11"/>
      <c r="N1583" s="11"/>
      <c r="O1583" s="11"/>
      <c r="P1583" s="11"/>
      <c r="Q1583" s="11"/>
    </row>
    <row r="1584" spans="2:17" hidden="1" x14ac:dyDescent="0.25">
      <c r="B1584" s="11"/>
      <c r="C1584" s="198"/>
      <c r="D1584" s="11"/>
      <c r="E1584" s="11"/>
      <c r="F1584" s="11"/>
      <c r="G1584" s="11"/>
      <c r="H1584" s="11"/>
      <c r="I1584" s="11"/>
      <c r="J1584" s="11"/>
      <c r="K1584" s="11"/>
      <c r="L1584" s="11"/>
      <c r="M1584" s="11"/>
      <c r="N1584" s="11"/>
      <c r="O1584" s="11"/>
      <c r="P1584" s="11"/>
      <c r="Q1584" s="11"/>
    </row>
    <row r="1585" spans="2:17" hidden="1" x14ac:dyDescent="0.25">
      <c r="B1585" s="11"/>
      <c r="C1585" s="198"/>
      <c r="D1585" s="11"/>
      <c r="E1585" s="11"/>
      <c r="F1585" s="11"/>
      <c r="G1585" s="11"/>
      <c r="H1585" s="11"/>
      <c r="I1585" s="11"/>
      <c r="J1585" s="11"/>
      <c r="K1585" s="11"/>
      <c r="L1585" s="11"/>
      <c r="M1585" s="11"/>
      <c r="N1585" s="11"/>
      <c r="O1585" s="11"/>
      <c r="P1585" s="11"/>
      <c r="Q1585" s="11"/>
    </row>
    <row r="1586" spans="2:17" hidden="1" x14ac:dyDescent="0.25">
      <c r="B1586" s="11"/>
      <c r="C1586" s="198"/>
      <c r="D1586" s="11"/>
      <c r="E1586" s="11"/>
      <c r="F1586" s="11"/>
      <c r="G1586" s="11"/>
      <c r="H1586" s="11"/>
      <c r="I1586" s="11"/>
      <c r="J1586" s="11"/>
      <c r="K1586" s="11"/>
      <c r="L1586" s="11"/>
      <c r="M1586" s="11"/>
      <c r="N1586" s="11"/>
      <c r="O1586" s="11"/>
      <c r="P1586" s="11"/>
      <c r="Q1586" s="11"/>
    </row>
    <row r="1587" spans="2:17" hidden="1" x14ac:dyDescent="0.25">
      <c r="B1587" s="11"/>
      <c r="C1587" s="198"/>
      <c r="D1587" s="11"/>
      <c r="E1587" s="11"/>
      <c r="F1587" s="11"/>
      <c r="G1587" s="11"/>
      <c r="H1587" s="11"/>
      <c r="I1587" s="11"/>
      <c r="J1587" s="11"/>
      <c r="K1587" s="11"/>
      <c r="L1587" s="11"/>
      <c r="M1587" s="11"/>
      <c r="N1587" s="11"/>
      <c r="O1587" s="11"/>
      <c r="P1587" s="11"/>
      <c r="Q1587" s="11"/>
    </row>
    <row r="1588" spans="2:17" hidden="1" x14ac:dyDescent="0.25">
      <c r="B1588" s="11"/>
      <c r="C1588" s="198"/>
      <c r="D1588" s="11"/>
      <c r="E1588" s="11"/>
      <c r="F1588" s="11"/>
      <c r="G1588" s="11"/>
      <c r="H1588" s="11"/>
      <c r="I1588" s="11"/>
      <c r="J1588" s="11"/>
      <c r="K1588" s="11"/>
      <c r="L1588" s="11"/>
      <c r="M1588" s="11"/>
      <c r="N1588" s="11"/>
      <c r="O1588" s="11"/>
      <c r="P1588" s="11"/>
      <c r="Q1588" s="11"/>
    </row>
    <row r="1589" spans="2:17" hidden="1" x14ac:dyDescent="0.25">
      <c r="B1589" s="11"/>
      <c r="C1589" s="198"/>
      <c r="D1589" s="11"/>
      <c r="E1589" s="11"/>
      <c r="F1589" s="11"/>
      <c r="G1589" s="11"/>
      <c r="H1589" s="11"/>
      <c r="I1589" s="11"/>
      <c r="J1589" s="11"/>
      <c r="K1589" s="11"/>
      <c r="L1589" s="11"/>
      <c r="M1589" s="11"/>
      <c r="N1589" s="11"/>
      <c r="O1589" s="11"/>
      <c r="P1589" s="11"/>
      <c r="Q1589" s="11"/>
    </row>
    <row r="1590" spans="2:17" hidden="1" x14ac:dyDescent="0.25">
      <c r="B1590" s="11"/>
      <c r="C1590" s="198"/>
      <c r="D1590" s="11"/>
      <c r="E1590" s="11"/>
      <c r="F1590" s="11"/>
      <c r="G1590" s="11"/>
      <c r="H1590" s="11"/>
      <c r="I1590" s="11"/>
      <c r="J1590" s="11"/>
      <c r="K1590" s="11"/>
      <c r="L1590" s="11"/>
      <c r="M1590" s="11"/>
      <c r="N1590" s="11"/>
      <c r="O1590" s="11"/>
      <c r="P1590" s="11"/>
      <c r="Q1590" s="11"/>
    </row>
    <row r="1591" spans="2:17" hidden="1" x14ac:dyDescent="0.25">
      <c r="B1591" s="11"/>
      <c r="C1591" s="198"/>
      <c r="D1591" s="11"/>
      <c r="E1591" s="11"/>
      <c r="F1591" s="11"/>
      <c r="G1591" s="11"/>
      <c r="H1591" s="11"/>
      <c r="I1591" s="11"/>
      <c r="J1591" s="11"/>
      <c r="K1591" s="11"/>
      <c r="L1591" s="11"/>
      <c r="M1591" s="11"/>
      <c r="N1591" s="11"/>
      <c r="O1591" s="11"/>
      <c r="P1591" s="11"/>
      <c r="Q1591" s="11"/>
    </row>
    <row r="1592" spans="2:17" hidden="1" x14ac:dyDescent="0.25">
      <c r="B1592" s="11"/>
      <c r="C1592" s="198"/>
      <c r="D1592" s="11"/>
      <c r="E1592" s="11"/>
      <c r="F1592" s="11"/>
      <c r="G1592" s="11"/>
      <c r="H1592" s="11"/>
      <c r="I1592" s="11"/>
      <c r="J1592" s="11"/>
      <c r="K1592" s="11"/>
      <c r="L1592" s="11"/>
      <c r="M1592" s="11"/>
      <c r="N1592" s="11"/>
      <c r="O1592" s="11"/>
      <c r="P1592" s="11"/>
      <c r="Q1592" s="11"/>
    </row>
    <row r="1593" spans="2:17" hidden="1" x14ac:dyDescent="0.25">
      <c r="B1593" s="11"/>
      <c r="C1593" s="198"/>
      <c r="D1593" s="11"/>
      <c r="E1593" s="11"/>
      <c r="F1593" s="11"/>
      <c r="G1593" s="11"/>
      <c r="H1593" s="11"/>
      <c r="I1593" s="11"/>
      <c r="J1593" s="11"/>
      <c r="K1593" s="11"/>
      <c r="L1593" s="11"/>
      <c r="M1593" s="11"/>
      <c r="N1593" s="11"/>
      <c r="O1593" s="11"/>
      <c r="P1593" s="11"/>
      <c r="Q1593" s="11"/>
    </row>
    <row r="1594" spans="2:17" hidden="1" x14ac:dyDescent="0.25">
      <c r="B1594" s="11"/>
      <c r="C1594" s="198"/>
      <c r="D1594" s="11"/>
      <c r="E1594" s="11"/>
      <c r="F1594" s="11"/>
      <c r="G1594" s="11"/>
      <c r="H1594" s="11"/>
      <c r="I1594" s="11"/>
      <c r="J1594" s="11"/>
      <c r="K1594" s="11"/>
      <c r="L1594" s="11"/>
      <c r="M1594" s="11"/>
      <c r="N1594" s="11"/>
      <c r="O1594" s="11"/>
      <c r="P1594" s="11"/>
      <c r="Q1594" s="11"/>
    </row>
    <row r="1595" spans="2:17" hidden="1" x14ac:dyDescent="0.25">
      <c r="B1595" s="11"/>
      <c r="C1595" s="198"/>
      <c r="D1595" s="11"/>
      <c r="E1595" s="11"/>
      <c r="F1595" s="11"/>
      <c r="G1595" s="11"/>
      <c r="H1595" s="11"/>
      <c r="I1595" s="11"/>
      <c r="J1595" s="11"/>
      <c r="K1595" s="11"/>
      <c r="L1595" s="11"/>
      <c r="M1595" s="11"/>
      <c r="N1595" s="11"/>
      <c r="O1595" s="11"/>
      <c r="P1595" s="11"/>
      <c r="Q1595" s="11"/>
    </row>
    <row r="1596" spans="2:17" hidden="1" x14ac:dyDescent="0.25">
      <c r="B1596" s="11"/>
      <c r="C1596" s="198"/>
      <c r="D1596" s="11"/>
      <c r="E1596" s="11"/>
      <c r="F1596" s="11"/>
      <c r="G1596" s="11"/>
      <c r="H1596" s="11"/>
      <c r="I1596" s="11"/>
      <c r="J1596" s="11"/>
      <c r="K1596" s="11"/>
      <c r="L1596" s="11"/>
      <c r="M1596" s="11"/>
      <c r="N1596" s="11"/>
      <c r="O1596" s="11"/>
      <c r="P1596" s="11"/>
      <c r="Q1596" s="11"/>
    </row>
    <row r="1597" spans="2:17" hidden="1" x14ac:dyDescent="0.25">
      <c r="B1597" s="11"/>
      <c r="C1597" s="198"/>
      <c r="D1597" s="11"/>
      <c r="E1597" s="11"/>
      <c r="F1597" s="11"/>
      <c r="G1597" s="11"/>
      <c r="H1597" s="11"/>
      <c r="I1597" s="11"/>
      <c r="J1597" s="11"/>
      <c r="K1597" s="11"/>
      <c r="L1597" s="11"/>
      <c r="M1597" s="11"/>
      <c r="N1597" s="11"/>
      <c r="O1597" s="11"/>
      <c r="P1597" s="11"/>
      <c r="Q1597" s="11"/>
    </row>
    <row r="1598" spans="2:17" hidden="1" x14ac:dyDescent="0.25">
      <c r="B1598" s="11"/>
      <c r="C1598" s="198"/>
      <c r="D1598" s="11"/>
      <c r="E1598" s="11"/>
      <c r="F1598" s="11"/>
      <c r="G1598" s="11"/>
      <c r="H1598" s="11"/>
      <c r="I1598" s="11"/>
      <c r="J1598" s="11"/>
      <c r="K1598" s="11"/>
      <c r="L1598" s="11"/>
      <c r="M1598" s="11"/>
      <c r="N1598" s="11"/>
      <c r="O1598" s="11"/>
      <c r="P1598" s="11"/>
      <c r="Q1598" s="11"/>
    </row>
    <row r="1599" spans="2:17" hidden="1" x14ac:dyDescent="0.25">
      <c r="B1599" s="11"/>
      <c r="C1599" s="198"/>
      <c r="D1599" s="11"/>
      <c r="E1599" s="11"/>
      <c r="F1599" s="11"/>
      <c r="G1599" s="11"/>
      <c r="H1599" s="11"/>
      <c r="I1599" s="11"/>
      <c r="J1599" s="11"/>
      <c r="K1599" s="11"/>
      <c r="L1599" s="11"/>
      <c r="M1599" s="11"/>
      <c r="N1599" s="11"/>
      <c r="O1599" s="11"/>
      <c r="P1599" s="11"/>
      <c r="Q1599" s="11"/>
    </row>
    <row r="1600" spans="2:17" hidden="1" x14ac:dyDescent="0.25">
      <c r="B1600" s="11"/>
      <c r="C1600" s="198"/>
      <c r="D1600" s="11"/>
      <c r="E1600" s="11"/>
      <c r="F1600" s="11"/>
      <c r="G1600" s="11"/>
      <c r="H1600" s="11"/>
      <c r="I1600" s="11"/>
      <c r="J1600" s="11"/>
      <c r="K1600" s="11"/>
      <c r="L1600" s="11"/>
      <c r="M1600" s="11"/>
      <c r="N1600" s="11"/>
      <c r="O1600" s="11"/>
      <c r="P1600" s="11"/>
      <c r="Q1600" s="11"/>
    </row>
    <row r="1601" spans="2:17" hidden="1" x14ac:dyDescent="0.25">
      <c r="B1601" s="11"/>
      <c r="C1601" s="198"/>
      <c r="D1601" s="11"/>
      <c r="E1601" s="11"/>
      <c r="F1601" s="11"/>
      <c r="G1601" s="11"/>
      <c r="H1601" s="11"/>
      <c r="I1601" s="11"/>
      <c r="J1601" s="11"/>
      <c r="K1601" s="11"/>
      <c r="L1601" s="11"/>
      <c r="M1601" s="11"/>
      <c r="N1601" s="11"/>
      <c r="O1601" s="11"/>
      <c r="P1601" s="11"/>
      <c r="Q1601" s="11"/>
    </row>
    <row r="1602" spans="2:17" hidden="1" x14ac:dyDescent="0.25">
      <c r="B1602" s="11"/>
      <c r="C1602" s="198"/>
      <c r="D1602" s="11"/>
      <c r="E1602" s="11"/>
      <c r="F1602" s="11"/>
      <c r="G1602" s="11"/>
      <c r="H1602" s="11"/>
      <c r="I1602" s="11"/>
      <c r="J1602" s="11"/>
      <c r="K1602" s="11"/>
      <c r="L1602" s="11"/>
      <c r="M1602" s="11"/>
      <c r="N1602" s="11"/>
      <c r="O1602" s="11"/>
      <c r="P1602" s="11"/>
      <c r="Q1602" s="11"/>
    </row>
    <row r="1603" spans="2:17" hidden="1" x14ac:dyDescent="0.25">
      <c r="B1603" s="11"/>
      <c r="C1603" s="198"/>
      <c r="D1603" s="11"/>
      <c r="E1603" s="11"/>
      <c r="F1603" s="11"/>
      <c r="G1603" s="11"/>
      <c r="H1603" s="11"/>
      <c r="I1603" s="11"/>
      <c r="J1603" s="11"/>
      <c r="K1603" s="11"/>
      <c r="L1603" s="11"/>
      <c r="M1603" s="11"/>
      <c r="N1603" s="11"/>
      <c r="O1603" s="11"/>
      <c r="P1603" s="11"/>
      <c r="Q1603" s="11"/>
    </row>
    <row r="1604" spans="2:17" hidden="1" x14ac:dyDescent="0.25">
      <c r="B1604" s="11"/>
      <c r="C1604" s="198"/>
      <c r="D1604" s="11"/>
      <c r="E1604" s="11"/>
      <c r="F1604" s="11"/>
      <c r="G1604" s="11"/>
      <c r="H1604" s="11"/>
      <c r="I1604" s="11"/>
      <c r="J1604" s="11"/>
      <c r="K1604" s="11"/>
      <c r="L1604" s="11"/>
      <c r="M1604" s="11"/>
      <c r="N1604" s="11"/>
      <c r="O1604" s="11"/>
      <c r="P1604" s="11"/>
      <c r="Q1604" s="11"/>
    </row>
    <row r="1605" spans="2:17" hidden="1" x14ac:dyDescent="0.25">
      <c r="B1605" s="11"/>
      <c r="C1605" s="198"/>
      <c r="D1605" s="11"/>
      <c r="E1605" s="11"/>
      <c r="F1605" s="11"/>
      <c r="G1605" s="11"/>
      <c r="H1605" s="11"/>
      <c r="I1605" s="11"/>
      <c r="J1605" s="11"/>
      <c r="K1605" s="11"/>
      <c r="L1605" s="11"/>
      <c r="M1605" s="11"/>
      <c r="N1605" s="11"/>
      <c r="O1605" s="11"/>
      <c r="P1605" s="11"/>
      <c r="Q1605" s="11"/>
    </row>
    <row r="1606" spans="2:17" hidden="1" x14ac:dyDescent="0.25">
      <c r="B1606" s="11"/>
      <c r="C1606" s="198"/>
      <c r="D1606" s="11"/>
      <c r="E1606" s="11"/>
      <c r="F1606" s="11"/>
      <c r="G1606" s="11"/>
      <c r="H1606" s="11"/>
      <c r="I1606" s="11"/>
      <c r="J1606" s="11"/>
      <c r="K1606" s="11"/>
      <c r="L1606" s="11"/>
      <c r="M1606" s="11"/>
      <c r="N1606" s="11"/>
      <c r="O1606" s="11"/>
      <c r="P1606" s="11"/>
      <c r="Q1606" s="11"/>
    </row>
    <row r="1607" spans="2:17" hidden="1" x14ac:dyDescent="0.25">
      <c r="B1607" s="11"/>
      <c r="C1607" s="198"/>
      <c r="D1607" s="11"/>
      <c r="E1607" s="11"/>
      <c r="F1607" s="11"/>
      <c r="G1607" s="11"/>
      <c r="H1607" s="11"/>
      <c r="I1607" s="11"/>
      <c r="J1607" s="11"/>
      <c r="K1607" s="11"/>
      <c r="L1607" s="11"/>
      <c r="M1607" s="11"/>
      <c r="N1607" s="11"/>
      <c r="O1607" s="11"/>
      <c r="P1607" s="11"/>
      <c r="Q1607" s="11"/>
    </row>
    <row r="1608" spans="2:17" hidden="1" x14ac:dyDescent="0.25">
      <c r="B1608" s="11"/>
      <c r="C1608" s="198"/>
      <c r="D1608" s="11"/>
      <c r="E1608" s="11"/>
      <c r="F1608" s="11"/>
      <c r="G1608" s="11"/>
      <c r="H1608" s="11"/>
      <c r="I1608" s="11"/>
      <c r="J1608" s="11"/>
      <c r="K1608" s="11"/>
      <c r="L1608" s="11"/>
      <c r="M1608" s="11"/>
      <c r="N1608" s="11"/>
      <c r="O1608" s="11"/>
      <c r="P1608" s="11"/>
      <c r="Q1608" s="11"/>
    </row>
    <row r="1609" spans="2:17" hidden="1" x14ac:dyDescent="0.25">
      <c r="B1609" s="11"/>
      <c r="C1609" s="198"/>
      <c r="D1609" s="11"/>
      <c r="E1609" s="11"/>
      <c r="F1609" s="11"/>
      <c r="G1609" s="11"/>
      <c r="H1609" s="11"/>
      <c r="I1609" s="11"/>
      <c r="J1609" s="11"/>
      <c r="K1609" s="11"/>
      <c r="L1609" s="11"/>
      <c r="M1609" s="11"/>
      <c r="N1609" s="11"/>
      <c r="O1609" s="11"/>
      <c r="P1609" s="11"/>
      <c r="Q1609" s="11"/>
    </row>
    <row r="1610" spans="2:17" hidden="1" x14ac:dyDescent="0.25">
      <c r="B1610" s="11"/>
      <c r="C1610" s="198"/>
      <c r="D1610" s="11"/>
      <c r="E1610" s="11"/>
      <c r="F1610" s="11"/>
      <c r="G1610" s="11"/>
      <c r="H1610" s="11"/>
      <c r="I1610" s="11"/>
      <c r="J1610" s="11"/>
      <c r="K1610" s="11"/>
      <c r="L1610" s="11"/>
      <c r="M1610" s="11"/>
      <c r="N1610" s="11"/>
      <c r="O1610" s="11"/>
      <c r="P1610" s="11"/>
      <c r="Q1610" s="11"/>
    </row>
    <row r="1611" spans="2:17" hidden="1" x14ac:dyDescent="0.25">
      <c r="B1611" s="11"/>
      <c r="C1611" s="198"/>
      <c r="D1611" s="11"/>
      <c r="E1611" s="11"/>
      <c r="F1611" s="11"/>
      <c r="G1611" s="11"/>
      <c r="H1611" s="11"/>
      <c r="I1611" s="11"/>
      <c r="J1611" s="11"/>
      <c r="K1611" s="11"/>
      <c r="L1611" s="11"/>
      <c r="M1611" s="11"/>
      <c r="N1611" s="11"/>
      <c r="O1611" s="11"/>
      <c r="P1611" s="11"/>
      <c r="Q1611" s="11"/>
    </row>
    <row r="1612" spans="2:17" hidden="1" x14ac:dyDescent="0.25">
      <c r="B1612" s="11"/>
      <c r="C1612" s="198"/>
      <c r="D1612" s="11"/>
      <c r="E1612" s="11"/>
      <c r="F1612" s="11"/>
      <c r="G1612" s="11"/>
      <c r="H1612" s="11"/>
      <c r="I1612" s="11"/>
      <c r="J1612" s="11"/>
      <c r="K1612" s="11"/>
      <c r="L1612" s="11"/>
      <c r="M1612" s="11"/>
      <c r="N1612" s="11"/>
      <c r="O1612" s="11"/>
      <c r="P1612" s="11"/>
      <c r="Q1612" s="11"/>
    </row>
    <row r="1613" spans="2:17" hidden="1" x14ac:dyDescent="0.25">
      <c r="B1613" s="11"/>
      <c r="C1613" s="198"/>
      <c r="D1613" s="11"/>
      <c r="E1613" s="11"/>
      <c r="F1613" s="11"/>
      <c r="G1613" s="11"/>
      <c r="H1613" s="11"/>
      <c r="I1613" s="11"/>
      <c r="J1613" s="11"/>
      <c r="K1613" s="11"/>
      <c r="L1613" s="11"/>
      <c r="M1613" s="11"/>
      <c r="N1613" s="11"/>
      <c r="O1613" s="11"/>
      <c r="P1613" s="11"/>
      <c r="Q1613" s="11"/>
    </row>
    <row r="1614" spans="2:17" hidden="1" x14ac:dyDescent="0.25">
      <c r="B1614" s="11"/>
      <c r="C1614" s="198"/>
      <c r="D1614" s="11"/>
      <c r="E1614" s="11"/>
      <c r="F1614" s="11"/>
      <c r="G1614" s="11"/>
      <c r="H1614" s="11"/>
      <c r="I1614" s="11"/>
      <c r="J1614" s="11"/>
      <c r="K1614" s="11"/>
      <c r="L1614" s="11"/>
      <c r="M1614" s="11"/>
      <c r="N1614" s="11"/>
      <c r="O1614" s="11"/>
      <c r="P1614" s="11"/>
      <c r="Q1614" s="11"/>
    </row>
    <row r="1615" spans="2:17" hidden="1" x14ac:dyDescent="0.25">
      <c r="B1615" s="11"/>
      <c r="C1615" s="198"/>
      <c r="D1615" s="11"/>
      <c r="E1615" s="11"/>
      <c r="F1615" s="11"/>
      <c r="G1615" s="11"/>
      <c r="H1615" s="11"/>
      <c r="I1615" s="11"/>
      <c r="J1615" s="11"/>
      <c r="K1615" s="11"/>
      <c r="L1615" s="11"/>
      <c r="M1615" s="11"/>
      <c r="N1615" s="11"/>
      <c r="O1615" s="11"/>
      <c r="P1615" s="11"/>
      <c r="Q1615" s="11"/>
    </row>
    <row r="1616" spans="2:17" hidden="1" x14ac:dyDescent="0.25">
      <c r="B1616" s="11"/>
      <c r="C1616" s="198"/>
      <c r="D1616" s="11"/>
      <c r="E1616" s="11"/>
      <c r="F1616" s="11"/>
      <c r="G1616" s="11"/>
      <c r="H1616" s="11"/>
      <c r="I1616" s="11"/>
      <c r="J1616" s="11"/>
      <c r="K1616" s="11"/>
      <c r="L1616" s="11"/>
      <c r="M1616" s="11"/>
      <c r="N1616" s="11"/>
      <c r="O1616" s="11"/>
      <c r="P1616" s="11"/>
      <c r="Q1616" s="11"/>
    </row>
    <row r="1617" spans="2:17" hidden="1" x14ac:dyDescent="0.25">
      <c r="B1617" s="11"/>
      <c r="C1617" s="198"/>
      <c r="D1617" s="11"/>
      <c r="E1617" s="11"/>
      <c r="F1617" s="11"/>
      <c r="G1617" s="11"/>
      <c r="H1617" s="11"/>
      <c r="I1617" s="11"/>
      <c r="J1617" s="11"/>
      <c r="K1617" s="11"/>
      <c r="L1617" s="11"/>
      <c r="M1617" s="11"/>
      <c r="N1617" s="11"/>
      <c r="O1617" s="11"/>
      <c r="P1617" s="11"/>
      <c r="Q1617" s="11"/>
    </row>
    <row r="1618" spans="2:17" hidden="1" x14ac:dyDescent="0.25">
      <c r="B1618" s="11"/>
      <c r="C1618" s="198"/>
      <c r="D1618" s="11"/>
      <c r="E1618" s="11"/>
      <c r="F1618" s="11"/>
      <c r="G1618" s="11"/>
      <c r="H1618" s="11"/>
      <c r="I1618" s="11"/>
      <c r="J1618" s="11"/>
      <c r="K1618" s="11"/>
      <c r="L1618" s="11"/>
      <c r="M1618" s="11"/>
      <c r="N1618" s="11"/>
      <c r="O1618" s="11"/>
      <c r="P1618" s="11"/>
      <c r="Q1618" s="11"/>
    </row>
    <row r="1619" spans="2:17" hidden="1" x14ac:dyDescent="0.25">
      <c r="B1619" s="11"/>
      <c r="C1619" s="198"/>
      <c r="D1619" s="11"/>
      <c r="E1619" s="11"/>
      <c r="F1619" s="11"/>
      <c r="G1619" s="11"/>
      <c r="H1619" s="11"/>
      <c r="I1619" s="11"/>
      <c r="J1619" s="11"/>
      <c r="K1619" s="11"/>
      <c r="L1619" s="11"/>
      <c r="M1619" s="11"/>
      <c r="N1619" s="11"/>
      <c r="O1619" s="11"/>
      <c r="P1619" s="11"/>
      <c r="Q1619" s="11"/>
    </row>
    <row r="1620" spans="2:17" hidden="1" x14ac:dyDescent="0.25">
      <c r="B1620" s="11"/>
      <c r="C1620" s="198"/>
      <c r="D1620" s="11"/>
      <c r="E1620" s="11"/>
      <c r="F1620" s="11"/>
      <c r="G1620" s="11"/>
      <c r="H1620" s="11"/>
      <c r="I1620" s="11"/>
      <c r="J1620" s="11"/>
      <c r="K1620" s="11"/>
      <c r="L1620" s="11"/>
      <c r="M1620" s="11"/>
      <c r="N1620" s="11"/>
      <c r="O1620" s="11"/>
      <c r="P1620" s="11"/>
      <c r="Q1620" s="11"/>
    </row>
    <row r="1621" spans="2:17" hidden="1" x14ac:dyDescent="0.25">
      <c r="B1621" s="11"/>
      <c r="C1621" s="198"/>
      <c r="D1621" s="11"/>
      <c r="E1621" s="11"/>
      <c r="F1621" s="11"/>
      <c r="G1621" s="11"/>
      <c r="H1621" s="11"/>
      <c r="I1621" s="11"/>
      <c r="J1621" s="11"/>
      <c r="K1621" s="11"/>
      <c r="L1621" s="11"/>
      <c r="M1621" s="11"/>
      <c r="N1621" s="11"/>
      <c r="O1621" s="11"/>
      <c r="P1621" s="11"/>
      <c r="Q1621" s="11"/>
    </row>
    <row r="1622" spans="2:17" hidden="1" x14ac:dyDescent="0.25">
      <c r="B1622" s="11"/>
      <c r="C1622" s="198"/>
      <c r="D1622" s="11"/>
      <c r="E1622" s="11"/>
      <c r="F1622" s="11"/>
      <c r="G1622" s="11"/>
      <c r="H1622" s="11"/>
      <c r="I1622" s="11"/>
      <c r="J1622" s="11"/>
      <c r="K1622" s="11"/>
      <c r="L1622" s="11"/>
      <c r="M1622" s="11"/>
      <c r="N1622" s="11"/>
      <c r="O1622" s="11"/>
      <c r="P1622" s="11"/>
      <c r="Q1622" s="11"/>
    </row>
    <row r="1623" spans="2:17" hidden="1" x14ac:dyDescent="0.25">
      <c r="B1623" s="11"/>
      <c r="C1623" s="198"/>
      <c r="D1623" s="11"/>
      <c r="E1623" s="11"/>
      <c r="F1623" s="11"/>
      <c r="G1623" s="11"/>
      <c r="H1623" s="11"/>
      <c r="I1623" s="11"/>
      <c r="J1623" s="11"/>
      <c r="K1623" s="11"/>
      <c r="L1623" s="11"/>
      <c r="M1623" s="11"/>
      <c r="N1623" s="11"/>
      <c r="O1623" s="11"/>
      <c r="P1623" s="11"/>
      <c r="Q1623" s="11"/>
    </row>
    <row r="1624" spans="2:17" hidden="1" x14ac:dyDescent="0.25">
      <c r="B1624" s="11"/>
      <c r="C1624" s="198"/>
      <c r="D1624" s="11"/>
      <c r="E1624" s="11"/>
      <c r="F1624" s="11"/>
      <c r="G1624" s="11"/>
      <c r="H1624" s="11"/>
      <c r="I1624" s="11"/>
      <c r="J1624" s="11"/>
      <c r="K1624" s="11"/>
      <c r="L1624" s="11"/>
      <c r="M1624" s="11"/>
      <c r="N1624" s="11"/>
      <c r="O1624" s="11"/>
      <c r="P1624" s="11"/>
      <c r="Q1624" s="11"/>
    </row>
    <row r="1625" spans="2:17" hidden="1" x14ac:dyDescent="0.25">
      <c r="B1625" s="11"/>
      <c r="C1625" s="198"/>
      <c r="D1625" s="11"/>
      <c r="E1625" s="11"/>
      <c r="F1625" s="11"/>
      <c r="G1625" s="11"/>
      <c r="H1625" s="11"/>
      <c r="I1625" s="11"/>
      <c r="J1625" s="11"/>
      <c r="K1625" s="11"/>
      <c r="L1625" s="11"/>
      <c r="M1625" s="11"/>
      <c r="N1625" s="11"/>
      <c r="O1625" s="11"/>
      <c r="P1625" s="11"/>
      <c r="Q1625" s="11"/>
    </row>
    <row r="1626" spans="2:17" hidden="1" x14ac:dyDescent="0.25">
      <c r="B1626" s="11"/>
      <c r="C1626" s="198"/>
      <c r="D1626" s="11"/>
      <c r="E1626" s="11"/>
      <c r="F1626" s="11"/>
      <c r="G1626" s="11"/>
      <c r="H1626" s="11"/>
      <c r="I1626" s="11"/>
      <c r="J1626" s="11"/>
      <c r="K1626" s="11"/>
      <c r="L1626" s="11"/>
      <c r="M1626" s="11"/>
      <c r="N1626" s="11"/>
      <c r="O1626" s="11"/>
      <c r="P1626" s="11"/>
      <c r="Q1626" s="11"/>
    </row>
    <row r="1627" spans="2:17" hidden="1" x14ac:dyDescent="0.25">
      <c r="B1627" s="11"/>
      <c r="C1627" s="198"/>
      <c r="D1627" s="11"/>
      <c r="E1627" s="11"/>
      <c r="F1627" s="11"/>
      <c r="G1627" s="11"/>
      <c r="H1627" s="11"/>
      <c r="I1627" s="11"/>
      <c r="J1627" s="11"/>
      <c r="K1627" s="11"/>
      <c r="L1627" s="11"/>
      <c r="M1627" s="11"/>
      <c r="N1627" s="11"/>
      <c r="O1627" s="11"/>
      <c r="P1627" s="11"/>
      <c r="Q1627" s="11"/>
    </row>
    <row r="1628" spans="2:17" hidden="1" x14ac:dyDescent="0.25">
      <c r="B1628" s="11"/>
      <c r="C1628" s="198"/>
      <c r="D1628" s="11"/>
      <c r="E1628" s="11"/>
      <c r="F1628" s="11"/>
      <c r="G1628" s="11"/>
      <c r="H1628" s="11"/>
      <c r="I1628" s="11"/>
      <c r="J1628" s="11"/>
      <c r="K1628" s="11"/>
      <c r="L1628" s="11"/>
      <c r="M1628" s="11"/>
      <c r="N1628" s="11"/>
      <c r="O1628" s="11"/>
      <c r="P1628" s="11"/>
      <c r="Q1628" s="11"/>
    </row>
    <row r="1629" spans="2:17" hidden="1" x14ac:dyDescent="0.25">
      <c r="B1629" s="11"/>
      <c r="C1629" s="198"/>
      <c r="D1629" s="11"/>
      <c r="E1629" s="11"/>
      <c r="F1629" s="11"/>
      <c r="G1629" s="11"/>
      <c r="H1629" s="11"/>
      <c r="I1629" s="11"/>
      <c r="J1629" s="11"/>
      <c r="K1629" s="11"/>
      <c r="L1629" s="11"/>
      <c r="M1629" s="11"/>
      <c r="N1629" s="11"/>
      <c r="O1629" s="11"/>
      <c r="P1629" s="11"/>
      <c r="Q1629" s="11"/>
    </row>
    <row r="1630" spans="2:17" hidden="1" x14ac:dyDescent="0.25">
      <c r="B1630" s="11"/>
      <c r="C1630" s="198"/>
      <c r="D1630" s="11"/>
      <c r="E1630" s="11"/>
      <c r="F1630" s="11"/>
      <c r="G1630" s="11"/>
      <c r="H1630" s="11"/>
      <c r="I1630" s="11"/>
      <c r="J1630" s="11"/>
      <c r="K1630" s="11"/>
      <c r="L1630" s="11"/>
      <c r="M1630" s="11"/>
      <c r="N1630" s="11"/>
      <c r="O1630" s="11"/>
      <c r="P1630" s="11"/>
      <c r="Q1630" s="11"/>
    </row>
    <row r="1631" spans="2:17" hidden="1" x14ac:dyDescent="0.25">
      <c r="B1631" s="11"/>
      <c r="C1631" s="198"/>
      <c r="D1631" s="11"/>
      <c r="E1631" s="11"/>
      <c r="F1631" s="11"/>
      <c r="G1631" s="11"/>
      <c r="H1631" s="11"/>
      <c r="I1631" s="11"/>
      <c r="J1631" s="11"/>
      <c r="K1631" s="11"/>
      <c r="L1631" s="11"/>
      <c r="M1631" s="11"/>
      <c r="N1631" s="11"/>
      <c r="O1631" s="11"/>
      <c r="P1631" s="11"/>
      <c r="Q1631" s="11"/>
    </row>
    <row r="1632" spans="2:17" hidden="1" x14ac:dyDescent="0.25">
      <c r="B1632" s="11"/>
      <c r="C1632" s="198"/>
      <c r="D1632" s="11"/>
      <c r="E1632" s="11"/>
      <c r="F1632" s="11"/>
      <c r="G1632" s="11"/>
      <c r="H1632" s="11"/>
      <c r="I1632" s="11"/>
      <c r="J1632" s="11"/>
      <c r="K1632" s="11"/>
      <c r="L1632" s="11"/>
      <c r="M1632" s="11"/>
      <c r="N1632" s="11"/>
      <c r="O1632" s="11"/>
      <c r="P1632" s="11"/>
      <c r="Q1632" s="11"/>
    </row>
    <row r="1633" spans="2:17" hidden="1" x14ac:dyDescent="0.25">
      <c r="B1633" s="11"/>
      <c r="C1633" s="198"/>
      <c r="D1633" s="11"/>
      <c r="E1633" s="11"/>
      <c r="F1633" s="11"/>
      <c r="G1633" s="11"/>
      <c r="H1633" s="11"/>
      <c r="I1633" s="11"/>
      <c r="J1633" s="11"/>
      <c r="K1633" s="11"/>
      <c r="L1633" s="11"/>
      <c r="M1633" s="11"/>
      <c r="N1633" s="11"/>
      <c r="O1633" s="11"/>
      <c r="P1633" s="11"/>
      <c r="Q1633" s="11"/>
    </row>
    <row r="1634" spans="2:17" hidden="1" x14ac:dyDescent="0.25">
      <c r="B1634" s="11"/>
      <c r="C1634" s="198"/>
      <c r="D1634" s="11"/>
      <c r="E1634" s="11"/>
      <c r="F1634" s="11"/>
      <c r="G1634" s="11"/>
      <c r="H1634" s="11"/>
      <c r="I1634" s="11"/>
      <c r="J1634" s="11"/>
      <c r="K1634" s="11"/>
      <c r="L1634" s="11"/>
      <c r="M1634" s="11"/>
      <c r="N1634" s="11"/>
      <c r="O1634" s="11"/>
      <c r="P1634" s="11"/>
      <c r="Q1634" s="11"/>
    </row>
    <row r="1635" spans="2:17" hidden="1" x14ac:dyDescent="0.25">
      <c r="B1635" s="11"/>
      <c r="C1635" s="198"/>
      <c r="D1635" s="11"/>
      <c r="E1635" s="11"/>
      <c r="F1635" s="11"/>
      <c r="G1635" s="11"/>
      <c r="H1635" s="11"/>
      <c r="I1635" s="11"/>
      <c r="J1635" s="11"/>
      <c r="K1635" s="11"/>
      <c r="L1635" s="11"/>
      <c r="M1635" s="11"/>
      <c r="N1635" s="11"/>
      <c r="O1635" s="11"/>
      <c r="P1635" s="11"/>
      <c r="Q1635" s="11"/>
    </row>
    <row r="1636" spans="2:17" hidden="1" x14ac:dyDescent="0.25">
      <c r="B1636" s="11"/>
      <c r="C1636" s="198"/>
      <c r="D1636" s="11"/>
      <c r="E1636" s="11"/>
      <c r="F1636" s="11"/>
      <c r="G1636" s="11"/>
      <c r="H1636" s="11"/>
      <c r="I1636" s="11"/>
      <c r="J1636" s="11"/>
      <c r="K1636" s="11"/>
      <c r="L1636" s="11"/>
      <c r="M1636" s="11"/>
      <c r="N1636" s="11"/>
      <c r="O1636" s="11"/>
      <c r="P1636" s="11"/>
      <c r="Q1636" s="11"/>
    </row>
    <row r="1637" spans="2:17" hidden="1" x14ac:dyDescent="0.25">
      <c r="B1637" s="11"/>
      <c r="C1637" s="198"/>
      <c r="D1637" s="11"/>
      <c r="E1637" s="11"/>
      <c r="F1637" s="11"/>
      <c r="G1637" s="11"/>
      <c r="H1637" s="11"/>
      <c r="I1637" s="11"/>
      <c r="J1637" s="11"/>
      <c r="K1637" s="11"/>
      <c r="L1637" s="11"/>
      <c r="M1637" s="11"/>
      <c r="N1637" s="11"/>
      <c r="O1637" s="11"/>
      <c r="P1637" s="11"/>
      <c r="Q1637" s="11"/>
    </row>
    <row r="1638" spans="2:17" hidden="1" x14ac:dyDescent="0.25">
      <c r="B1638" s="11"/>
      <c r="C1638" s="198"/>
      <c r="D1638" s="11"/>
      <c r="E1638" s="11"/>
      <c r="F1638" s="11"/>
      <c r="G1638" s="11"/>
      <c r="H1638" s="11"/>
      <c r="I1638" s="11"/>
      <c r="J1638" s="11"/>
      <c r="K1638" s="11"/>
      <c r="L1638" s="11"/>
      <c r="M1638" s="11"/>
      <c r="N1638" s="11"/>
      <c r="O1638" s="11"/>
      <c r="P1638" s="11"/>
      <c r="Q1638" s="11"/>
    </row>
    <row r="1639" spans="2:17" hidden="1" x14ac:dyDescent="0.25">
      <c r="B1639" s="11"/>
      <c r="C1639" s="198"/>
      <c r="D1639" s="11"/>
      <c r="E1639" s="11"/>
      <c r="F1639" s="11"/>
      <c r="G1639" s="11"/>
      <c r="H1639" s="11"/>
      <c r="I1639" s="11"/>
      <c r="J1639" s="11"/>
      <c r="K1639" s="11"/>
      <c r="L1639" s="11"/>
      <c r="M1639" s="11"/>
      <c r="N1639" s="11"/>
      <c r="O1639" s="11"/>
      <c r="P1639" s="11"/>
      <c r="Q1639" s="11"/>
    </row>
    <row r="1640" spans="2:17" hidden="1" x14ac:dyDescent="0.25">
      <c r="B1640" s="11"/>
      <c r="C1640" s="198"/>
      <c r="D1640" s="11"/>
      <c r="E1640" s="11"/>
      <c r="F1640" s="11"/>
      <c r="G1640" s="11"/>
      <c r="H1640" s="11"/>
      <c r="I1640" s="11"/>
      <c r="J1640" s="11"/>
      <c r="K1640" s="11"/>
      <c r="L1640" s="11"/>
      <c r="M1640" s="11"/>
      <c r="N1640" s="11"/>
      <c r="O1640" s="11"/>
      <c r="P1640" s="11"/>
      <c r="Q1640" s="11"/>
    </row>
    <row r="1641" spans="2:17" hidden="1" x14ac:dyDescent="0.25">
      <c r="B1641" s="11"/>
      <c r="C1641" s="198"/>
      <c r="D1641" s="11"/>
      <c r="E1641" s="11"/>
      <c r="F1641" s="11"/>
      <c r="G1641" s="11"/>
      <c r="H1641" s="11"/>
      <c r="I1641" s="11"/>
      <c r="J1641" s="11"/>
      <c r="K1641" s="11"/>
      <c r="L1641" s="11"/>
      <c r="M1641" s="11"/>
      <c r="N1641" s="11"/>
      <c r="O1641" s="11"/>
      <c r="P1641" s="11"/>
      <c r="Q1641" s="11"/>
    </row>
    <row r="1642" spans="2:17" hidden="1" x14ac:dyDescent="0.25">
      <c r="B1642" s="11"/>
      <c r="C1642" s="198"/>
      <c r="D1642" s="11"/>
      <c r="E1642" s="11"/>
      <c r="F1642" s="11"/>
      <c r="G1642" s="11"/>
      <c r="H1642" s="11"/>
      <c r="I1642" s="11"/>
      <c r="J1642" s="11"/>
      <c r="K1642" s="11"/>
      <c r="L1642" s="11"/>
      <c r="M1642" s="11"/>
      <c r="N1642" s="11"/>
      <c r="O1642" s="11"/>
      <c r="P1642" s="11"/>
      <c r="Q1642" s="11"/>
    </row>
    <row r="1643" spans="2:17" hidden="1" x14ac:dyDescent="0.25">
      <c r="B1643" s="11"/>
      <c r="C1643" s="198"/>
      <c r="D1643" s="11"/>
      <c r="E1643" s="11"/>
      <c r="F1643" s="11"/>
      <c r="G1643" s="11"/>
      <c r="H1643" s="11"/>
      <c r="I1643" s="11"/>
      <c r="J1643" s="11"/>
      <c r="K1643" s="11"/>
      <c r="L1643" s="11"/>
      <c r="M1643" s="11"/>
      <c r="N1643" s="11"/>
      <c r="O1643" s="11"/>
      <c r="P1643" s="11"/>
      <c r="Q1643" s="11"/>
    </row>
    <row r="1644" spans="2:17" hidden="1" x14ac:dyDescent="0.25">
      <c r="B1644" s="11"/>
      <c r="C1644" s="198"/>
      <c r="D1644" s="11"/>
      <c r="E1644" s="11"/>
      <c r="F1644" s="11"/>
      <c r="G1644" s="11"/>
      <c r="H1644" s="11"/>
      <c r="I1644" s="11"/>
      <c r="J1644" s="11"/>
      <c r="K1644" s="11"/>
      <c r="L1644" s="11"/>
      <c r="M1644" s="11"/>
      <c r="N1644" s="11"/>
      <c r="O1644" s="11"/>
      <c r="P1644" s="11"/>
      <c r="Q1644" s="11"/>
    </row>
    <row r="1645" spans="2:17" hidden="1" x14ac:dyDescent="0.25">
      <c r="B1645" s="11"/>
      <c r="C1645" s="198"/>
      <c r="D1645" s="11"/>
      <c r="E1645" s="11"/>
      <c r="F1645" s="11"/>
      <c r="G1645" s="11"/>
      <c r="H1645" s="11"/>
      <c r="I1645" s="11"/>
      <c r="J1645" s="11"/>
      <c r="K1645" s="11"/>
      <c r="L1645" s="11"/>
      <c r="M1645" s="11"/>
      <c r="N1645" s="11"/>
      <c r="O1645" s="11"/>
      <c r="P1645" s="11"/>
      <c r="Q1645" s="11"/>
    </row>
    <row r="1646" spans="2:17" hidden="1" x14ac:dyDescent="0.25">
      <c r="B1646" s="11"/>
      <c r="C1646" s="198"/>
      <c r="D1646" s="11"/>
      <c r="E1646" s="11"/>
      <c r="F1646" s="11"/>
      <c r="G1646" s="11"/>
      <c r="H1646" s="11"/>
      <c r="I1646" s="11"/>
      <c r="J1646" s="11"/>
      <c r="K1646" s="11"/>
      <c r="L1646" s="11"/>
      <c r="M1646" s="11"/>
      <c r="N1646" s="11"/>
      <c r="O1646" s="11"/>
      <c r="P1646" s="11"/>
      <c r="Q1646" s="11"/>
    </row>
    <row r="1647" spans="2:17" hidden="1" x14ac:dyDescent="0.25">
      <c r="B1647" s="11"/>
      <c r="C1647" s="198"/>
      <c r="D1647" s="11"/>
      <c r="E1647" s="11"/>
      <c r="F1647" s="11"/>
      <c r="G1647" s="11"/>
      <c r="H1647" s="11"/>
      <c r="I1647" s="11"/>
      <c r="J1647" s="11"/>
      <c r="K1647" s="11"/>
      <c r="L1647" s="11"/>
      <c r="M1647" s="11"/>
      <c r="N1647" s="11"/>
      <c r="O1647" s="11"/>
      <c r="P1647" s="11"/>
      <c r="Q1647" s="11"/>
    </row>
    <row r="1648" spans="2:17" hidden="1" x14ac:dyDescent="0.25">
      <c r="B1648" s="11"/>
      <c r="C1648" s="198"/>
      <c r="D1648" s="11"/>
      <c r="E1648" s="11"/>
      <c r="F1648" s="11"/>
      <c r="G1648" s="11"/>
      <c r="H1648" s="11"/>
      <c r="I1648" s="11"/>
      <c r="J1648" s="11"/>
      <c r="K1648" s="11"/>
      <c r="L1648" s="11"/>
      <c r="M1648" s="11"/>
      <c r="N1648" s="11"/>
      <c r="O1648" s="11"/>
      <c r="P1648" s="11"/>
      <c r="Q1648" s="11"/>
    </row>
    <row r="1649" spans="2:17" hidden="1" x14ac:dyDescent="0.25">
      <c r="B1649" s="11"/>
      <c r="C1649" s="198"/>
      <c r="D1649" s="11"/>
      <c r="E1649" s="11"/>
      <c r="F1649" s="11"/>
      <c r="G1649" s="11"/>
      <c r="H1649" s="11"/>
      <c r="I1649" s="11"/>
      <c r="J1649" s="11"/>
      <c r="K1649" s="11"/>
      <c r="L1649" s="11"/>
      <c r="M1649" s="11"/>
      <c r="N1649" s="11"/>
      <c r="O1649" s="11"/>
      <c r="P1649" s="11"/>
      <c r="Q1649" s="11"/>
    </row>
    <row r="1650" spans="2:17" hidden="1" x14ac:dyDescent="0.25">
      <c r="B1650" s="11"/>
      <c r="C1650" s="198"/>
      <c r="D1650" s="11"/>
      <c r="E1650" s="11"/>
      <c r="F1650" s="11"/>
      <c r="G1650" s="11"/>
      <c r="H1650" s="11"/>
      <c r="I1650" s="11"/>
      <c r="J1650" s="11"/>
      <c r="K1650" s="11"/>
      <c r="L1650" s="11"/>
      <c r="M1650" s="11"/>
      <c r="N1650" s="11"/>
      <c r="O1650" s="11"/>
      <c r="P1650" s="11"/>
      <c r="Q1650" s="11"/>
    </row>
    <row r="1651" spans="2:17" hidden="1" x14ac:dyDescent="0.25">
      <c r="B1651" s="11"/>
      <c r="C1651" s="198"/>
      <c r="D1651" s="11"/>
      <c r="E1651" s="11"/>
      <c r="F1651" s="11"/>
      <c r="G1651" s="11"/>
      <c r="H1651" s="11"/>
      <c r="I1651" s="11"/>
      <c r="J1651" s="11"/>
      <c r="K1651" s="11"/>
      <c r="L1651" s="11"/>
      <c r="M1651" s="11"/>
      <c r="N1651" s="11"/>
      <c r="O1651" s="11"/>
      <c r="P1651" s="11"/>
      <c r="Q1651" s="11"/>
    </row>
    <row r="1652" spans="2:17" hidden="1" x14ac:dyDescent="0.25">
      <c r="B1652" s="11"/>
      <c r="C1652" s="198"/>
      <c r="D1652" s="11"/>
      <c r="E1652" s="11"/>
      <c r="F1652" s="11"/>
      <c r="G1652" s="11"/>
      <c r="H1652" s="11"/>
      <c r="I1652" s="11"/>
      <c r="J1652" s="11"/>
      <c r="K1652" s="11"/>
      <c r="L1652" s="11"/>
      <c r="M1652" s="11"/>
      <c r="N1652" s="11"/>
      <c r="O1652" s="11"/>
      <c r="P1652" s="11"/>
      <c r="Q1652" s="11"/>
    </row>
    <row r="1653" spans="2:17" hidden="1" x14ac:dyDescent="0.25">
      <c r="B1653" s="11"/>
      <c r="C1653" s="198"/>
      <c r="D1653" s="11"/>
      <c r="E1653" s="11"/>
      <c r="F1653" s="11"/>
      <c r="G1653" s="11"/>
      <c r="H1653" s="11"/>
      <c r="I1653" s="11"/>
      <c r="J1653" s="11"/>
      <c r="K1653" s="11"/>
      <c r="L1653" s="11"/>
      <c r="M1653" s="11"/>
      <c r="N1653" s="11"/>
      <c r="O1653" s="11"/>
      <c r="P1653" s="11"/>
      <c r="Q1653" s="11"/>
    </row>
    <row r="1654" spans="2:17" hidden="1" x14ac:dyDescent="0.25">
      <c r="B1654" s="11"/>
      <c r="C1654" s="198"/>
      <c r="D1654" s="11"/>
      <c r="E1654" s="11"/>
      <c r="F1654" s="11"/>
      <c r="G1654" s="11"/>
      <c r="H1654" s="11"/>
      <c r="I1654" s="11"/>
      <c r="J1654" s="11"/>
      <c r="K1654" s="11"/>
      <c r="L1654" s="11"/>
      <c r="M1654" s="11"/>
      <c r="N1654" s="11"/>
      <c r="O1654" s="11"/>
      <c r="P1654" s="11"/>
      <c r="Q1654" s="11"/>
    </row>
    <row r="1655" spans="2:17" hidden="1" x14ac:dyDescent="0.25">
      <c r="B1655" s="11"/>
      <c r="C1655" s="198"/>
      <c r="D1655" s="11"/>
      <c r="E1655" s="11"/>
      <c r="F1655" s="11"/>
      <c r="G1655" s="11"/>
      <c r="H1655" s="11"/>
      <c r="I1655" s="11"/>
      <c r="J1655" s="11"/>
      <c r="K1655" s="11"/>
      <c r="L1655" s="11"/>
      <c r="M1655" s="11"/>
      <c r="N1655" s="11"/>
      <c r="O1655" s="11"/>
      <c r="P1655" s="11"/>
      <c r="Q1655" s="11"/>
    </row>
    <row r="1656" spans="2:17" hidden="1" x14ac:dyDescent="0.25">
      <c r="B1656" s="11"/>
      <c r="C1656" s="198"/>
      <c r="D1656" s="11"/>
      <c r="E1656" s="11"/>
      <c r="F1656" s="11"/>
      <c r="G1656" s="11"/>
      <c r="H1656" s="11"/>
      <c r="I1656" s="11"/>
      <c r="J1656" s="11"/>
      <c r="K1656" s="11"/>
      <c r="L1656" s="11"/>
      <c r="M1656" s="11"/>
      <c r="N1656" s="11"/>
      <c r="O1656" s="11"/>
      <c r="P1656" s="11"/>
      <c r="Q1656" s="11"/>
    </row>
    <row r="1657" spans="2:17" hidden="1" x14ac:dyDescent="0.25">
      <c r="B1657" s="11"/>
      <c r="C1657" s="198"/>
      <c r="D1657" s="11"/>
      <c r="E1657" s="11"/>
      <c r="F1657" s="11"/>
      <c r="G1657" s="11"/>
      <c r="H1657" s="11"/>
      <c r="I1657" s="11"/>
      <c r="J1657" s="11"/>
      <c r="K1657" s="11"/>
      <c r="L1657" s="11"/>
      <c r="M1657" s="11"/>
      <c r="N1657" s="11"/>
      <c r="O1657" s="11"/>
      <c r="P1657" s="11"/>
      <c r="Q1657" s="11"/>
    </row>
    <row r="1658" spans="2:17" hidden="1" x14ac:dyDescent="0.25">
      <c r="B1658" s="11"/>
      <c r="C1658" s="198"/>
      <c r="D1658" s="11"/>
      <c r="E1658" s="11"/>
      <c r="F1658" s="11"/>
      <c r="G1658" s="11"/>
      <c r="H1658" s="11"/>
      <c r="I1658" s="11"/>
      <c r="J1658" s="11"/>
      <c r="K1658" s="11"/>
      <c r="L1658" s="11"/>
      <c r="M1658" s="11"/>
      <c r="N1658" s="11"/>
      <c r="O1658" s="11"/>
      <c r="P1658" s="11"/>
      <c r="Q1658" s="11"/>
    </row>
    <row r="1659" spans="2:17" hidden="1" x14ac:dyDescent="0.25">
      <c r="B1659" s="11"/>
      <c r="C1659" s="198"/>
      <c r="D1659" s="11"/>
      <c r="E1659" s="11"/>
      <c r="F1659" s="11"/>
      <c r="G1659" s="11"/>
      <c r="H1659" s="11"/>
      <c r="I1659" s="11"/>
      <c r="J1659" s="11"/>
      <c r="K1659" s="11"/>
      <c r="L1659" s="11"/>
      <c r="M1659" s="11"/>
      <c r="N1659" s="11"/>
      <c r="O1659" s="11"/>
      <c r="P1659" s="11"/>
      <c r="Q1659" s="11"/>
    </row>
    <row r="1660" spans="2:17" hidden="1" x14ac:dyDescent="0.25">
      <c r="B1660" s="11"/>
      <c r="C1660" s="198"/>
      <c r="D1660" s="11"/>
      <c r="E1660" s="11"/>
      <c r="F1660" s="11"/>
      <c r="G1660" s="11"/>
      <c r="H1660" s="11"/>
      <c r="I1660" s="11"/>
      <c r="J1660" s="11"/>
      <c r="K1660" s="11"/>
      <c r="L1660" s="11"/>
      <c r="M1660" s="11"/>
      <c r="N1660" s="11"/>
      <c r="O1660" s="11"/>
      <c r="P1660" s="11"/>
      <c r="Q1660" s="11"/>
    </row>
    <row r="1661" spans="2:17" hidden="1" x14ac:dyDescent="0.25">
      <c r="B1661" s="11"/>
      <c r="C1661" s="198"/>
      <c r="D1661" s="11"/>
      <c r="E1661" s="11"/>
      <c r="F1661" s="11"/>
      <c r="G1661" s="11"/>
      <c r="H1661" s="11"/>
      <c r="I1661" s="11"/>
      <c r="J1661" s="11"/>
      <c r="K1661" s="11"/>
      <c r="L1661" s="11"/>
      <c r="M1661" s="11"/>
      <c r="N1661" s="11"/>
      <c r="O1661" s="11"/>
      <c r="P1661" s="11"/>
      <c r="Q1661" s="11"/>
    </row>
    <row r="1662" spans="2:17" hidden="1" x14ac:dyDescent="0.25">
      <c r="B1662" s="11"/>
      <c r="C1662" s="198"/>
      <c r="D1662" s="11"/>
      <c r="E1662" s="11"/>
      <c r="F1662" s="11"/>
      <c r="G1662" s="11"/>
      <c r="H1662" s="11"/>
      <c r="I1662" s="11"/>
      <c r="J1662" s="11"/>
      <c r="K1662" s="11"/>
      <c r="L1662" s="11"/>
      <c r="M1662" s="11"/>
      <c r="N1662" s="11"/>
      <c r="O1662" s="11"/>
      <c r="P1662" s="11"/>
      <c r="Q1662" s="11"/>
    </row>
    <row r="1663" spans="2:17" hidden="1" x14ac:dyDescent="0.25">
      <c r="B1663" s="11"/>
      <c r="C1663" s="198"/>
      <c r="D1663" s="11"/>
      <c r="E1663" s="11"/>
      <c r="F1663" s="11"/>
      <c r="G1663" s="11"/>
      <c r="H1663" s="11"/>
      <c r="I1663" s="11"/>
      <c r="J1663" s="11"/>
      <c r="K1663" s="11"/>
      <c r="L1663" s="11"/>
      <c r="M1663" s="11"/>
      <c r="N1663" s="11"/>
      <c r="O1663" s="11"/>
      <c r="P1663" s="11"/>
      <c r="Q1663" s="11"/>
    </row>
    <row r="1664" spans="2:17" hidden="1" x14ac:dyDescent="0.25">
      <c r="B1664" s="11"/>
      <c r="C1664" s="198"/>
      <c r="D1664" s="11"/>
      <c r="E1664" s="11"/>
      <c r="F1664" s="11"/>
      <c r="G1664" s="11"/>
      <c r="H1664" s="11"/>
      <c r="I1664" s="11"/>
      <c r="J1664" s="11"/>
      <c r="K1664" s="11"/>
      <c r="L1664" s="11"/>
      <c r="M1664" s="11"/>
      <c r="N1664" s="11"/>
      <c r="O1664" s="11"/>
      <c r="P1664" s="11"/>
      <c r="Q1664" s="11"/>
    </row>
    <row r="1665" spans="2:17" hidden="1" x14ac:dyDescent="0.25">
      <c r="B1665" s="11"/>
      <c r="C1665" s="198"/>
      <c r="D1665" s="11"/>
      <c r="E1665" s="11"/>
      <c r="F1665" s="11"/>
      <c r="G1665" s="11"/>
      <c r="H1665" s="11"/>
      <c r="I1665" s="11"/>
      <c r="J1665" s="11"/>
      <c r="K1665" s="11"/>
      <c r="L1665" s="11"/>
      <c r="M1665" s="11"/>
      <c r="N1665" s="11"/>
      <c r="O1665" s="11"/>
      <c r="P1665" s="11"/>
      <c r="Q1665" s="11"/>
    </row>
    <row r="1666" spans="2:17" hidden="1" x14ac:dyDescent="0.25">
      <c r="B1666" s="11"/>
      <c r="C1666" s="198"/>
      <c r="D1666" s="11"/>
      <c r="E1666" s="11"/>
      <c r="F1666" s="11"/>
      <c r="G1666" s="11"/>
      <c r="H1666" s="11"/>
      <c r="I1666" s="11"/>
      <c r="J1666" s="11"/>
      <c r="K1666" s="11"/>
      <c r="L1666" s="11"/>
      <c r="M1666" s="11"/>
      <c r="N1666" s="11"/>
      <c r="O1666" s="11"/>
      <c r="P1666" s="11"/>
      <c r="Q1666" s="11"/>
    </row>
    <row r="1667" spans="2:17" hidden="1" x14ac:dyDescent="0.25">
      <c r="B1667" s="11"/>
      <c r="C1667" s="198"/>
      <c r="D1667" s="11"/>
      <c r="E1667" s="11"/>
      <c r="F1667" s="11"/>
      <c r="G1667" s="11"/>
      <c r="H1667" s="11"/>
      <c r="I1667" s="11"/>
      <c r="J1667" s="11"/>
      <c r="K1667" s="11"/>
      <c r="L1667" s="11"/>
      <c r="M1667" s="11"/>
      <c r="N1667" s="11"/>
      <c r="O1667" s="11"/>
      <c r="P1667" s="11"/>
      <c r="Q1667" s="11"/>
    </row>
    <row r="1668" spans="2:17" hidden="1" x14ac:dyDescent="0.25">
      <c r="B1668" s="11"/>
      <c r="C1668" s="198"/>
      <c r="D1668" s="11"/>
      <c r="E1668" s="11"/>
      <c r="F1668" s="11"/>
      <c r="G1668" s="11"/>
      <c r="H1668" s="11"/>
      <c r="I1668" s="11"/>
      <c r="J1668" s="11"/>
      <c r="K1668" s="11"/>
      <c r="L1668" s="11"/>
      <c r="M1668" s="11"/>
      <c r="N1668" s="11"/>
      <c r="O1668" s="11"/>
      <c r="P1668" s="11"/>
      <c r="Q1668" s="11"/>
    </row>
    <row r="1669" spans="2:17" hidden="1" x14ac:dyDescent="0.25">
      <c r="B1669" s="11"/>
      <c r="C1669" s="198"/>
      <c r="D1669" s="11"/>
      <c r="E1669" s="11"/>
      <c r="F1669" s="11"/>
      <c r="G1669" s="11"/>
      <c r="H1669" s="11"/>
      <c r="I1669" s="11"/>
      <c r="J1669" s="11"/>
      <c r="K1669" s="11"/>
      <c r="L1669" s="11"/>
      <c r="M1669" s="11"/>
      <c r="N1669" s="11"/>
      <c r="O1669" s="11"/>
      <c r="P1669" s="11"/>
      <c r="Q1669" s="11"/>
    </row>
    <row r="1670" spans="2:17" hidden="1" x14ac:dyDescent="0.25">
      <c r="B1670" s="11"/>
      <c r="C1670" s="198"/>
      <c r="D1670" s="11"/>
      <c r="E1670" s="11"/>
      <c r="F1670" s="11"/>
      <c r="G1670" s="11"/>
      <c r="H1670" s="11"/>
      <c r="I1670" s="11"/>
      <c r="J1670" s="11"/>
      <c r="K1670" s="11"/>
      <c r="L1670" s="11"/>
      <c r="M1670" s="11"/>
      <c r="N1670" s="11"/>
      <c r="O1670" s="11"/>
      <c r="P1670" s="11"/>
      <c r="Q1670" s="11"/>
    </row>
    <row r="1671" spans="2:17" hidden="1" x14ac:dyDescent="0.25">
      <c r="B1671" s="11"/>
      <c r="C1671" s="198"/>
      <c r="D1671" s="11"/>
      <c r="E1671" s="11"/>
      <c r="F1671" s="11"/>
      <c r="G1671" s="11"/>
      <c r="H1671" s="11"/>
      <c r="I1671" s="11"/>
      <c r="J1671" s="11"/>
      <c r="K1671" s="11"/>
      <c r="L1671" s="11"/>
      <c r="M1671" s="11"/>
      <c r="N1671" s="11"/>
      <c r="O1671" s="11"/>
      <c r="P1671" s="11"/>
      <c r="Q1671" s="11"/>
    </row>
    <row r="1672" spans="2:17" hidden="1" x14ac:dyDescent="0.25">
      <c r="B1672" s="11"/>
      <c r="C1672" s="198"/>
      <c r="D1672" s="11"/>
      <c r="E1672" s="11"/>
      <c r="F1672" s="11"/>
      <c r="G1672" s="11"/>
      <c r="H1672" s="11"/>
      <c r="I1672" s="11"/>
      <c r="J1672" s="11"/>
      <c r="K1672" s="11"/>
      <c r="L1672" s="11"/>
      <c r="M1672" s="11"/>
      <c r="N1672" s="11"/>
      <c r="O1672" s="11"/>
      <c r="P1672" s="11"/>
      <c r="Q1672" s="11"/>
    </row>
    <row r="1673" spans="2:17" hidden="1" x14ac:dyDescent="0.25">
      <c r="B1673" s="11"/>
      <c r="C1673" s="198"/>
      <c r="D1673" s="11"/>
      <c r="E1673" s="11"/>
      <c r="F1673" s="11"/>
      <c r="G1673" s="11"/>
      <c r="H1673" s="11"/>
      <c r="I1673" s="11"/>
      <c r="J1673" s="11"/>
      <c r="K1673" s="11"/>
      <c r="L1673" s="11"/>
      <c r="M1673" s="11"/>
      <c r="N1673" s="11"/>
      <c r="O1673" s="11"/>
      <c r="P1673" s="11"/>
      <c r="Q1673" s="11"/>
    </row>
    <row r="1674" spans="2:17" hidden="1" x14ac:dyDescent="0.25">
      <c r="B1674" s="11"/>
      <c r="C1674" s="198"/>
      <c r="D1674" s="11"/>
      <c r="E1674" s="11"/>
      <c r="F1674" s="11"/>
      <c r="G1674" s="11"/>
      <c r="H1674" s="11"/>
      <c r="I1674" s="11"/>
      <c r="J1674" s="11"/>
      <c r="K1674" s="11"/>
      <c r="L1674" s="11"/>
      <c r="M1674" s="11"/>
      <c r="N1674" s="11"/>
      <c r="O1674" s="11"/>
      <c r="P1674" s="11"/>
      <c r="Q1674" s="11"/>
    </row>
    <row r="1675" spans="2:17" hidden="1" x14ac:dyDescent="0.25">
      <c r="B1675" s="11"/>
      <c r="C1675" s="198"/>
      <c r="D1675" s="11"/>
      <c r="E1675" s="11"/>
      <c r="F1675" s="11"/>
      <c r="G1675" s="11"/>
      <c r="H1675" s="11"/>
      <c r="I1675" s="11"/>
      <c r="J1675" s="11"/>
      <c r="K1675" s="11"/>
      <c r="L1675" s="11"/>
      <c r="M1675" s="11"/>
      <c r="N1675" s="11"/>
      <c r="O1675" s="11"/>
      <c r="P1675" s="11"/>
      <c r="Q1675" s="11"/>
    </row>
    <row r="1676" spans="2:17" hidden="1" x14ac:dyDescent="0.25">
      <c r="B1676" s="11"/>
      <c r="C1676" s="198"/>
      <c r="D1676" s="11"/>
      <c r="E1676" s="11"/>
      <c r="F1676" s="11"/>
      <c r="G1676" s="11"/>
      <c r="H1676" s="11"/>
      <c r="I1676" s="11"/>
      <c r="J1676" s="11"/>
      <c r="K1676" s="11"/>
      <c r="L1676" s="11"/>
      <c r="M1676" s="11"/>
      <c r="N1676" s="11"/>
      <c r="O1676" s="11"/>
      <c r="P1676" s="11"/>
      <c r="Q1676" s="11"/>
    </row>
    <row r="1677" spans="2:17" hidden="1" x14ac:dyDescent="0.25">
      <c r="B1677" s="11"/>
      <c r="C1677" s="198"/>
      <c r="D1677" s="11"/>
      <c r="E1677" s="11"/>
      <c r="F1677" s="11"/>
      <c r="G1677" s="11"/>
      <c r="H1677" s="11"/>
      <c r="I1677" s="11"/>
      <c r="J1677" s="11"/>
      <c r="K1677" s="11"/>
      <c r="L1677" s="11"/>
      <c r="M1677" s="11"/>
      <c r="N1677" s="11"/>
      <c r="O1677" s="11"/>
      <c r="P1677" s="11"/>
      <c r="Q1677" s="11"/>
    </row>
    <row r="1678" spans="2:17" hidden="1" x14ac:dyDescent="0.25">
      <c r="B1678" s="11"/>
      <c r="C1678" s="198"/>
      <c r="D1678" s="11"/>
      <c r="E1678" s="11"/>
      <c r="F1678" s="11"/>
      <c r="G1678" s="11"/>
      <c r="H1678" s="11"/>
      <c r="I1678" s="11"/>
      <c r="J1678" s="11"/>
      <c r="K1678" s="11"/>
      <c r="L1678" s="11"/>
      <c r="M1678" s="11"/>
      <c r="N1678" s="11"/>
      <c r="O1678" s="11"/>
      <c r="P1678" s="11"/>
      <c r="Q1678" s="11"/>
    </row>
    <row r="1679" spans="2:17" hidden="1" x14ac:dyDescent="0.25">
      <c r="B1679" s="11"/>
      <c r="C1679" s="198"/>
      <c r="D1679" s="11"/>
      <c r="E1679" s="11"/>
      <c r="F1679" s="11"/>
      <c r="G1679" s="11"/>
      <c r="H1679" s="11"/>
      <c r="I1679" s="11"/>
      <c r="J1679" s="11"/>
      <c r="K1679" s="11"/>
      <c r="L1679" s="11"/>
      <c r="M1679" s="11"/>
      <c r="N1679" s="11"/>
      <c r="O1679" s="11"/>
      <c r="P1679" s="11"/>
      <c r="Q1679" s="11"/>
    </row>
    <row r="1680" spans="2:17" hidden="1" x14ac:dyDescent="0.25">
      <c r="B1680" s="11"/>
      <c r="C1680" s="198"/>
      <c r="D1680" s="11"/>
      <c r="E1680" s="11"/>
      <c r="F1680" s="11"/>
      <c r="G1680" s="11"/>
      <c r="H1680" s="11"/>
      <c r="I1680" s="11"/>
      <c r="J1680" s="11"/>
      <c r="K1680" s="11"/>
      <c r="L1680" s="11"/>
      <c r="M1680" s="11"/>
      <c r="N1680" s="11"/>
      <c r="O1680" s="11"/>
      <c r="P1680" s="11"/>
      <c r="Q1680" s="11"/>
    </row>
    <row r="1681" spans="2:17" hidden="1" x14ac:dyDescent="0.25">
      <c r="B1681" s="11"/>
      <c r="C1681" s="198"/>
      <c r="D1681" s="11"/>
      <c r="E1681" s="11"/>
      <c r="F1681" s="11"/>
      <c r="G1681" s="11"/>
      <c r="H1681" s="11"/>
      <c r="I1681" s="11"/>
      <c r="J1681" s="11"/>
      <c r="K1681" s="11"/>
      <c r="L1681" s="11"/>
      <c r="M1681" s="11"/>
      <c r="N1681" s="11"/>
      <c r="O1681" s="11"/>
      <c r="P1681" s="11"/>
      <c r="Q1681" s="11"/>
    </row>
    <row r="1682" spans="2:17" hidden="1" x14ac:dyDescent="0.25">
      <c r="B1682" s="11"/>
      <c r="C1682" s="198"/>
      <c r="D1682" s="11"/>
      <c r="E1682" s="11"/>
      <c r="F1682" s="11"/>
      <c r="G1682" s="11"/>
      <c r="H1682" s="11"/>
      <c r="I1682" s="11"/>
      <c r="J1682" s="11"/>
      <c r="K1682" s="11"/>
      <c r="L1682" s="11"/>
      <c r="M1682" s="11"/>
      <c r="N1682" s="11"/>
      <c r="O1682" s="11"/>
      <c r="P1682" s="11"/>
      <c r="Q1682" s="11"/>
    </row>
    <row r="1683" spans="2:17" hidden="1" x14ac:dyDescent="0.25">
      <c r="B1683" s="11"/>
      <c r="C1683" s="198"/>
      <c r="D1683" s="11"/>
      <c r="E1683" s="11"/>
      <c r="F1683" s="11"/>
      <c r="G1683" s="11"/>
      <c r="H1683" s="11"/>
      <c r="I1683" s="11"/>
      <c r="J1683" s="11"/>
      <c r="K1683" s="11"/>
      <c r="L1683" s="11"/>
      <c r="M1683" s="11"/>
      <c r="N1683" s="11"/>
      <c r="O1683" s="11"/>
      <c r="P1683" s="11"/>
      <c r="Q1683" s="11"/>
    </row>
    <row r="1684" spans="2:17" hidden="1" x14ac:dyDescent="0.25">
      <c r="B1684" s="11"/>
      <c r="C1684" s="198"/>
      <c r="D1684" s="11"/>
      <c r="E1684" s="11"/>
      <c r="F1684" s="11"/>
      <c r="G1684" s="11"/>
      <c r="H1684" s="11"/>
      <c r="I1684" s="11"/>
      <c r="J1684" s="11"/>
      <c r="K1684" s="11"/>
      <c r="L1684" s="11"/>
      <c r="M1684" s="11"/>
      <c r="N1684" s="11"/>
      <c r="O1684" s="11"/>
      <c r="P1684" s="11"/>
      <c r="Q1684" s="11"/>
    </row>
    <row r="1685" spans="2:17" hidden="1" x14ac:dyDescent="0.25">
      <c r="B1685" s="11"/>
      <c r="C1685" s="198"/>
      <c r="D1685" s="11"/>
      <c r="E1685" s="11"/>
      <c r="F1685" s="11"/>
      <c r="G1685" s="11"/>
      <c r="H1685" s="11"/>
      <c r="I1685" s="11"/>
      <c r="J1685" s="11"/>
      <c r="K1685" s="11"/>
      <c r="L1685" s="11"/>
      <c r="M1685" s="11"/>
      <c r="N1685" s="11"/>
      <c r="O1685" s="11"/>
      <c r="P1685" s="11"/>
      <c r="Q1685" s="11"/>
    </row>
    <row r="1686" spans="2:17" hidden="1" x14ac:dyDescent="0.25">
      <c r="B1686" s="11"/>
      <c r="C1686" s="198"/>
      <c r="D1686" s="11"/>
      <c r="E1686" s="11"/>
      <c r="F1686" s="11"/>
      <c r="G1686" s="11"/>
      <c r="H1686" s="11"/>
      <c r="I1686" s="11"/>
      <c r="J1686" s="11"/>
      <c r="K1686" s="11"/>
      <c r="L1686" s="11"/>
      <c r="M1686" s="11"/>
      <c r="N1686" s="11"/>
      <c r="O1686" s="11"/>
      <c r="P1686" s="11"/>
      <c r="Q1686" s="11"/>
    </row>
    <row r="1687" spans="2:17" hidden="1" x14ac:dyDescent="0.25">
      <c r="B1687" s="11"/>
      <c r="C1687" s="198"/>
      <c r="D1687" s="11"/>
      <c r="E1687" s="11"/>
      <c r="F1687" s="11"/>
      <c r="G1687" s="11"/>
      <c r="H1687" s="11"/>
      <c r="I1687" s="11"/>
      <c r="J1687" s="11"/>
      <c r="K1687" s="11"/>
      <c r="L1687" s="11"/>
      <c r="M1687" s="11"/>
      <c r="N1687" s="11"/>
      <c r="O1687" s="11"/>
      <c r="P1687" s="11"/>
      <c r="Q1687" s="11"/>
    </row>
    <row r="1688" spans="2:17" hidden="1" x14ac:dyDescent="0.25">
      <c r="B1688" s="11"/>
      <c r="C1688" s="198"/>
      <c r="D1688" s="11"/>
      <c r="E1688" s="11"/>
      <c r="F1688" s="11"/>
      <c r="G1688" s="11"/>
      <c r="H1688" s="11"/>
      <c r="I1688" s="11"/>
      <c r="J1688" s="11"/>
      <c r="K1688" s="11"/>
      <c r="L1688" s="11"/>
      <c r="M1688" s="11"/>
      <c r="N1688" s="11"/>
      <c r="O1688" s="11"/>
      <c r="P1688" s="11"/>
      <c r="Q1688" s="11"/>
    </row>
    <row r="1689" spans="2:17" hidden="1" x14ac:dyDescent="0.25">
      <c r="B1689" s="11"/>
      <c r="C1689" s="198"/>
      <c r="D1689" s="11"/>
      <c r="E1689" s="11"/>
      <c r="F1689" s="11"/>
      <c r="G1689" s="11"/>
      <c r="H1689" s="11"/>
      <c r="I1689" s="11"/>
      <c r="J1689" s="11"/>
      <c r="K1689" s="11"/>
      <c r="L1689" s="11"/>
      <c r="M1689" s="11"/>
      <c r="N1689" s="11"/>
      <c r="O1689" s="11"/>
      <c r="P1689" s="11"/>
      <c r="Q1689" s="11"/>
    </row>
    <row r="1690" spans="2:17" hidden="1" x14ac:dyDescent="0.25">
      <c r="B1690" s="11"/>
      <c r="C1690" s="198"/>
      <c r="D1690" s="11"/>
      <c r="E1690" s="11"/>
      <c r="F1690" s="11"/>
      <c r="G1690" s="11"/>
      <c r="H1690" s="11"/>
      <c r="I1690" s="11"/>
      <c r="J1690" s="11"/>
      <c r="K1690" s="11"/>
      <c r="L1690" s="11"/>
      <c r="M1690" s="11"/>
      <c r="N1690" s="11"/>
      <c r="O1690" s="11"/>
      <c r="P1690" s="11"/>
      <c r="Q1690" s="11"/>
    </row>
    <row r="1691" spans="2:17" hidden="1" x14ac:dyDescent="0.25">
      <c r="B1691" s="11"/>
      <c r="C1691" s="198"/>
      <c r="D1691" s="11"/>
      <c r="E1691" s="11"/>
      <c r="F1691" s="11"/>
      <c r="G1691" s="11"/>
      <c r="H1691" s="11"/>
      <c r="I1691" s="11"/>
      <c r="J1691" s="11"/>
      <c r="K1691" s="11"/>
      <c r="L1691" s="11"/>
      <c r="M1691" s="11"/>
      <c r="N1691" s="11"/>
      <c r="O1691" s="11"/>
      <c r="P1691" s="11"/>
      <c r="Q1691" s="11"/>
    </row>
    <row r="1692" spans="2:17" hidden="1" x14ac:dyDescent="0.25">
      <c r="B1692" s="11"/>
      <c r="C1692" s="198"/>
      <c r="D1692" s="11"/>
      <c r="E1692" s="11"/>
      <c r="F1692" s="11"/>
      <c r="G1692" s="11"/>
      <c r="H1692" s="11"/>
      <c r="I1692" s="11"/>
      <c r="J1692" s="11"/>
      <c r="K1692" s="11"/>
      <c r="L1692" s="11"/>
      <c r="M1692" s="11"/>
      <c r="N1692" s="11"/>
      <c r="O1692" s="11"/>
      <c r="P1692" s="11"/>
      <c r="Q1692" s="11"/>
    </row>
    <row r="1693" spans="2:17" hidden="1" x14ac:dyDescent="0.25">
      <c r="B1693" s="11"/>
      <c r="C1693" s="198"/>
      <c r="D1693" s="11"/>
      <c r="E1693" s="11"/>
      <c r="F1693" s="11"/>
      <c r="G1693" s="11"/>
      <c r="H1693" s="11"/>
      <c r="I1693" s="11"/>
      <c r="J1693" s="11"/>
      <c r="K1693" s="11"/>
      <c r="L1693" s="11"/>
      <c r="M1693" s="11"/>
      <c r="N1693" s="11"/>
      <c r="O1693" s="11"/>
      <c r="P1693" s="11"/>
      <c r="Q1693" s="11"/>
    </row>
    <row r="1694" spans="2:17" hidden="1" x14ac:dyDescent="0.25">
      <c r="B1694" s="11"/>
      <c r="C1694" s="198"/>
      <c r="D1694" s="11"/>
      <c r="E1694" s="11"/>
      <c r="F1694" s="11"/>
      <c r="G1694" s="11"/>
      <c r="H1694" s="11"/>
      <c r="I1694" s="11"/>
      <c r="J1694" s="11"/>
      <c r="K1694" s="11"/>
      <c r="L1694" s="11"/>
      <c r="M1694" s="11"/>
      <c r="N1694" s="11"/>
      <c r="O1694" s="11"/>
      <c r="P1694" s="11"/>
      <c r="Q1694" s="11"/>
    </row>
    <row r="1695" spans="2:17" hidden="1" x14ac:dyDescent="0.25">
      <c r="B1695" s="11"/>
      <c r="C1695" s="198"/>
      <c r="D1695" s="11"/>
      <c r="E1695" s="11"/>
      <c r="F1695" s="11"/>
      <c r="G1695" s="11"/>
      <c r="H1695" s="11"/>
      <c r="I1695" s="11"/>
      <c r="J1695" s="11"/>
      <c r="K1695" s="11"/>
      <c r="L1695" s="11"/>
      <c r="M1695" s="11"/>
      <c r="N1695" s="11"/>
      <c r="O1695" s="11"/>
      <c r="P1695" s="11"/>
      <c r="Q1695" s="11"/>
    </row>
    <row r="1696" spans="2:17" hidden="1" x14ac:dyDescent="0.25">
      <c r="B1696" s="11"/>
      <c r="C1696" s="198"/>
      <c r="D1696" s="11"/>
      <c r="E1696" s="11"/>
      <c r="F1696" s="11"/>
      <c r="G1696" s="11"/>
      <c r="H1696" s="11"/>
      <c r="I1696" s="11"/>
      <c r="J1696" s="11"/>
      <c r="K1696" s="11"/>
      <c r="L1696" s="11"/>
      <c r="M1696" s="11"/>
      <c r="N1696" s="11"/>
      <c r="O1696" s="11"/>
      <c r="P1696" s="11"/>
      <c r="Q1696" s="11"/>
    </row>
    <row r="1697" spans="2:17" hidden="1" x14ac:dyDescent="0.25">
      <c r="B1697" s="11"/>
      <c r="C1697" s="198"/>
      <c r="D1697" s="11"/>
      <c r="E1697" s="11"/>
      <c r="F1697" s="11"/>
      <c r="G1697" s="11"/>
      <c r="H1697" s="11"/>
      <c r="I1697" s="11"/>
      <c r="J1697" s="11"/>
      <c r="K1697" s="11"/>
      <c r="L1697" s="11"/>
      <c r="M1697" s="11"/>
      <c r="N1697" s="11"/>
      <c r="O1697" s="11"/>
      <c r="P1697" s="11"/>
      <c r="Q1697" s="11"/>
    </row>
    <row r="1698" spans="2:17" hidden="1" x14ac:dyDescent="0.25">
      <c r="B1698" s="11"/>
      <c r="C1698" s="198"/>
      <c r="D1698" s="11"/>
      <c r="E1698" s="11"/>
      <c r="F1698" s="11"/>
      <c r="G1698" s="11"/>
      <c r="H1698" s="11"/>
      <c r="I1698" s="11"/>
      <c r="J1698" s="11"/>
      <c r="K1698" s="11"/>
      <c r="L1698" s="11"/>
      <c r="M1698" s="11"/>
      <c r="N1698" s="11"/>
      <c r="O1698" s="11"/>
      <c r="P1698" s="11"/>
      <c r="Q1698" s="11"/>
    </row>
    <row r="1699" spans="2:17" hidden="1" x14ac:dyDescent="0.25">
      <c r="B1699" s="11"/>
      <c r="C1699" s="198"/>
      <c r="D1699" s="11"/>
      <c r="E1699" s="11"/>
      <c r="F1699" s="11"/>
      <c r="G1699" s="11"/>
      <c r="H1699" s="11"/>
      <c r="I1699" s="11"/>
      <c r="J1699" s="11"/>
      <c r="K1699" s="11"/>
      <c r="L1699" s="11"/>
      <c r="M1699" s="11"/>
      <c r="N1699" s="11"/>
      <c r="O1699" s="11"/>
      <c r="P1699" s="11"/>
      <c r="Q1699" s="11"/>
    </row>
    <row r="1700" spans="2:17" hidden="1" x14ac:dyDescent="0.25">
      <c r="B1700" s="11"/>
      <c r="C1700" s="198"/>
      <c r="D1700" s="11"/>
      <c r="E1700" s="11"/>
      <c r="F1700" s="11"/>
      <c r="G1700" s="11"/>
      <c r="H1700" s="11"/>
      <c r="I1700" s="11"/>
      <c r="J1700" s="11"/>
      <c r="K1700" s="11"/>
      <c r="L1700" s="11"/>
      <c r="M1700" s="11"/>
      <c r="N1700" s="11"/>
      <c r="O1700" s="11"/>
      <c r="P1700" s="11"/>
      <c r="Q1700" s="11"/>
    </row>
    <row r="1701" spans="2:17" hidden="1" x14ac:dyDescent="0.25">
      <c r="B1701" s="11"/>
      <c r="C1701" s="198"/>
      <c r="D1701" s="11"/>
      <c r="E1701" s="11"/>
      <c r="F1701" s="11"/>
      <c r="G1701" s="11"/>
      <c r="H1701" s="11"/>
      <c r="I1701" s="11"/>
      <c r="J1701" s="11"/>
      <c r="K1701" s="11"/>
      <c r="L1701" s="11"/>
      <c r="M1701" s="11"/>
      <c r="N1701" s="11"/>
      <c r="O1701" s="11"/>
      <c r="P1701" s="11"/>
      <c r="Q1701" s="11"/>
    </row>
    <row r="1702" spans="2:17" hidden="1" x14ac:dyDescent="0.25">
      <c r="B1702" s="11"/>
      <c r="C1702" s="198"/>
      <c r="D1702" s="11"/>
      <c r="E1702" s="11"/>
      <c r="F1702" s="11"/>
      <c r="G1702" s="11"/>
      <c r="H1702" s="11"/>
      <c r="I1702" s="11"/>
      <c r="J1702" s="11"/>
      <c r="K1702" s="11"/>
      <c r="L1702" s="11"/>
      <c r="M1702" s="11"/>
      <c r="N1702" s="11"/>
      <c r="O1702" s="11"/>
      <c r="P1702" s="11"/>
      <c r="Q1702" s="11"/>
    </row>
    <row r="1703" spans="2:17" hidden="1" x14ac:dyDescent="0.25">
      <c r="B1703" s="11"/>
      <c r="C1703" s="198"/>
      <c r="D1703" s="11"/>
      <c r="E1703" s="11"/>
      <c r="F1703" s="11"/>
      <c r="G1703" s="11"/>
      <c r="H1703" s="11"/>
      <c r="I1703" s="11"/>
      <c r="J1703" s="11"/>
      <c r="K1703" s="11"/>
      <c r="L1703" s="11"/>
      <c r="M1703" s="11"/>
      <c r="N1703" s="11"/>
      <c r="O1703" s="11"/>
      <c r="P1703" s="11"/>
      <c r="Q1703" s="11"/>
    </row>
    <row r="1704" spans="2:17" hidden="1" x14ac:dyDescent="0.25">
      <c r="B1704" s="11"/>
      <c r="C1704" s="198"/>
      <c r="D1704" s="11"/>
      <c r="E1704" s="11"/>
      <c r="F1704" s="11"/>
      <c r="G1704" s="11"/>
      <c r="H1704" s="11"/>
      <c r="I1704" s="11"/>
      <c r="J1704" s="11"/>
      <c r="K1704" s="11"/>
      <c r="L1704" s="11"/>
      <c r="M1704" s="11"/>
      <c r="N1704" s="11"/>
      <c r="O1704" s="11"/>
      <c r="P1704" s="11"/>
      <c r="Q1704" s="11"/>
    </row>
    <row r="1705" spans="2:17" hidden="1" x14ac:dyDescent="0.25">
      <c r="B1705" s="11"/>
      <c r="C1705" s="198"/>
      <c r="D1705" s="11"/>
      <c r="E1705" s="11"/>
      <c r="F1705" s="11"/>
      <c r="G1705" s="11"/>
      <c r="H1705" s="11"/>
      <c r="I1705" s="11"/>
      <c r="J1705" s="11"/>
      <c r="K1705" s="11"/>
      <c r="L1705" s="11"/>
      <c r="M1705" s="11"/>
      <c r="N1705" s="11"/>
      <c r="O1705" s="11"/>
      <c r="P1705" s="11"/>
      <c r="Q1705" s="11"/>
    </row>
    <row r="1706" spans="2:17" hidden="1" x14ac:dyDescent="0.25">
      <c r="B1706" s="11"/>
      <c r="C1706" s="198"/>
      <c r="D1706" s="11"/>
      <c r="E1706" s="11"/>
      <c r="F1706" s="11"/>
      <c r="G1706" s="11"/>
      <c r="H1706" s="11"/>
      <c r="I1706" s="11"/>
      <c r="J1706" s="11"/>
      <c r="K1706" s="11"/>
      <c r="L1706" s="11"/>
      <c r="M1706" s="11"/>
      <c r="N1706" s="11"/>
      <c r="O1706" s="11"/>
      <c r="P1706" s="11"/>
      <c r="Q1706" s="11"/>
    </row>
    <row r="1707" spans="2:17" hidden="1" x14ac:dyDescent="0.25">
      <c r="B1707" s="11"/>
      <c r="C1707" s="198"/>
      <c r="D1707" s="11"/>
      <c r="E1707" s="11"/>
      <c r="F1707" s="11"/>
      <c r="G1707" s="11"/>
      <c r="H1707" s="11"/>
      <c r="I1707" s="11"/>
      <c r="J1707" s="11"/>
      <c r="K1707" s="11"/>
      <c r="L1707" s="11"/>
      <c r="M1707" s="11"/>
      <c r="N1707" s="11"/>
      <c r="O1707" s="11"/>
      <c r="P1707" s="11"/>
      <c r="Q1707" s="11"/>
    </row>
    <row r="1708" spans="2:17" hidden="1" x14ac:dyDescent="0.25">
      <c r="B1708" s="11"/>
      <c r="C1708" s="198"/>
      <c r="D1708" s="11"/>
      <c r="E1708" s="11"/>
      <c r="F1708" s="11"/>
      <c r="G1708" s="11"/>
      <c r="H1708" s="11"/>
      <c r="I1708" s="11"/>
      <c r="J1708" s="11"/>
      <c r="K1708" s="11"/>
      <c r="L1708" s="11"/>
      <c r="M1708" s="11"/>
      <c r="N1708" s="11"/>
      <c r="O1708" s="11"/>
      <c r="P1708" s="11"/>
      <c r="Q1708" s="11"/>
    </row>
    <row r="1709" spans="2:17" hidden="1" x14ac:dyDescent="0.25">
      <c r="B1709" s="11"/>
      <c r="C1709" s="198"/>
      <c r="D1709" s="11"/>
      <c r="E1709" s="11"/>
      <c r="F1709" s="11"/>
      <c r="G1709" s="11"/>
      <c r="H1709" s="11"/>
      <c r="I1709" s="11"/>
      <c r="J1709" s="11"/>
      <c r="K1709" s="11"/>
      <c r="L1709" s="11"/>
      <c r="M1709" s="11"/>
      <c r="N1709" s="11"/>
      <c r="O1709" s="11"/>
      <c r="P1709" s="11"/>
      <c r="Q1709" s="11"/>
    </row>
    <row r="1710" spans="2:17" hidden="1" x14ac:dyDescent="0.25">
      <c r="B1710" s="11"/>
      <c r="C1710" s="198"/>
      <c r="D1710" s="11"/>
      <c r="E1710" s="11"/>
      <c r="F1710" s="11"/>
      <c r="G1710" s="11"/>
      <c r="H1710" s="11"/>
      <c r="I1710" s="11"/>
      <c r="J1710" s="11"/>
      <c r="K1710" s="11"/>
      <c r="L1710" s="11"/>
      <c r="M1710" s="11"/>
      <c r="N1710" s="11"/>
      <c r="O1710" s="11"/>
      <c r="P1710" s="11"/>
      <c r="Q1710" s="11"/>
    </row>
    <row r="1711" spans="2:17" hidden="1" x14ac:dyDescent="0.25">
      <c r="B1711" s="11"/>
      <c r="C1711" s="198"/>
      <c r="D1711" s="11"/>
      <c r="E1711" s="11"/>
      <c r="F1711" s="11"/>
      <c r="G1711" s="11"/>
      <c r="H1711" s="11"/>
      <c r="I1711" s="11"/>
      <c r="J1711" s="11"/>
      <c r="K1711" s="11"/>
      <c r="L1711" s="11"/>
      <c r="M1711" s="11"/>
      <c r="N1711" s="11"/>
      <c r="O1711" s="11"/>
      <c r="P1711" s="11"/>
      <c r="Q1711" s="11"/>
    </row>
    <row r="1712" spans="2:17" hidden="1" x14ac:dyDescent="0.25">
      <c r="B1712" s="11"/>
      <c r="C1712" s="198"/>
      <c r="D1712" s="11"/>
      <c r="E1712" s="11"/>
      <c r="F1712" s="11"/>
      <c r="G1712" s="11"/>
      <c r="H1712" s="11"/>
      <c r="I1712" s="11"/>
      <c r="J1712" s="11"/>
      <c r="K1712" s="11"/>
      <c r="L1712" s="11"/>
      <c r="M1712" s="11"/>
      <c r="N1712" s="11"/>
      <c r="O1712" s="11"/>
      <c r="P1712" s="11"/>
      <c r="Q1712" s="11"/>
    </row>
    <row r="1713" spans="2:17" hidden="1" x14ac:dyDescent="0.25">
      <c r="B1713" s="11"/>
      <c r="C1713" s="198"/>
      <c r="D1713" s="11"/>
      <c r="E1713" s="11"/>
      <c r="F1713" s="11"/>
      <c r="G1713" s="11"/>
      <c r="H1713" s="11"/>
      <c r="I1713" s="11"/>
      <c r="J1713" s="11"/>
      <c r="K1713" s="11"/>
      <c r="L1713" s="11"/>
      <c r="M1713" s="11"/>
      <c r="N1713" s="11"/>
      <c r="O1713" s="11"/>
      <c r="P1713" s="11"/>
      <c r="Q1713" s="11"/>
    </row>
    <row r="1714" spans="2:17" hidden="1" x14ac:dyDescent="0.25">
      <c r="B1714" s="11"/>
      <c r="C1714" s="198"/>
      <c r="D1714" s="11"/>
      <c r="E1714" s="11"/>
      <c r="F1714" s="11"/>
      <c r="G1714" s="11"/>
      <c r="H1714" s="11"/>
      <c r="I1714" s="11"/>
      <c r="J1714" s="11"/>
      <c r="K1714" s="11"/>
      <c r="L1714" s="11"/>
      <c r="M1714" s="11"/>
      <c r="N1714" s="11"/>
      <c r="O1714" s="11"/>
      <c r="P1714" s="11"/>
      <c r="Q1714" s="11"/>
    </row>
    <row r="1715" spans="2:17" hidden="1" x14ac:dyDescent="0.25">
      <c r="B1715" s="11"/>
      <c r="C1715" s="198"/>
      <c r="D1715" s="11"/>
      <c r="E1715" s="11"/>
      <c r="F1715" s="11"/>
      <c r="G1715" s="11"/>
      <c r="H1715" s="11"/>
      <c r="I1715" s="11"/>
      <c r="J1715" s="11"/>
      <c r="K1715" s="11"/>
      <c r="L1715" s="11"/>
      <c r="M1715" s="11"/>
      <c r="N1715" s="11"/>
      <c r="O1715" s="11"/>
      <c r="P1715" s="11"/>
      <c r="Q1715" s="11"/>
    </row>
    <row r="1716" spans="2:17" hidden="1" x14ac:dyDescent="0.25">
      <c r="B1716" s="11"/>
      <c r="C1716" s="198"/>
      <c r="D1716" s="11"/>
      <c r="E1716" s="11"/>
      <c r="F1716" s="11"/>
      <c r="G1716" s="11"/>
      <c r="H1716" s="11"/>
      <c r="I1716" s="11"/>
      <c r="J1716" s="11"/>
      <c r="K1716" s="11"/>
      <c r="L1716" s="11"/>
      <c r="M1716" s="11"/>
      <c r="N1716" s="11"/>
      <c r="O1716" s="11"/>
      <c r="P1716" s="11"/>
      <c r="Q1716" s="11"/>
    </row>
    <row r="1717" spans="2:17" hidden="1" x14ac:dyDescent="0.25">
      <c r="B1717" s="11"/>
      <c r="C1717" s="198"/>
      <c r="D1717" s="11"/>
      <c r="E1717" s="11"/>
      <c r="F1717" s="11"/>
      <c r="G1717" s="11"/>
      <c r="H1717" s="11"/>
      <c r="I1717" s="11"/>
      <c r="J1717" s="11"/>
      <c r="K1717" s="11"/>
      <c r="L1717" s="11"/>
      <c r="M1717" s="11"/>
      <c r="N1717" s="11"/>
      <c r="O1717" s="11"/>
      <c r="P1717" s="11"/>
      <c r="Q1717" s="11"/>
    </row>
    <row r="1718" spans="2:17" hidden="1" x14ac:dyDescent="0.25">
      <c r="B1718" s="11"/>
      <c r="C1718" s="198"/>
      <c r="D1718" s="11"/>
      <c r="E1718" s="11"/>
      <c r="F1718" s="11"/>
      <c r="G1718" s="11"/>
      <c r="H1718" s="11"/>
      <c r="I1718" s="11"/>
      <c r="J1718" s="11"/>
      <c r="K1718" s="11"/>
      <c r="L1718" s="11"/>
      <c r="M1718" s="11"/>
      <c r="N1718" s="11"/>
      <c r="O1718" s="11"/>
      <c r="P1718" s="11"/>
      <c r="Q1718" s="11"/>
    </row>
    <row r="1719" spans="2:17" hidden="1" x14ac:dyDescent="0.25">
      <c r="B1719" s="11"/>
      <c r="C1719" s="198"/>
      <c r="D1719" s="11"/>
      <c r="E1719" s="11"/>
      <c r="F1719" s="11"/>
      <c r="G1719" s="11"/>
      <c r="H1719" s="11"/>
      <c r="I1719" s="11"/>
      <c r="J1719" s="11"/>
      <c r="K1719" s="11"/>
      <c r="L1719" s="11"/>
      <c r="M1719" s="11"/>
      <c r="N1719" s="11"/>
      <c r="O1719" s="11"/>
      <c r="P1719" s="11"/>
      <c r="Q1719" s="11"/>
    </row>
    <row r="1720" spans="2:17" hidden="1" x14ac:dyDescent="0.25">
      <c r="B1720" s="11"/>
      <c r="C1720" s="198"/>
      <c r="D1720" s="11"/>
      <c r="E1720" s="11"/>
      <c r="F1720" s="11"/>
      <c r="G1720" s="11"/>
      <c r="H1720" s="11"/>
      <c r="I1720" s="11"/>
      <c r="J1720" s="11"/>
      <c r="K1720" s="11"/>
      <c r="L1720" s="11"/>
      <c r="M1720" s="11"/>
      <c r="N1720" s="11"/>
      <c r="O1720" s="11"/>
      <c r="P1720" s="11"/>
      <c r="Q1720" s="11"/>
    </row>
    <row r="1721" spans="2:17" hidden="1" x14ac:dyDescent="0.25">
      <c r="B1721" s="11"/>
      <c r="C1721" s="198"/>
      <c r="D1721" s="11"/>
      <c r="E1721" s="11"/>
      <c r="F1721" s="11"/>
      <c r="G1721" s="11"/>
      <c r="H1721" s="11"/>
      <c r="I1721" s="11"/>
      <c r="J1721" s="11"/>
      <c r="K1721" s="11"/>
      <c r="L1721" s="11"/>
      <c r="M1721" s="11"/>
      <c r="N1721" s="11"/>
      <c r="O1721" s="11"/>
      <c r="P1721" s="11"/>
      <c r="Q1721" s="11"/>
    </row>
    <row r="1722" spans="2:17" hidden="1" x14ac:dyDescent="0.25">
      <c r="B1722" s="11"/>
      <c r="C1722" s="198"/>
      <c r="D1722" s="11"/>
      <c r="E1722" s="11"/>
      <c r="F1722" s="11"/>
      <c r="G1722" s="11"/>
      <c r="H1722" s="11"/>
      <c r="I1722" s="11"/>
      <c r="J1722" s="11"/>
      <c r="K1722" s="11"/>
      <c r="L1722" s="11"/>
      <c r="M1722" s="11"/>
      <c r="N1722" s="11"/>
      <c r="O1722" s="11"/>
      <c r="P1722" s="11"/>
      <c r="Q1722" s="11"/>
    </row>
    <row r="1723" spans="2:17" hidden="1" x14ac:dyDescent="0.25">
      <c r="B1723" s="11"/>
      <c r="C1723" s="198"/>
      <c r="D1723" s="11"/>
      <c r="E1723" s="11"/>
      <c r="F1723" s="11"/>
      <c r="G1723" s="11"/>
      <c r="H1723" s="11"/>
      <c r="I1723" s="11"/>
      <c r="J1723" s="11"/>
      <c r="K1723" s="11"/>
      <c r="L1723" s="11"/>
      <c r="M1723" s="11"/>
      <c r="N1723" s="11"/>
      <c r="O1723" s="11"/>
      <c r="P1723" s="11"/>
      <c r="Q1723" s="11"/>
    </row>
    <row r="1724" spans="2:17" hidden="1" x14ac:dyDescent="0.25">
      <c r="B1724" s="11"/>
      <c r="C1724" s="198"/>
      <c r="D1724" s="11"/>
      <c r="E1724" s="11"/>
      <c r="F1724" s="11"/>
      <c r="G1724" s="11"/>
      <c r="H1724" s="11"/>
      <c r="I1724" s="11"/>
      <c r="J1724" s="11"/>
      <c r="K1724" s="11"/>
      <c r="L1724" s="11"/>
      <c r="M1724" s="11"/>
      <c r="N1724" s="11"/>
      <c r="O1724" s="11"/>
      <c r="P1724" s="11"/>
      <c r="Q1724" s="11"/>
    </row>
    <row r="1725" spans="2:17" hidden="1" x14ac:dyDescent="0.25">
      <c r="B1725" s="11"/>
      <c r="C1725" s="198"/>
      <c r="D1725" s="11"/>
      <c r="E1725" s="11"/>
      <c r="F1725" s="11"/>
      <c r="G1725" s="11"/>
      <c r="H1725" s="11"/>
      <c r="I1725" s="11"/>
      <c r="J1725" s="11"/>
      <c r="K1725" s="11"/>
      <c r="L1725" s="11"/>
      <c r="M1725" s="11"/>
      <c r="N1725" s="11"/>
      <c r="O1725" s="11"/>
      <c r="P1725" s="11"/>
      <c r="Q1725" s="11"/>
    </row>
    <row r="1726" spans="2:17" hidden="1" x14ac:dyDescent="0.25">
      <c r="B1726" s="11"/>
      <c r="C1726" s="198"/>
      <c r="D1726" s="11"/>
      <c r="E1726" s="11"/>
      <c r="F1726" s="11"/>
      <c r="G1726" s="11"/>
      <c r="H1726" s="11"/>
      <c r="I1726" s="11"/>
      <c r="J1726" s="11"/>
      <c r="K1726" s="11"/>
      <c r="L1726" s="11"/>
      <c r="M1726" s="11"/>
      <c r="N1726" s="11"/>
      <c r="O1726" s="11"/>
      <c r="P1726" s="11"/>
      <c r="Q1726" s="11"/>
    </row>
    <row r="1727" spans="2:17" hidden="1" x14ac:dyDescent="0.25">
      <c r="B1727" s="11"/>
      <c r="C1727" s="198"/>
      <c r="D1727" s="11"/>
      <c r="E1727" s="11"/>
      <c r="F1727" s="11"/>
      <c r="G1727" s="11"/>
      <c r="H1727" s="11"/>
      <c r="I1727" s="11"/>
      <c r="J1727" s="11"/>
      <c r="K1727" s="11"/>
      <c r="L1727" s="11"/>
      <c r="M1727" s="11"/>
      <c r="N1727" s="11"/>
      <c r="O1727" s="11"/>
      <c r="P1727" s="11"/>
      <c r="Q1727" s="11"/>
    </row>
    <row r="1728" spans="2:17" hidden="1" x14ac:dyDescent="0.25">
      <c r="B1728" s="11"/>
      <c r="C1728" s="198"/>
      <c r="D1728" s="11"/>
      <c r="E1728" s="11"/>
      <c r="F1728" s="11"/>
      <c r="G1728" s="11"/>
      <c r="H1728" s="11"/>
      <c r="I1728" s="11"/>
      <c r="J1728" s="11"/>
      <c r="K1728" s="11"/>
      <c r="L1728" s="11"/>
      <c r="M1728" s="11"/>
      <c r="N1728" s="11"/>
      <c r="O1728" s="11"/>
      <c r="P1728" s="11"/>
      <c r="Q1728" s="11"/>
    </row>
    <row r="1729" spans="2:17" hidden="1" x14ac:dyDescent="0.25">
      <c r="B1729" s="11"/>
      <c r="C1729" s="198"/>
      <c r="D1729" s="11"/>
      <c r="E1729" s="11"/>
      <c r="F1729" s="11"/>
      <c r="G1729" s="11"/>
      <c r="H1729" s="11"/>
      <c r="I1729" s="11"/>
      <c r="J1729" s="11"/>
      <c r="K1729" s="11"/>
      <c r="L1729" s="11"/>
      <c r="M1729" s="11"/>
      <c r="N1729" s="11"/>
      <c r="O1729" s="11"/>
      <c r="P1729" s="11"/>
      <c r="Q1729" s="11"/>
    </row>
    <row r="1730" spans="2:17" hidden="1" x14ac:dyDescent="0.25">
      <c r="B1730" s="11"/>
      <c r="C1730" s="198"/>
      <c r="D1730" s="11"/>
      <c r="E1730" s="11"/>
      <c r="F1730" s="11"/>
      <c r="G1730" s="11"/>
      <c r="H1730" s="11"/>
      <c r="I1730" s="11"/>
      <c r="J1730" s="11"/>
      <c r="K1730" s="11"/>
      <c r="L1730" s="11"/>
      <c r="M1730" s="11"/>
      <c r="N1730" s="11"/>
      <c r="O1730" s="11"/>
      <c r="P1730" s="11"/>
      <c r="Q1730" s="11"/>
    </row>
    <row r="1731" spans="2:17" hidden="1" x14ac:dyDescent="0.25">
      <c r="B1731" s="11"/>
      <c r="C1731" s="198"/>
      <c r="D1731" s="11"/>
      <c r="E1731" s="11"/>
      <c r="F1731" s="11"/>
      <c r="G1731" s="11"/>
      <c r="H1731" s="11"/>
      <c r="I1731" s="11"/>
      <c r="J1731" s="11"/>
      <c r="K1731" s="11"/>
      <c r="L1731" s="11"/>
      <c r="M1731" s="11"/>
      <c r="N1731" s="11"/>
      <c r="O1731" s="11"/>
      <c r="P1731" s="11"/>
      <c r="Q1731" s="11"/>
    </row>
    <row r="1732" spans="2:17" hidden="1" x14ac:dyDescent="0.25">
      <c r="B1732" s="11"/>
      <c r="C1732" s="198"/>
      <c r="D1732" s="11"/>
      <c r="E1732" s="11"/>
      <c r="F1732" s="11"/>
      <c r="G1732" s="11"/>
      <c r="H1732" s="11"/>
      <c r="I1732" s="11"/>
      <c r="J1732" s="11"/>
      <c r="K1732" s="11"/>
      <c r="L1732" s="11"/>
      <c r="M1732" s="11"/>
      <c r="N1732" s="11"/>
      <c r="O1732" s="11"/>
      <c r="P1732" s="11"/>
      <c r="Q1732" s="11"/>
    </row>
    <row r="1733" spans="2:17" hidden="1" x14ac:dyDescent="0.25">
      <c r="B1733" s="11"/>
      <c r="C1733" s="198"/>
      <c r="D1733" s="11"/>
      <c r="E1733" s="11"/>
      <c r="F1733" s="11"/>
      <c r="G1733" s="11"/>
      <c r="H1733" s="11"/>
      <c r="I1733" s="11"/>
      <c r="J1733" s="11"/>
      <c r="K1733" s="11"/>
      <c r="L1733" s="11"/>
      <c r="M1733" s="11"/>
      <c r="N1733" s="11"/>
      <c r="O1733" s="11"/>
      <c r="P1733" s="11"/>
      <c r="Q1733" s="11"/>
    </row>
    <row r="1734" spans="2:17" hidden="1" x14ac:dyDescent="0.25">
      <c r="B1734" s="11"/>
      <c r="C1734" s="198"/>
      <c r="D1734" s="11"/>
      <c r="E1734" s="11"/>
      <c r="F1734" s="11"/>
      <c r="G1734" s="11"/>
      <c r="H1734" s="11"/>
      <c r="I1734" s="11"/>
      <c r="J1734" s="11"/>
      <c r="K1734" s="11"/>
      <c r="L1734" s="11"/>
      <c r="M1734" s="11"/>
      <c r="N1734" s="11"/>
      <c r="O1734" s="11"/>
      <c r="P1734" s="11"/>
      <c r="Q1734" s="11"/>
    </row>
    <row r="1735" spans="2:17" hidden="1" x14ac:dyDescent="0.25">
      <c r="B1735" s="11"/>
      <c r="C1735" s="198"/>
      <c r="D1735" s="11"/>
      <c r="E1735" s="11"/>
      <c r="F1735" s="11"/>
      <c r="G1735" s="11"/>
      <c r="H1735" s="11"/>
      <c r="I1735" s="11"/>
      <c r="J1735" s="11"/>
      <c r="K1735" s="11"/>
      <c r="L1735" s="11"/>
      <c r="M1735" s="11"/>
      <c r="N1735" s="11"/>
      <c r="O1735" s="11"/>
      <c r="P1735" s="11"/>
      <c r="Q1735" s="11"/>
    </row>
    <row r="1736" spans="2:17" hidden="1" x14ac:dyDescent="0.25">
      <c r="B1736" s="11"/>
      <c r="C1736" s="198"/>
      <c r="D1736" s="11"/>
      <c r="E1736" s="11"/>
      <c r="F1736" s="11"/>
      <c r="G1736" s="11"/>
      <c r="H1736" s="11"/>
      <c r="I1736" s="11"/>
      <c r="J1736" s="11"/>
      <c r="K1736" s="11"/>
      <c r="L1736" s="11"/>
      <c r="M1736" s="11"/>
      <c r="N1736" s="11"/>
      <c r="O1736" s="11"/>
      <c r="P1736" s="11"/>
      <c r="Q1736" s="11"/>
    </row>
    <row r="1737" spans="2:17" hidden="1" x14ac:dyDescent="0.25">
      <c r="B1737" s="11"/>
      <c r="C1737" s="198"/>
      <c r="D1737" s="11"/>
      <c r="E1737" s="11"/>
      <c r="F1737" s="11"/>
      <c r="G1737" s="11"/>
      <c r="H1737" s="11"/>
      <c r="I1737" s="11"/>
      <c r="J1737" s="11"/>
      <c r="K1737" s="11"/>
      <c r="L1737" s="11"/>
      <c r="M1737" s="11"/>
      <c r="N1737" s="11"/>
      <c r="O1737" s="11"/>
      <c r="P1737" s="11"/>
      <c r="Q1737" s="11"/>
    </row>
    <row r="1738" spans="2:17" hidden="1" x14ac:dyDescent="0.25">
      <c r="B1738" s="11"/>
      <c r="C1738" s="198"/>
      <c r="D1738" s="11"/>
      <c r="E1738" s="11"/>
      <c r="F1738" s="11"/>
      <c r="G1738" s="11"/>
      <c r="H1738" s="11"/>
      <c r="I1738" s="11"/>
      <c r="J1738" s="11"/>
      <c r="K1738" s="11"/>
      <c r="L1738" s="11"/>
      <c r="M1738" s="11"/>
      <c r="N1738" s="11"/>
      <c r="O1738" s="11"/>
      <c r="P1738" s="11"/>
      <c r="Q1738" s="11"/>
    </row>
    <row r="1739" spans="2:17" hidden="1" x14ac:dyDescent="0.25">
      <c r="B1739" s="11"/>
      <c r="C1739" s="198"/>
      <c r="D1739" s="11"/>
      <c r="E1739" s="11"/>
      <c r="F1739" s="11"/>
      <c r="G1739" s="11"/>
      <c r="H1739" s="11"/>
      <c r="I1739" s="11"/>
      <c r="J1739" s="11"/>
      <c r="K1739" s="11"/>
      <c r="L1739" s="11"/>
      <c r="M1739" s="11"/>
      <c r="N1739" s="11"/>
      <c r="O1739" s="11"/>
      <c r="P1739" s="11"/>
      <c r="Q1739" s="11"/>
    </row>
    <row r="1740" spans="2:17" hidden="1" x14ac:dyDescent="0.25">
      <c r="B1740" s="11"/>
      <c r="C1740" s="198"/>
      <c r="D1740" s="11"/>
      <c r="E1740" s="11"/>
      <c r="F1740" s="11"/>
      <c r="G1740" s="11"/>
      <c r="H1740" s="11"/>
      <c r="I1740" s="11"/>
      <c r="J1740" s="11"/>
      <c r="K1740" s="11"/>
      <c r="L1740" s="11"/>
      <c r="M1740" s="11"/>
      <c r="N1740" s="11"/>
      <c r="O1740" s="11"/>
      <c r="P1740" s="11"/>
      <c r="Q1740" s="11"/>
    </row>
    <row r="1741" spans="2:17" hidden="1" x14ac:dyDescent="0.25">
      <c r="B1741" s="11"/>
      <c r="C1741" s="198"/>
      <c r="D1741" s="11"/>
      <c r="E1741" s="11"/>
      <c r="F1741" s="11"/>
      <c r="G1741" s="11"/>
      <c r="H1741" s="11"/>
      <c r="I1741" s="11"/>
      <c r="J1741" s="11"/>
      <c r="K1741" s="11"/>
      <c r="L1741" s="11"/>
      <c r="M1741" s="11"/>
      <c r="N1741" s="11"/>
      <c r="O1741" s="11"/>
      <c r="P1741" s="11"/>
      <c r="Q1741" s="11"/>
    </row>
    <row r="1742" spans="2:17" hidden="1" x14ac:dyDescent="0.25">
      <c r="B1742" s="11"/>
      <c r="C1742" s="198"/>
      <c r="D1742" s="11"/>
      <c r="E1742" s="11"/>
      <c r="F1742" s="11"/>
      <c r="G1742" s="11"/>
      <c r="H1742" s="11"/>
      <c r="I1742" s="11"/>
      <c r="J1742" s="11"/>
      <c r="K1742" s="11"/>
      <c r="L1742" s="11"/>
      <c r="M1742" s="11"/>
      <c r="N1742" s="11"/>
      <c r="O1742" s="11"/>
      <c r="P1742" s="11"/>
      <c r="Q1742" s="11"/>
    </row>
    <row r="1743" spans="2:17" hidden="1" x14ac:dyDescent="0.25">
      <c r="B1743" s="11"/>
      <c r="C1743" s="198"/>
      <c r="D1743" s="11"/>
      <c r="E1743" s="11"/>
      <c r="F1743" s="11"/>
      <c r="G1743" s="11"/>
      <c r="H1743" s="11"/>
      <c r="I1743" s="11"/>
      <c r="J1743" s="11"/>
      <c r="K1743" s="11"/>
      <c r="L1743" s="11"/>
      <c r="M1743" s="11"/>
      <c r="N1743" s="11"/>
      <c r="O1743" s="11"/>
      <c r="P1743" s="11"/>
      <c r="Q1743" s="11"/>
    </row>
    <row r="1744" spans="2:17" hidden="1" x14ac:dyDescent="0.25">
      <c r="B1744" s="11"/>
      <c r="C1744" s="198"/>
      <c r="D1744" s="11"/>
      <c r="E1744" s="11"/>
      <c r="F1744" s="11"/>
      <c r="G1744" s="11"/>
      <c r="H1744" s="11"/>
      <c r="I1744" s="11"/>
      <c r="J1744" s="11"/>
      <c r="K1744" s="11"/>
      <c r="L1744" s="11"/>
      <c r="M1744" s="11"/>
      <c r="N1744" s="11"/>
      <c r="O1744" s="11"/>
      <c r="P1744" s="11"/>
      <c r="Q1744" s="11"/>
    </row>
    <row r="1745" spans="2:17" hidden="1" x14ac:dyDescent="0.25">
      <c r="B1745" s="11"/>
      <c r="C1745" s="198"/>
      <c r="D1745" s="11"/>
      <c r="E1745" s="11"/>
      <c r="F1745" s="11"/>
      <c r="G1745" s="11"/>
      <c r="H1745" s="11"/>
      <c r="I1745" s="11"/>
      <c r="J1745" s="11"/>
      <c r="K1745" s="11"/>
      <c r="L1745" s="11"/>
      <c r="M1745" s="11"/>
      <c r="N1745" s="11"/>
      <c r="O1745" s="11"/>
      <c r="P1745" s="11"/>
      <c r="Q1745" s="11"/>
    </row>
    <row r="1746" spans="2:17" hidden="1" x14ac:dyDescent="0.25">
      <c r="B1746" s="11"/>
      <c r="C1746" s="198"/>
      <c r="D1746" s="11"/>
      <c r="E1746" s="11"/>
      <c r="F1746" s="11"/>
      <c r="G1746" s="11"/>
      <c r="H1746" s="11"/>
      <c r="I1746" s="11"/>
      <c r="J1746" s="11"/>
      <c r="K1746" s="11"/>
      <c r="L1746" s="11"/>
      <c r="M1746" s="11"/>
      <c r="N1746" s="11"/>
      <c r="O1746" s="11"/>
      <c r="P1746" s="11"/>
      <c r="Q1746" s="11"/>
    </row>
    <row r="1747" spans="2:17" hidden="1" x14ac:dyDescent="0.25">
      <c r="B1747" s="11"/>
      <c r="C1747" s="198"/>
      <c r="D1747" s="11"/>
      <c r="E1747" s="11"/>
      <c r="F1747" s="11"/>
      <c r="G1747" s="11"/>
      <c r="H1747" s="11"/>
      <c r="I1747" s="11"/>
      <c r="J1747" s="11"/>
      <c r="K1747" s="11"/>
      <c r="L1747" s="11"/>
      <c r="M1747" s="11"/>
      <c r="N1747" s="11"/>
      <c r="O1747" s="11"/>
      <c r="P1747" s="11"/>
      <c r="Q1747" s="11"/>
    </row>
    <row r="1748" spans="2:17" hidden="1" x14ac:dyDescent="0.25">
      <c r="B1748" s="11"/>
      <c r="C1748" s="198"/>
      <c r="D1748" s="11"/>
      <c r="E1748" s="11"/>
      <c r="F1748" s="11"/>
      <c r="G1748" s="11"/>
      <c r="H1748" s="11"/>
      <c r="I1748" s="11"/>
      <c r="J1748" s="11"/>
      <c r="K1748" s="11"/>
      <c r="L1748" s="11"/>
      <c r="M1748" s="11"/>
      <c r="N1748" s="11"/>
      <c r="O1748" s="11"/>
      <c r="P1748" s="11"/>
      <c r="Q1748" s="11"/>
    </row>
    <row r="1749" spans="2:17" hidden="1" x14ac:dyDescent="0.25">
      <c r="B1749" s="11"/>
      <c r="C1749" s="198"/>
      <c r="D1749" s="11"/>
      <c r="E1749" s="11"/>
      <c r="F1749" s="11"/>
      <c r="G1749" s="11"/>
      <c r="H1749" s="11"/>
      <c r="I1749" s="11"/>
      <c r="J1749" s="11"/>
      <c r="K1749" s="11"/>
      <c r="L1749" s="11"/>
      <c r="M1749" s="11"/>
      <c r="N1749" s="11"/>
      <c r="O1749" s="11"/>
      <c r="P1749" s="11"/>
      <c r="Q1749" s="11"/>
    </row>
    <row r="1750" spans="2:17" hidden="1" x14ac:dyDescent="0.25">
      <c r="B1750" s="11"/>
      <c r="C1750" s="198"/>
      <c r="D1750" s="11"/>
      <c r="E1750" s="11"/>
      <c r="F1750" s="11"/>
      <c r="G1750" s="11"/>
      <c r="H1750" s="11"/>
      <c r="I1750" s="11"/>
      <c r="J1750" s="11"/>
      <c r="K1750" s="11"/>
      <c r="L1750" s="11"/>
      <c r="M1750" s="11"/>
      <c r="N1750" s="11"/>
      <c r="O1750" s="11"/>
      <c r="P1750" s="11"/>
      <c r="Q1750" s="11"/>
    </row>
    <row r="1751" spans="2:17" hidden="1" x14ac:dyDescent="0.25">
      <c r="B1751" s="11"/>
      <c r="C1751" s="198"/>
      <c r="D1751" s="11"/>
      <c r="E1751" s="11"/>
      <c r="F1751" s="11"/>
      <c r="G1751" s="11"/>
      <c r="H1751" s="11"/>
      <c r="I1751" s="11"/>
      <c r="J1751" s="11"/>
      <c r="K1751" s="11"/>
      <c r="L1751" s="11"/>
      <c r="M1751" s="11"/>
      <c r="N1751" s="11"/>
      <c r="O1751" s="11"/>
      <c r="P1751" s="11"/>
      <c r="Q1751" s="11"/>
    </row>
    <row r="1752" spans="2:17" hidden="1" x14ac:dyDescent="0.25">
      <c r="B1752" s="11"/>
      <c r="C1752" s="198"/>
      <c r="D1752" s="11"/>
      <c r="E1752" s="11"/>
      <c r="F1752" s="11"/>
      <c r="G1752" s="11"/>
      <c r="H1752" s="11"/>
      <c r="I1752" s="11"/>
      <c r="J1752" s="11"/>
      <c r="K1752" s="11"/>
      <c r="L1752" s="11"/>
      <c r="M1752" s="11"/>
      <c r="N1752" s="11"/>
      <c r="O1752" s="11"/>
      <c r="P1752" s="11"/>
      <c r="Q1752" s="11"/>
    </row>
    <row r="1753" spans="2:17" hidden="1" x14ac:dyDescent="0.25">
      <c r="B1753" s="11"/>
      <c r="C1753" s="198"/>
      <c r="D1753" s="11"/>
      <c r="E1753" s="11"/>
      <c r="F1753" s="11"/>
      <c r="G1753" s="11"/>
      <c r="H1753" s="11"/>
      <c r="I1753" s="11"/>
      <c r="J1753" s="11"/>
      <c r="K1753" s="11"/>
      <c r="L1753" s="11"/>
      <c r="M1753" s="11"/>
      <c r="N1753" s="11"/>
      <c r="O1753" s="11"/>
      <c r="P1753" s="11"/>
      <c r="Q1753" s="11"/>
    </row>
    <row r="1754" spans="2:17" hidden="1" x14ac:dyDescent="0.25">
      <c r="B1754" s="11"/>
      <c r="C1754" s="198"/>
      <c r="D1754" s="11"/>
      <c r="E1754" s="11"/>
      <c r="F1754" s="11"/>
      <c r="G1754" s="11"/>
      <c r="H1754" s="11"/>
      <c r="I1754" s="11"/>
      <c r="J1754" s="11"/>
      <c r="K1754" s="11"/>
      <c r="L1754" s="11"/>
      <c r="M1754" s="11"/>
      <c r="N1754" s="11"/>
      <c r="O1754" s="11"/>
      <c r="P1754" s="11"/>
      <c r="Q1754" s="11"/>
    </row>
    <row r="1755" spans="2:17" hidden="1" x14ac:dyDescent="0.25">
      <c r="B1755" s="11"/>
      <c r="C1755" s="198"/>
      <c r="D1755" s="11"/>
      <c r="E1755" s="11"/>
      <c r="F1755" s="11"/>
      <c r="G1755" s="11"/>
      <c r="H1755" s="11"/>
      <c r="I1755" s="11"/>
      <c r="J1755" s="11"/>
      <c r="K1755" s="11"/>
      <c r="L1755" s="11"/>
      <c r="M1755" s="11"/>
      <c r="N1755" s="11"/>
      <c r="O1755" s="11"/>
      <c r="P1755" s="11"/>
      <c r="Q1755" s="11"/>
    </row>
    <row r="1756" spans="2:17" hidden="1" x14ac:dyDescent="0.25">
      <c r="B1756" s="11"/>
      <c r="C1756" s="198"/>
      <c r="D1756" s="11"/>
      <c r="E1756" s="11"/>
      <c r="F1756" s="11"/>
      <c r="G1756" s="11"/>
      <c r="H1756" s="11"/>
      <c r="I1756" s="11"/>
      <c r="J1756" s="11"/>
      <c r="K1756" s="11"/>
      <c r="L1756" s="11"/>
      <c r="M1756" s="11"/>
      <c r="N1756" s="11"/>
      <c r="O1756" s="11"/>
      <c r="P1756" s="11"/>
      <c r="Q1756" s="11"/>
    </row>
    <row r="1757" spans="2:17" hidden="1" x14ac:dyDescent="0.25">
      <c r="B1757" s="11"/>
      <c r="C1757" s="198"/>
      <c r="D1757" s="11"/>
      <c r="E1757" s="11"/>
      <c r="F1757" s="11"/>
      <c r="G1757" s="11"/>
      <c r="H1757" s="11"/>
      <c r="I1757" s="11"/>
      <c r="J1757" s="11"/>
      <c r="K1757" s="11"/>
      <c r="L1757" s="11"/>
      <c r="M1757" s="11"/>
      <c r="N1757" s="11"/>
      <c r="O1757" s="11"/>
      <c r="P1757" s="11"/>
      <c r="Q1757" s="11"/>
    </row>
    <row r="1758" spans="2:17" hidden="1" x14ac:dyDescent="0.25">
      <c r="B1758" s="11"/>
      <c r="C1758" s="198"/>
      <c r="D1758" s="11"/>
      <c r="E1758" s="11"/>
      <c r="F1758" s="11"/>
      <c r="G1758" s="11"/>
      <c r="H1758" s="11"/>
      <c r="I1758" s="11"/>
      <c r="J1758" s="11"/>
      <c r="K1758" s="11"/>
      <c r="L1758" s="11"/>
      <c r="M1758" s="11"/>
      <c r="N1758" s="11"/>
      <c r="O1758" s="11"/>
      <c r="P1758" s="11"/>
      <c r="Q1758" s="11"/>
    </row>
    <row r="1759" spans="2:17" hidden="1" x14ac:dyDescent="0.25">
      <c r="B1759" s="11"/>
      <c r="C1759" s="198"/>
      <c r="D1759" s="11"/>
      <c r="E1759" s="11"/>
      <c r="F1759" s="11"/>
      <c r="G1759" s="11"/>
      <c r="H1759" s="11"/>
      <c r="I1759" s="11"/>
      <c r="J1759" s="11"/>
      <c r="K1759" s="11"/>
      <c r="L1759" s="11"/>
      <c r="M1759" s="11"/>
      <c r="N1759" s="11"/>
      <c r="O1759" s="11"/>
      <c r="P1759" s="11"/>
      <c r="Q1759" s="11"/>
    </row>
    <row r="1760" spans="2:17" hidden="1" x14ac:dyDescent="0.25">
      <c r="B1760" s="11"/>
      <c r="C1760" s="198"/>
      <c r="D1760" s="11"/>
      <c r="E1760" s="11"/>
      <c r="F1760" s="11"/>
      <c r="G1760" s="11"/>
      <c r="H1760" s="11"/>
      <c r="I1760" s="11"/>
      <c r="J1760" s="11"/>
      <c r="K1760" s="11"/>
      <c r="L1760" s="11"/>
      <c r="M1760" s="11"/>
      <c r="N1760" s="11"/>
      <c r="O1760" s="11"/>
      <c r="P1760" s="11"/>
      <c r="Q1760" s="11"/>
    </row>
    <row r="1761" spans="2:17" hidden="1" x14ac:dyDescent="0.25">
      <c r="B1761" s="11"/>
      <c r="C1761" s="198"/>
      <c r="D1761" s="11"/>
      <c r="E1761" s="11"/>
      <c r="F1761" s="11"/>
      <c r="G1761" s="11"/>
      <c r="H1761" s="11"/>
      <c r="I1761" s="11"/>
      <c r="J1761" s="11"/>
      <c r="K1761" s="11"/>
      <c r="L1761" s="11"/>
      <c r="M1761" s="11"/>
      <c r="N1761" s="11"/>
      <c r="O1761" s="11"/>
      <c r="P1761" s="11"/>
      <c r="Q1761" s="11"/>
    </row>
    <row r="1762" spans="2:17" hidden="1" x14ac:dyDescent="0.25">
      <c r="B1762" s="11"/>
      <c r="C1762" s="198"/>
      <c r="D1762" s="11"/>
      <c r="E1762" s="11"/>
      <c r="F1762" s="11"/>
      <c r="G1762" s="11"/>
      <c r="H1762" s="11"/>
      <c r="I1762" s="11"/>
      <c r="J1762" s="11"/>
      <c r="K1762" s="11"/>
      <c r="L1762" s="11"/>
      <c r="M1762" s="11"/>
      <c r="N1762" s="11"/>
      <c r="O1762" s="11"/>
      <c r="P1762" s="11"/>
      <c r="Q1762" s="11"/>
    </row>
    <row r="1763" spans="2:17" hidden="1" x14ac:dyDescent="0.25">
      <c r="B1763" s="11"/>
      <c r="C1763" s="198"/>
      <c r="D1763" s="11"/>
      <c r="E1763" s="11"/>
      <c r="F1763" s="11"/>
      <c r="G1763" s="11"/>
      <c r="H1763" s="11"/>
      <c r="I1763" s="11"/>
      <c r="J1763" s="11"/>
      <c r="K1763" s="11"/>
      <c r="L1763" s="11"/>
      <c r="M1763" s="11"/>
      <c r="N1763" s="11"/>
      <c r="O1763" s="11"/>
      <c r="P1763" s="11"/>
      <c r="Q1763" s="11"/>
    </row>
    <row r="1764" spans="2:17" hidden="1" x14ac:dyDescent="0.25">
      <c r="B1764" s="11"/>
      <c r="C1764" s="198"/>
      <c r="D1764" s="11"/>
      <c r="E1764" s="11"/>
      <c r="F1764" s="11"/>
      <c r="G1764" s="11"/>
      <c r="H1764" s="11"/>
      <c r="I1764" s="11"/>
      <c r="J1764" s="11"/>
      <c r="K1764" s="11"/>
      <c r="L1764" s="11"/>
      <c r="M1764" s="11"/>
      <c r="N1764" s="11"/>
      <c r="O1764" s="11"/>
      <c r="P1764" s="11"/>
      <c r="Q1764" s="11"/>
    </row>
    <row r="1765" spans="2:17" hidden="1" x14ac:dyDescent="0.25">
      <c r="B1765" s="11"/>
      <c r="C1765" s="198"/>
      <c r="D1765" s="11"/>
      <c r="E1765" s="11"/>
      <c r="F1765" s="11"/>
      <c r="G1765" s="11"/>
      <c r="H1765" s="11"/>
      <c r="I1765" s="11"/>
      <c r="J1765" s="11"/>
      <c r="K1765" s="11"/>
      <c r="L1765" s="11"/>
      <c r="M1765" s="11"/>
      <c r="N1765" s="11"/>
      <c r="O1765" s="11"/>
      <c r="P1765" s="11"/>
      <c r="Q1765" s="11"/>
    </row>
    <row r="1766" spans="2:17" hidden="1" x14ac:dyDescent="0.25">
      <c r="B1766" s="11"/>
      <c r="C1766" s="198"/>
      <c r="D1766" s="11"/>
      <c r="E1766" s="11"/>
      <c r="F1766" s="11"/>
      <c r="G1766" s="11"/>
      <c r="H1766" s="11"/>
      <c r="I1766" s="11"/>
      <c r="J1766" s="11"/>
      <c r="K1766" s="11"/>
      <c r="L1766" s="11"/>
      <c r="M1766" s="11"/>
      <c r="N1766" s="11"/>
      <c r="O1766" s="11"/>
      <c r="P1766" s="11"/>
      <c r="Q1766" s="11"/>
    </row>
    <row r="1767" spans="2:17" hidden="1" x14ac:dyDescent="0.25">
      <c r="B1767" s="11"/>
      <c r="C1767" s="198"/>
      <c r="D1767" s="11"/>
      <c r="E1767" s="11"/>
      <c r="F1767" s="11"/>
      <c r="G1767" s="11"/>
      <c r="H1767" s="11"/>
      <c r="I1767" s="11"/>
      <c r="J1767" s="11"/>
      <c r="K1767" s="11"/>
      <c r="L1767" s="11"/>
      <c r="M1767" s="11"/>
      <c r="N1767" s="11"/>
      <c r="O1767" s="11"/>
      <c r="P1767" s="11"/>
      <c r="Q1767" s="11"/>
    </row>
    <row r="1768" spans="2:17" hidden="1" x14ac:dyDescent="0.25">
      <c r="B1768" s="11"/>
      <c r="C1768" s="198"/>
      <c r="D1768" s="11"/>
      <c r="E1768" s="11"/>
      <c r="F1768" s="11"/>
      <c r="G1768" s="11"/>
      <c r="H1768" s="11"/>
      <c r="I1768" s="11"/>
      <c r="J1768" s="11"/>
      <c r="K1768" s="11"/>
      <c r="L1768" s="11"/>
      <c r="M1768" s="11"/>
      <c r="N1768" s="11"/>
      <c r="O1768" s="11"/>
      <c r="P1768" s="11"/>
      <c r="Q1768" s="11"/>
    </row>
    <row r="1769" spans="2:17" hidden="1" x14ac:dyDescent="0.25">
      <c r="B1769" s="11"/>
      <c r="C1769" s="198"/>
      <c r="D1769" s="11"/>
      <c r="E1769" s="11"/>
      <c r="F1769" s="11"/>
      <c r="G1769" s="11"/>
      <c r="H1769" s="11"/>
      <c r="I1769" s="11"/>
      <c r="J1769" s="11"/>
      <c r="K1769" s="11"/>
      <c r="L1769" s="11"/>
      <c r="M1769" s="11"/>
      <c r="N1769" s="11"/>
      <c r="O1769" s="11"/>
      <c r="P1769" s="11"/>
      <c r="Q1769" s="11"/>
    </row>
    <row r="1770" spans="2:17" hidden="1" x14ac:dyDescent="0.25">
      <c r="B1770" s="11"/>
      <c r="C1770" s="198"/>
      <c r="D1770" s="11"/>
      <c r="E1770" s="11"/>
      <c r="F1770" s="11"/>
      <c r="G1770" s="11"/>
      <c r="H1770" s="11"/>
      <c r="I1770" s="11"/>
      <c r="J1770" s="11"/>
      <c r="K1770" s="11"/>
      <c r="L1770" s="11"/>
      <c r="M1770" s="11"/>
      <c r="N1770" s="11"/>
      <c r="O1770" s="11"/>
      <c r="P1770" s="11"/>
      <c r="Q1770" s="11"/>
    </row>
    <row r="1771" spans="2:17" hidden="1" x14ac:dyDescent="0.25">
      <c r="B1771" s="11"/>
      <c r="C1771" s="198"/>
      <c r="D1771" s="11"/>
      <c r="E1771" s="11"/>
      <c r="F1771" s="11"/>
      <c r="G1771" s="11"/>
      <c r="H1771" s="11"/>
      <c r="I1771" s="11"/>
      <c r="J1771" s="11"/>
      <c r="K1771" s="11"/>
      <c r="L1771" s="11"/>
      <c r="M1771" s="11"/>
      <c r="N1771" s="11"/>
      <c r="O1771" s="11"/>
      <c r="P1771" s="11"/>
      <c r="Q1771" s="11"/>
    </row>
    <row r="1772" spans="2:17" hidden="1" x14ac:dyDescent="0.25">
      <c r="B1772" s="11"/>
      <c r="C1772" s="198"/>
      <c r="D1772" s="11"/>
      <c r="E1772" s="11"/>
      <c r="F1772" s="11"/>
      <c r="G1772" s="11"/>
      <c r="H1772" s="11"/>
      <c r="I1772" s="11"/>
      <c r="J1772" s="11"/>
      <c r="K1772" s="11"/>
      <c r="L1772" s="11"/>
      <c r="M1772" s="11"/>
      <c r="N1772" s="11"/>
      <c r="O1772" s="11"/>
      <c r="P1772" s="11"/>
      <c r="Q1772" s="11"/>
    </row>
    <row r="1773" spans="2:17" hidden="1" x14ac:dyDescent="0.25">
      <c r="B1773" s="11"/>
      <c r="C1773" s="198"/>
      <c r="D1773" s="11"/>
      <c r="E1773" s="11"/>
      <c r="F1773" s="11"/>
      <c r="G1773" s="11"/>
      <c r="H1773" s="11"/>
      <c r="I1773" s="11"/>
      <c r="J1773" s="11"/>
      <c r="K1773" s="11"/>
      <c r="L1773" s="11"/>
      <c r="M1773" s="11"/>
      <c r="N1773" s="11"/>
      <c r="O1773" s="11"/>
      <c r="P1773" s="11"/>
      <c r="Q1773" s="11"/>
    </row>
    <row r="1774" spans="2:17" hidden="1" x14ac:dyDescent="0.25">
      <c r="B1774" s="11"/>
      <c r="C1774" s="198"/>
      <c r="D1774" s="11"/>
      <c r="E1774" s="11"/>
      <c r="F1774" s="11"/>
      <c r="G1774" s="11"/>
      <c r="H1774" s="11"/>
      <c r="I1774" s="11"/>
      <c r="J1774" s="11"/>
      <c r="K1774" s="11"/>
      <c r="L1774" s="11"/>
      <c r="M1774" s="11"/>
      <c r="N1774" s="11"/>
      <c r="O1774" s="11"/>
      <c r="P1774" s="11"/>
      <c r="Q1774" s="11"/>
    </row>
    <row r="1775" spans="2:17" hidden="1" x14ac:dyDescent="0.25">
      <c r="B1775" s="11"/>
      <c r="C1775" s="198"/>
      <c r="D1775" s="11"/>
      <c r="E1775" s="11"/>
      <c r="F1775" s="11"/>
      <c r="G1775" s="11"/>
      <c r="H1775" s="11"/>
      <c r="I1775" s="11"/>
      <c r="J1775" s="11"/>
      <c r="K1775" s="11"/>
      <c r="L1775" s="11"/>
      <c r="M1775" s="11"/>
      <c r="N1775" s="11"/>
      <c r="O1775" s="11"/>
      <c r="P1775" s="11"/>
      <c r="Q1775" s="11"/>
    </row>
    <row r="1776" spans="2:17" hidden="1" x14ac:dyDescent="0.25">
      <c r="B1776" s="11"/>
      <c r="C1776" s="198"/>
      <c r="D1776" s="11"/>
      <c r="E1776" s="11"/>
      <c r="F1776" s="11"/>
      <c r="G1776" s="11"/>
      <c r="H1776" s="11"/>
      <c r="I1776" s="11"/>
      <c r="J1776" s="11"/>
      <c r="K1776" s="11"/>
      <c r="L1776" s="11"/>
      <c r="M1776" s="11"/>
      <c r="N1776" s="11"/>
      <c r="O1776" s="11"/>
      <c r="P1776" s="11"/>
      <c r="Q1776" s="11"/>
    </row>
    <row r="1777" spans="2:17" hidden="1" x14ac:dyDescent="0.25">
      <c r="B1777" s="11"/>
      <c r="C1777" s="198"/>
      <c r="D1777" s="11"/>
      <c r="E1777" s="11"/>
      <c r="F1777" s="11"/>
      <c r="G1777" s="11"/>
      <c r="H1777" s="11"/>
      <c r="I1777" s="11"/>
      <c r="J1777" s="11"/>
      <c r="K1777" s="11"/>
      <c r="L1777" s="11"/>
      <c r="M1777" s="11"/>
      <c r="N1777" s="11"/>
      <c r="O1777" s="11"/>
      <c r="P1777" s="11"/>
      <c r="Q1777" s="11"/>
    </row>
    <row r="1778" spans="2:17" hidden="1" x14ac:dyDescent="0.25">
      <c r="B1778" s="11"/>
      <c r="C1778" s="198"/>
      <c r="D1778" s="11"/>
      <c r="E1778" s="11"/>
      <c r="F1778" s="11"/>
      <c r="G1778" s="11"/>
      <c r="H1778" s="11"/>
      <c r="I1778" s="11"/>
      <c r="J1778" s="11"/>
      <c r="K1778" s="11"/>
      <c r="L1778" s="11"/>
      <c r="M1778" s="11"/>
      <c r="N1778" s="11"/>
      <c r="O1778" s="11"/>
      <c r="P1778" s="11"/>
      <c r="Q1778" s="11"/>
    </row>
    <row r="1779" spans="2:17" hidden="1" x14ac:dyDescent="0.25">
      <c r="B1779" s="11"/>
      <c r="C1779" s="198"/>
      <c r="D1779" s="11"/>
      <c r="E1779" s="11"/>
      <c r="F1779" s="11"/>
      <c r="G1779" s="11"/>
      <c r="H1779" s="11"/>
      <c r="I1779" s="11"/>
      <c r="J1779" s="11"/>
      <c r="K1779" s="11"/>
      <c r="L1779" s="11"/>
      <c r="M1779" s="11"/>
      <c r="N1779" s="11"/>
      <c r="O1779" s="11"/>
      <c r="P1779" s="11"/>
      <c r="Q1779" s="11"/>
    </row>
    <row r="1780" spans="2:17" hidden="1" x14ac:dyDescent="0.25">
      <c r="B1780" s="11"/>
      <c r="C1780" s="198"/>
      <c r="D1780" s="11"/>
      <c r="E1780" s="11"/>
      <c r="F1780" s="11"/>
      <c r="G1780" s="11"/>
      <c r="H1780" s="11"/>
      <c r="I1780" s="11"/>
      <c r="J1780" s="11"/>
      <c r="K1780" s="11"/>
      <c r="L1780" s="11"/>
      <c r="M1780" s="11"/>
      <c r="N1780" s="11"/>
      <c r="O1780" s="11"/>
      <c r="P1780" s="11"/>
      <c r="Q1780" s="11"/>
    </row>
    <row r="1781" spans="2:17" hidden="1" x14ac:dyDescent="0.25">
      <c r="B1781" s="11"/>
      <c r="C1781" s="198"/>
      <c r="D1781" s="11"/>
      <c r="E1781" s="11"/>
      <c r="F1781" s="11"/>
      <c r="G1781" s="11"/>
      <c r="H1781" s="11"/>
      <c r="I1781" s="11"/>
      <c r="J1781" s="11"/>
      <c r="K1781" s="11"/>
      <c r="L1781" s="11"/>
      <c r="M1781" s="11"/>
      <c r="N1781" s="11"/>
      <c r="O1781" s="11"/>
      <c r="P1781" s="11"/>
      <c r="Q1781" s="11"/>
    </row>
    <row r="1782" spans="2:17" hidden="1" x14ac:dyDescent="0.25">
      <c r="B1782" s="11"/>
      <c r="C1782" s="198"/>
      <c r="D1782" s="11"/>
      <c r="E1782" s="11"/>
      <c r="F1782" s="11"/>
      <c r="G1782" s="11"/>
      <c r="H1782" s="11"/>
      <c r="I1782" s="11"/>
      <c r="J1782" s="11"/>
      <c r="K1782" s="11"/>
      <c r="L1782" s="11"/>
      <c r="M1782" s="11"/>
      <c r="N1782" s="11"/>
      <c r="O1782" s="11"/>
      <c r="P1782" s="11"/>
      <c r="Q1782" s="11"/>
    </row>
    <row r="1783" spans="2:17" hidden="1" x14ac:dyDescent="0.25">
      <c r="B1783" s="11"/>
      <c r="C1783" s="198"/>
      <c r="D1783" s="11"/>
      <c r="E1783" s="11"/>
      <c r="F1783" s="11"/>
      <c r="G1783" s="11"/>
      <c r="H1783" s="11"/>
      <c r="I1783" s="11"/>
      <c r="J1783" s="11"/>
      <c r="K1783" s="11"/>
      <c r="L1783" s="11"/>
      <c r="M1783" s="11"/>
      <c r="N1783" s="11"/>
      <c r="O1783" s="11"/>
      <c r="P1783" s="11"/>
      <c r="Q1783" s="11"/>
    </row>
    <row r="1784" spans="2:17" hidden="1" x14ac:dyDescent="0.25">
      <c r="B1784" s="11"/>
      <c r="C1784" s="198"/>
      <c r="D1784" s="11"/>
      <c r="E1784" s="11"/>
      <c r="F1784" s="11"/>
      <c r="G1784" s="11"/>
      <c r="H1784" s="11"/>
      <c r="I1784" s="11"/>
      <c r="J1784" s="11"/>
      <c r="K1784" s="11"/>
      <c r="L1784" s="11"/>
      <c r="M1784" s="11"/>
      <c r="N1784" s="11"/>
      <c r="O1784" s="11"/>
      <c r="P1784" s="11"/>
      <c r="Q1784" s="11"/>
    </row>
    <row r="1785" spans="2:17" hidden="1" x14ac:dyDescent="0.25">
      <c r="B1785" s="11"/>
      <c r="C1785" s="198"/>
      <c r="D1785" s="11"/>
      <c r="E1785" s="11"/>
      <c r="F1785" s="11"/>
      <c r="G1785" s="11"/>
      <c r="H1785" s="11"/>
      <c r="I1785" s="11"/>
      <c r="J1785" s="11"/>
      <c r="K1785" s="11"/>
      <c r="L1785" s="11"/>
      <c r="M1785" s="11"/>
      <c r="N1785" s="11"/>
      <c r="O1785" s="11"/>
      <c r="P1785" s="11"/>
      <c r="Q1785" s="11"/>
    </row>
    <row r="1786" spans="2:17" hidden="1" x14ac:dyDescent="0.25">
      <c r="B1786" s="11"/>
      <c r="C1786" s="198"/>
      <c r="D1786" s="11"/>
      <c r="E1786" s="11"/>
      <c r="F1786" s="11"/>
      <c r="G1786" s="11"/>
      <c r="H1786" s="11"/>
      <c r="I1786" s="11"/>
      <c r="J1786" s="11"/>
      <c r="K1786" s="11"/>
      <c r="L1786" s="11"/>
      <c r="M1786" s="11"/>
      <c r="N1786" s="11"/>
      <c r="O1786" s="11"/>
      <c r="P1786" s="11"/>
      <c r="Q1786" s="11"/>
    </row>
    <row r="1787" spans="2:17" hidden="1" x14ac:dyDescent="0.25">
      <c r="B1787" s="11"/>
      <c r="C1787" s="198"/>
      <c r="D1787" s="11"/>
      <c r="E1787" s="11"/>
      <c r="F1787" s="11"/>
      <c r="G1787" s="11"/>
      <c r="H1787" s="11"/>
      <c r="I1787" s="11"/>
      <c r="J1787" s="11"/>
      <c r="K1787" s="11"/>
      <c r="L1787" s="11"/>
      <c r="M1787" s="11"/>
      <c r="N1787" s="11"/>
      <c r="O1787" s="11"/>
      <c r="P1787" s="11"/>
      <c r="Q1787" s="11"/>
    </row>
    <row r="1788" spans="2:17" hidden="1" x14ac:dyDescent="0.25">
      <c r="B1788" s="11"/>
      <c r="C1788" s="198"/>
      <c r="D1788" s="11"/>
      <c r="E1788" s="11"/>
      <c r="F1788" s="11"/>
      <c r="G1788" s="11"/>
      <c r="H1788" s="11"/>
      <c r="I1788" s="11"/>
      <c r="J1788" s="11"/>
      <c r="K1788" s="11"/>
      <c r="L1788" s="11"/>
      <c r="M1788" s="11"/>
      <c r="N1788" s="11"/>
      <c r="O1788" s="11"/>
      <c r="P1788" s="11"/>
      <c r="Q1788" s="11"/>
    </row>
    <row r="1789" spans="2:17" hidden="1" x14ac:dyDescent="0.25">
      <c r="B1789" s="11"/>
      <c r="C1789" s="198"/>
      <c r="D1789" s="11"/>
      <c r="E1789" s="11"/>
      <c r="F1789" s="11"/>
      <c r="G1789" s="11"/>
      <c r="H1789" s="11"/>
      <c r="I1789" s="11"/>
      <c r="J1789" s="11"/>
      <c r="K1789" s="11"/>
      <c r="L1789" s="11"/>
      <c r="M1789" s="11"/>
      <c r="N1789" s="11"/>
      <c r="O1789" s="11"/>
      <c r="P1789" s="11"/>
      <c r="Q1789" s="11"/>
    </row>
    <row r="1790" spans="2:17" hidden="1" x14ac:dyDescent="0.25">
      <c r="B1790" s="11"/>
      <c r="C1790" s="198"/>
      <c r="D1790" s="11"/>
      <c r="E1790" s="11"/>
      <c r="F1790" s="11"/>
      <c r="G1790" s="11"/>
      <c r="H1790" s="11"/>
      <c r="I1790" s="11"/>
      <c r="J1790" s="11"/>
      <c r="K1790" s="11"/>
      <c r="L1790" s="11"/>
      <c r="M1790" s="11"/>
      <c r="N1790" s="11"/>
      <c r="O1790" s="11"/>
      <c r="P1790" s="11"/>
      <c r="Q1790" s="11"/>
    </row>
    <row r="1791" spans="2:17" hidden="1" x14ac:dyDescent="0.25">
      <c r="B1791" s="11"/>
      <c r="C1791" s="198"/>
      <c r="D1791" s="11"/>
      <c r="E1791" s="11"/>
      <c r="F1791" s="11"/>
      <c r="G1791" s="11"/>
      <c r="H1791" s="11"/>
      <c r="I1791" s="11"/>
      <c r="J1791" s="11"/>
      <c r="K1791" s="11"/>
      <c r="L1791" s="11"/>
      <c r="M1791" s="11"/>
      <c r="N1791" s="11"/>
      <c r="O1791" s="11"/>
      <c r="P1791" s="11"/>
      <c r="Q1791" s="11"/>
    </row>
    <row r="1792" spans="2:17" hidden="1" x14ac:dyDescent="0.25">
      <c r="B1792" s="11"/>
      <c r="C1792" s="198"/>
      <c r="D1792" s="11"/>
      <c r="E1792" s="11"/>
      <c r="F1792" s="11"/>
      <c r="G1792" s="11"/>
      <c r="H1792" s="11"/>
      <c r="I1792" s="11"/>
      <c r="J1792" s="11"/>
      <c r="K1792" s="11"/>
      <c r="L1792" s="11"/>
      <c r="M1792" s="11"/>
      <c r="N1792" s="11"/>
      <c r="O1792" s="11"/>
      <c r="P1792" s="11"/>
      <c r="Q1792" s="11"/>
    </row>
    <row r="1793" spans="2:17" hidden="1" x14ac:dyDescent="0.25">
      <c r="B1793" s="11"/>
      <c r="C1793" s="198"/>
      <c r="D1793" s="11"/>
      <c r="E1793" s="11"/>
      <c r="F1793" s="11"/>
      <c r="G1793" s="11"/>
      <c r="H1793" s="11"/>
      <c r="I1793" s="11"/>
      <c r="J1793" s="11"/>
      <c r="K1793" s="11"/>
      <c r="L1793" s="11"/>
      <c r="M1793" s="11"/>
      <c r="N1793" s="11"/>
      <c r="O1793" s="11"/>
      <c r="P1793" s="11"/>
      <c r="Q1793" s="11"/>
    </row>
    <row r="1794" spans="2:17" hidden="1" x14ac:dyDescent="0.25">
      <c r="B1794" s="11"/>
      <c r="C1794" s="198"/>
      <c r="D1794" s="11"/>
      <c r="E1794" s="11"/>
      <c r="F1794" s="11"/>
      <c r="G1794" s="11"/>
      <c r="H1794" s="11"/>
      <c r="I1794" s="11"/>
      <c r="J1794" s="11"/>
      <c r="K1794" s="11"/>
      <c r="L1794" s="11"/>
      <c r="M1794" s="11"/>
      <c r="N1794" s="11"/>
      <c r="O1794" s="11"/>
      <c r="P1794" s="11"/>
      <c r="Q1794" s="11"/>
    </row>
    <row r="1795" spans="2:17" hidden="1" x14ac:dyDescent="0.25">
      <c r="B1795" s="11"/>
      <c r="C1795" s="198"/>
      <c r="D1795" s="11"/>
      <c r="E1795" s="11"/>
      <c r="F1795" s="11"/>
      <c r="G1795" s="11"/>
      <c r="H1795" s="11"/>
      <c r="I1795" s="11"/>
      <c r="J1795" s="11"/>
      <c r="K1795" s="11"/>
      <c r="L1795" s="11"/>
      <c r="M1795" s="11"/>
      <c r="N1795" s="11"/>
      <c r="O1795" s="11"/>
      <c r="P1795" s="11"/>
      <c r="Q1795" s="11"/>
    </row>
    <row r="1796" spans="2:17" hidden="1" x14ac:dyDescent="0.25">
      <c r="B1796" s="11"/>
      <c r="C1796" s="198"/>
      <c r="D1796" s="11"/>
      <c r="E1796" s="11"/>
      <c r="F1796" s="11"/>
      <c r="G1796" s="11"/>
      <c r="H1796" s="11"/>
      <c r="I1796" s="11"/>
      <c r="J1796" s="11"/>
      <c r="K1796" s="11"/>
      <c r="L1796" s="11"/>
      <c r="M1796" s="11"/>
      <c r="N1796" s="11"/>
      <c r="O1796" s="11"/>
      <c r="P1796" s="11"/>
      <c r="Q1796" s="11"/>
    </row>
    <row r="1797" spans="2:17" hidden="1" x14ac:dyDescent="0.25">
      <c r="B1797" s="11"/>
      <c r="C1797" s="198"/>
      <c r="D1797" s="11"/>
      <c r="E1797" s="11"/>
      <c r="F1797" s="11"/>
      <c r="G1797" s="11"/>
      <c r="H1797" s="11"/>
      <c r="I1797" s="11"/>
      <c r="J1797" s="11"/>
      <c r="K1797" s="11"/>
      <c r="L1797" s="11"/>
      <c r="M1797" s="11"/>
      <c r="N1797" s="11"/>
      <c r="O1797" s="11"/>
      <c r="P1797" s="11"/>
      <c r="Q1797" s="11"/>
    </row>
    <row r="1798" spans="2:17" hidden="1" x14ac:dyDescent="0.25">
      <c r="B1798" s="11"/>
      <c r="C1798" s="198"/>
      <c r="D1798" s="11"/>
      <c r="E1798" s="11"/>
      <c r="F1798" s="11"/>
      <c r="G1798" s="11"/>
      <c r="H1798" s="11"/>
      <c r="I1798" s="11"/>
      <c r="J1798" s="11"/>
      <c r="K1798" s="11"/>
      <c r="L1798" s="11"/>
      <c r="M1798" s="11"/>
      <c r="N1798" s="11"/>
      <c r="O1798" s="11"/>
      <c r="P1798" s="11"/>
      <c r="Q1798" s="11"/>
    </row>
    <row r="1799" spans="2:17" hidden="1" x14ac:dyDescent="0.25">
      <c r="B1799" s="11"/>
      <c r="C1799" s="198"/>
      <c r="D1799" s="11"/>
      <c r="E1799" s="11"/>
      <c r="F1799" s="11"/>
      <c r="G1799" s="11"/>
      <c r="H1799" s="11"/>
      <c r="I1799" s="11"/>
      <c r="J1799" s="11"/>
      <c r="K1799" s="11"/>
      <c r="L1799" s="11"/>
      <c r="M1799" s="11"/>
      <c r="N1799" s="11"/>
      <c r="O1799" s="11"/>
      <c r="P1799" s="11"/>
      <c r="Q1799" s="11"/>
    </row>
    <row r="1800" spans="2:17" hidden="1" x14ac:dyDescent="0.25">
      <c r="B1800" s="11"/>
      <c r="C1800" s="198"/>
      <c r="D1800" s="11"/>
      <c r="E1800" s="11"/>
      <c r="F1800" s="11"/>
      <c r="G1800" s="11"/>
      <c r="H1800" s="11"/>
      <c r="I1800" s="11"/>
      <c r="J1800" s="11"/>
      <c r="K1800" s="11"/>
      <c r="L1800" s="11"/>
      <c r="M1800" s="11"/>
      <c r="N1800" s="11"/>
      <c r="O1800" s="11"/>
      <c r="P1800" s="11"/>
      <c r="Q1800" s="11"/>
    </row>
    <row r="1801" spans="2:17" hidden="1" x14ac:dyDescent="0.25">
      <c r="B1801" s="11"/>
      <c r="C1801" s="198"/>
      <c r="D1801" s="11"/>
      <c r="E1801" s="11"/>
      <c r="F1801" s="11"/>
      <c r="G1801" s="11"/>
      <c r="H1801" s="11"/>
      <c r="I1801" s="11"/>
      <c r="J1801" s="11"/>
      <c r="K1801" s="11"/>
      <c r="L1801" s="11"/>
      <c r="M1801" s="11"/>
      <c r="N1801" s="11"/>
      <c r="O1801" s="11"/>
      <c r="P1801" s="11"/>
      <c r="Q1801" s="11"/>
    </row>
    <row r="1802" spans="2:17" hidden="1" x14ac:dyDescent="0.25">
      <c r="B1802" s="11"/>
      <c r="C1802" s="198"/>
      <c r="D1802" s="11"/>
      <c r="E1802" s="11"/>
      <c r="F1802" s="11"/>
      <c r="G1802" s="11"/>
      <c r="H1802" s="11"/>
      <c r="I1802" s="11"/>
      <c r="J1802" s="11"/>
      <c r="K1802" s="11"/>
      <c r="L1802" s="11"/>
      <c r="M1802" s="11"/>
      <c r="N1802" s="11"/>
      <c r="O1802" s="11"/>
      <c r="P1802" s="11"/>
      <c r="Q1802" s="11"/>
    </row>
    <row r="1803" spans="2:17" hidden="1" x14ac:dyDescent="0.25">
      <c r="B1803" s="11"/>
      <c r="C1803" s="198"/>
      <c r="D1803" s="11"/>
      <c r="E1803" s="11"/>
      <c r="F1803" s="11"/>
      <c r="G1803" s="11"/>
      <c r="H1803" s="11"/>
      <c r="I1803" s="11"/>
      <c r="J1803" s="11"/>
      <c r="K1803" s="11"/>
      <c r="L1803" s="11"/>
      <c r="M1803" s="11"/>
      <c r="N1803" s="11"/>
      <c r="O1803" s="11"/>
      <c r="P1803" s="11"/>
      <c r="Q1803" s="11"/>
    </row>
    <row r="1804" spans="2:17" hidden="1" x14ac:dyDescent="0.25">
      <c r="B1804" s="11"/>
      <c r="C1804" s="198"/>
      <c r="D1804" s="11"/>
      <c r="E1804" s="11"/>
      <c r="F1804" s="11"/>
      <c r="G1804" s="11"/>
      <c r="H1804" s="11"/>
      <c r="I1804" s="11"/>
      <c r="J1804" s="11"/>
      <c r="K1804" s="11"/>
      <c r="L1804" s="11"/>
      <c r="M1804" s="11"/>
      <c r="N1804" s="11"/>
      <c r="O1804" s="11"/>
      <c r="P1804" s="11"/>
      <c r="Q1804" s="11"/>
    </row>
    <row r="1805" spans="2:17" hidden="1" x14ac:dyDescent="0.25">
      <c r="B1805" s="11"/>
      <c r="C1805" s="198"/>
      <c r="D1805" s="11"/>
      <c r="E1805" s="11"/>
      <c r="F1805" s="11"/>
      <c r="G1805" s="11"/>
      <c r="H1805" s="11"/>
      <c r="I1805" s="11"/>
      <c r="J1805" s="11"/>
      <c r="K1805" s="11"/>
      <c r="L1805" s="11"/>
      <c r="M1805" s="11"/>
      <c r="N1805" s="11"/>
      <c r="O1805" s="11"/>
      <c r="P1805" s="11"/>
      <c r="Q1805" s="11"/>
    </row>
    <row r="1806" spans="2:17" hidden="1" x14ac:dyDescent="0.25">
      <c r="B1806" s="11"/>
      <c r="C1806" s="198"/>
      <c r="D1806" s="11"/>
      <c r="E1806" s="11"/>
      <c r="F1806" s="11"/>
      <c r="G1806" s="11"/>
      <c r="H1806" s="11"/>
      <c r="I1806" s="11"/>
      <c r="J1806" s="11"/>
      <c r="K1806" s="11"/>
      <c r="L1806" s="11"/>
      <c r="M1806" s="11"/>
      <c r="N1806" s="11"/>
      <c r="O1806" s="11"/>
      <c r="P1806" s="11"/>
      <c r="Q1806" s="11"/>
    </row>
    <row r="1807" spans="2:17" hidden="1" x14ac:dyDescent="0.25">
      <c r="B1807" s="11"/>
      <c r="C1807" s="198"/>
      <c r="D1807" s="11"/>
      <c r="E1807" s="11"/>
      <c r="F1807" s="11"/>
      <c r="G1807" s="11"/>
      <c r="H1807" s="11"/>
      <c r="I1807" s="11"/>
      <c r="J1807" s="11"/>
      <c r="K1807" s="11"/>
      <c r="L1807" s="11"/>
      <c r="M1807" s="11"/>
      <c r="N1807" s="11"/>
      <c r="O1807" s="11"/>
      <c r="P1807" s="11"/>
      <c r="Q1807" s="11"/>
    </row>
    <row r="1808" spans="2:17" hidden="1" x14ac:dyDescent="0.25">
      <c r="B1808" s="11"/>
      <c r="C1808" s="198"/>
      <c r="D1808" s="11"/>
      <c r="E1808" s="11"/>
      <c r="F1808" s="11"/>
      <c r="G1808" s="11"/>
      <c r="H1808" s="11"/>
      <c r="I1808" s="11"/>
      <c r="J1808" s="11"/>
      <c r="K1808" s="11"/>
      <c r="L1808" s="11"/>
      <c r="M1808" s="11"/>
      <c r="N1808" s="11"/>
      <c r="O1808" s="11"/>
      <c r="P1808" s="11"/>
      <c r="Q1808" s="11"/>
    </row>
    <row r="1809" spans="2:17" hidden="1" x14ac:dyDescent="0.25">
      <c r="B1809" s="11"/>
      <c r="C1809" s="198"/>
      <c r="D1809" s="11"/>
      <c r="E1809" s="11"/>
      <c r="F1809" s="11"/>
      <c r="G1809" s="11"/>
      <c r="H1809" s="11"/>
      <c r="I1809" s="11"/>
      <c r="J1809" s="11"/>
      <c r="K1809" s="11"/>
      <c r="L1809" s="11"/>
      <c r="M1809" s="11"/>
      <c r="N1809" s="11"/>
      <c r="O1809" s="11"/>
      <c r="P1809" s="11"/>
      <c r="Q1809" s="11"/>
    </row>
    <row r="1810" spans="2:17" hidden="1" x14ac:dyDescent="0.25">
      <c r="B1810" s="11"/>
      <c r="C1810" s="198"/>
      <c r="D1810" s="11"/>
      <c r="E1810" s="11"/>
      <c r="F1810" s="11"/>
      <c r="G1810" s="11"/>
      <c r="H1810" s="11"/>
      <c r="I1810" s="11"/>
      <c r="J1810" s="11"/>
      <c r="K1810" s="11"/>
      <c r="L1810" s="11"/>
      <c r="M1810" s="11"/>
      <c r="N1810" s="11"/>
      <c r="O1810" s="11"/>
      <c r="P1810" s="11"/>
      <c r="Q1810" s="11"/>
    </row>
    <row r="1811" spans="2:17" hidden="1" x14ac:dyDescent="0.25">
      <c r="B1811" s="11"/>
      <c r="C1811" s="198"/>
      <c r="D1811" s="11"/>
      <c r="E1811" s="11"/>
      <c r="F1811" s="11"/>
      <c r="G1811" s="11"/>
      <c r="H1811" s="11"/>
      <c r="I1811" s="11"/>
      <c r="J1811" s="11"/>
      <c r="K1811" s="11"/>
      <c r="L1811" s="11"/>
      <c r="M1811" s="11"/>
      <c r="N1811" s="11"/>
      <c r="O1811" s="11"/>
      <c r="P1811" s="11"/>
      <c r="Q1811" s="11"/>
    </row>
    <row r="1812" spans="2:17" hidden="1" x14ac:dyDescent="0.25">
      <c r="B1812" s="11"/>
      <c r="C1812" s="198"/>
      <c r="D1812" s="11"/>
      <c r="E1812" s="11"/>
      <c r="F1812" s="11"/>
      <c r="G1812" s="11"/>
      <c r="H1812" s="11"/>
      <c r="I1812" s="11"/>
      <c r="J1812" s="11"/>
      <c r="K1812" s="11"/>
      <c r="L1812" s="11"/>
      <c r="M1812" s="11"/>
      <c r="N1812" s="11"/>
      <c r="O1812" s="11"/>
      <c r="P1812" s="11"/>
      <c r="Q1812" s="11"/>
    </row>
    <row r="1813" spans="2:17" hidden="1" x14ac:dyDescent="0.25">
      <c r="B1813" s="11"/>
      <c r="C1813" s="198"/>
      <c r="D1813" s="11"/>
      <c r="E1813" s="11"/>
      <c r="F1813" s="11"/>
      <c r="G1813" s="11"/>
      <c r="H1813" s="11"/>
      <c r="I1813" s="11"/>
      <c r="J1813" s="11"/>
      <c r="K1813" s="11"/>
      <c r="L1813" s="11"/>
      <c r="M1813" s="11"/>
      <c r="N1813" s="11"/>
      <c r="O1813" s="11"/>
      <c r="P1813" s="11"/>
      <c r="Q1813" s="11"/>
    </row>
    <row r="1814" spans="2:17" hidden="1" x14ac:dyDescent="0.25">
      <c r="B1814" s="11"/>
      <c r="C1814" s="198"/>
      <c r="D1814" s="11"/>
      <c r="E1814" s="11"/>
      <c r="F1814" s="11"/>
      <c r="G1814" s="11"/>
      <c r="H1814" s="11"/>
      <c r="I1814" s="11"/>
      <c r="J1814" s="11"/>
      <c r="K1814" s="11"/>
      <c r="L1814" s="11"/>
      <c r="M1814" s="11"/>
      <c r="N1814" s="11"/>
      <c r="O1814" s="11"/>
      <c r="P1814" s="11"/>
      <c r="Q1814" s="11"/>
    </row>
    <row r="1815" spans="2:17" hidden="1" x14ac:dyDescent="0.25">
      <c r="B1815" s="11"/>
      <c r="C1815" s="198"/>
      <c r="D1815" s="11"/>
      <c r="E1815" s="11"/>
      <c r="F1815" s="11"/>
      <c r="G1815" s="11"/>
      <c r="H1815" s="11"/>
      <c r="I1815" s="11"/>
      <c r="J1815" s="11"/>
      <c r="K1815" s="11"/>
      <c r="L1815" s="11"/>
      <c r="M1815" s="11"/>
      <c r="N1815" s="11"/>
      <c r="O1815" s="11"/>
      <c r="P1815" s="11"/>
      <c r="Q1815" s="11"/>
    </row>
    <row r="1816" spans="2:17" hidden="1" x14ac:dyDescent="0.25">
      <c r="B1816" s="11"/>
      <c r="C1816" s="198"/>
      <c r="D1816" s="11"/>
      <c r="E1816" s="11"/>
      <c r="F1816" s="11"/>
      <c r="G1816" s="11"/>
      <c r="H1816" s="11"/>
      <c r="I1816" s="11"/>
      <c r="J1816" s="11"/>
      <c r="K1816" s="11"/>
      <c r="L1816" s="11"/>
      <c r="M1816" s="11"/>
      <c r="N1816" s="11"/>
      <c r="O1816" s="11"/>
      <c r="P1816" s="11"/>
      <c r="Q1816" s="11"/>
    </row>
    <row r="1817" spans="2:17" hidden="1" x14ac:dyDescent="0.25">
      <c r="B1817" s="11"/>
      <c r="C1817" s="198"/>
      <c r="D1817" s="11"/>
      <c r="E1817" s="11"/>
      <c r="F1817" s="11"/>
      <c r="G1817" s="11"/>
      <c r="H1817" s="11"/>
      <c r="I1817" s="11"/>
      <c r="J1817" s="11"/>
      <c r="K1817" s="11"/>
      <c r="L1817" s="11"/>
      <c r="M1817" s="11"/>
      <c r="N1817" s="11"/>
      <c r="O1817" s="11"/>
      <c r="P1817" s="11"/>
      <c r="Q1817" s="11"/>
    </row>
    <row r="1818" spans="2:17" hidden="1" x14ac:dyDescent="0.25">
      <c r="B1818" s="11"/>
      <c r="C1818" s="198"/>
      <c r="D1818" s="11"/>
      <c r="E1818" s="11"/>
      <c r="F1818" s="11"/>
      <c r="G1818" s="11"/>
      <c r="H1818" s="11"/>
      <c r="I1818" s="11"/>
      <c r="J1818" s="11"/>
      <c r="K1818" s="11"/>
      <c r="L1818" s="11"/>
      <c r="M1818" s="11"/>
      <c r="N1818" s="11"/>
      <c r="O1818" s="11"/>
      <c r="P1818" s="11"/>
      <c r="Q1818" s="11"/>
    </row>
    <row r="1819" spans="2:17" hidden="1" x14ac:dyDescent="0.25">
      <c r="B1819" s="11"/>
      <c r="C1819" s="198"/>
      <c r="D1819" s="11"/>
      <c r="E1819" s="11"/>
      <c r="F1819" s="11"/>
      <c r="G1819" s="11"/>
      <c r="H1819" s="11"/>
      <c r="I1819" s="11"/>
      <c r="J1819" s="11"/>
      <c r="K1819" s="11"/>
      <c r="L1819" s="11"/>
      <c r="M1819" s="11"/>
      <c r="N1819" s="11"/>
      <c r="O1819" s="11"/>
      <c r="P1819" s="11"/>
      <c r="Q1819" s="11"/>
    </row>
    <row r="1820" spans="2:17" hidden="1" x14ac:dyDescent="0.25">
      <c r="B1820" s="11"/>
      <c r="C1820" s="198"/>
      <c r="D1820" s="11"/>
      <c r="E1820" s="11"/>
      <c r="F1820" s="11"/>
      <c r="G1820" s="11"/>
      <c r="H1820" s="11"/>
      <c r="I1820" s="11"/>
      <c r="J1820" s="11"/>
      <c r="K1820" s="11"/>
      <c r="L1820" s="11"/>
      <c r="M1820" s="11"/>
      <c r="N1820" s="11"/>
      <c r="O1820" s="11"/>
      <c r="P1820" s="11"/>
      <c r="Q1820" s="11"/>
    </row>
    <row r="1821" spans="2:17" hidden="1" x14ac:dyDescent="0.25">
      <c r="B1821" s="11"/>
      <c r="C1821" s="198"/>
      <c r="D1821" s="11"/>
      <c r="E1821" s="11"/>
      <c r="F1821" s="11"/>
      <c r="G1821" s="11"/>
      <c r="H1821" s="11"/>
      <c r="I1821" s="11"/>
      <c r="J1821" s="11"/>
      <c r="K1821" s="11"/>
      <c r="L1821" s="11"/>
      <c r="M1821" s="11"/>
      <c r="N1821" s="11"/>
      <c r="O1821" s="11"/>
      <c r="P1821" s="11"/>
      <c r="Q1821" s="11"/>
    </row>
    <row r="1822" spans="2:17" hidden="1" x14ac:dyDescent="0.25">
      <c r="B1822" s="11"/>
      <c r="C1822" s="198"/>
      <c r="D1822" s="11"/>
      <c r="E1822" s="11"/>
      <c r="F1822" s="11"/>
      <c r="G1822" s="11"/>
      <c r="H1822" s="11"/>
      <c r="I1822" s="11"/>
      <c r="J1822" s="11"/>
      <c r="K1822" s="11"/>
      <c r="L1822" s="11"/>
      <c r="M1822" s="11"/>
      <c r="N1822" s="11"/>
      <c r="O1822" s="11"/>
      <c r="P1822" s="11"/>
      <c r="Q1822" s="11"/>
    </row>
    <row r="1823" spans="2:17" hidden="1" x14ac:dyDescent="0.25">
      <c r="B1823" s="11"/>
      <c r="C1823" s="198"/>
      <c r="D1823" s="11"/>
      <c r="E1823" s="11"/>
      <c r="F1823" s="11"/>
      <c r="G1823" s="11"/>
      <c r="H1823" s="11"/>
      <c r="I1823" s="11"/>
      <c r="J1823" s="11"/>
      <c r="K1823" s="11"/>
      <c r="L1823" s="11"/>
      <c r="M1823" s="11"/>
      <c r="N1823" s="11"/>
      <c r="O1823" s="11"/>
      <c r="P1823" s="11"/>
      <c r="Q1823" s="11"/>
    </row>
    <row r="1824" spans="2:17" hidden="1" x14ac:dyDescent="0.25">
      <c r="B1824" s="11"/>
      <c r="C1824" s="198"/>
      <c r="D1824" s="11"/>
      <c r="E1824" s="11"/>
      <c r="F1824" s="11"/>
      <c r="G1824" s="11"/>
      <c r="H1824" s="11"/>
      <c r="I1824" s="11"/>
      <c r="J1824" s="11"/>
      <c r="K1824" s="11"/>
      <c r="L1824" s="11"/>
      <c r="M1824" s="11"/>
      <c r="N1824" s="11"/>
      <c r="O1824" s="11"/>
      <c r="P1824" s="11"/>
      <c r="Q1824" s="11"/>
    </row>
    <row r="1825" spans="2:17" hidden="1" x14ac:dyDescent="0.25">
      <c r="B1825" s="11"/>
      <c r="C1825" s="198"/>
      <c r="D1825" s="11"/>
      <c r="E1825" s="11"/>
      <c r="F1825" s="11"/>
      <c r="G1825" s="11"/>
      <c r="H1825" s="11"/>
      <c r="I1825" s="11"/>
      <c r="J1825" s="11"/>
      <c r="K1825" s="11"/>
      <c r="L1825" s="11"/>
      <c r="M1825" s="11"/>
      <c r="N1825" s="11"/>
      <c r="O1825" s="11"/>
      <c r="P1825" s="11"/>
      <c r="Q1825" s="11"/>
    </row>
    <row r="1826" spans="2:17" hidden="1" x14ac:dyDescent="0.25">
      <c r="B1826" s="11"/>
      <c r="C1826" s="198"/>
      <c r="D1826" s="11"/>
      <c r="E1826" s="11"/>
      <c r="F1826" s="11"/>
      <c r="G1826" s="11"/>
      <c r="H1826" s="11"/>
      <c r="I1826" s="11"/>
      <c r="J1826" s="11"/>
      <c r="K1826" s="11"/>
      <c r="L1826" s="11"/>
      <c r="M1826" s="11"/>
      <c r="N1826" s="11"/>
      <c r="O1826" s="11"/>
      <c r="P1826" s="11"/>
      <c r="Q1826" s="11"/>
    </row>
    <row r="1827" spans="2:17" hidden="1" x14ac:dyDescent="0.25">
      <c r="B1827" s="11"/>
      <c r="C1827" s="198"/>
      <c r="D1827" s="11"/>
      <c r="E1827" s="11"/>
      <c r="F1827" s="11"/>
      <c r="G1827" s="11"/>
      <c r="H1827" s="11"/>
      <c r="I1827" s="11"/>
      <c r="J1827" s="11"/>
      <c r="K1827" s="11"/>
      <c r="L1827" s="11"/>
      <c r="M1827" s="11"/>
      <c r="N1827" s="11"/>
      <c r="O1827" s="11"/>
      <c r="P1827" s="11"/>
      <c r="Q1827" s="11"/>
    </row>
    <row r="1828" spans="2:17" hidden="1" x14ac:dyDescent="0.25">
      <c r="B1828" s="11"/>
      <c r="C1828" s="198"/>
      <c r="D1828" s="11"/>
      <c r="E1828" s="11"/>
      <c r="F1828" s="11"/>
      <c r="G1828" s="11"/>
      <c r="H1828" s="11"/>
      <c r="I1828" s="11"/>
      <c r="J1828" s="11"/>
      <c r="K1828" s="11"/>
      <c r="L1828" s="11"/>
      <c r="M1828" s="11"/>
      <c r="N1828" s="11"/>
      <c r="O1828" s="11"/>
      <c r="P1828" s="11"/>
      <c r="Q1828" s="11"/>
    </row>
    <row r="1829" spans="2:17" hidden="1" x14ac:dyDescent="0.25">
      <c r="B1829" s="11"/>
      <c r="C1829" s="198"/>
      <c r="D1829" s="11"/>
      <c r="E1829" s="11"/>
      <c r="F1829" s="11"/>
      <c r="G1829" s="11"/>
      <c r="H1829" s="11"/>
      <c r="I1829" s="11"/>
      <c r="J1829" s="11"/>
      <c r="K1829" s="11"/>
      <c r="L1829" s="11"/>
      <c r="M1829" s="11"/>
      <c r="N1829" s="11"/>
      <c r="O1829" s="11"/>
      <c r="P1829" s="11"/>
      <c r="Q1829" s="11"/>
    </row>
    <row r="1830" spans="2:17" hidden="1" x14ac:dyDescent="0.25">
      <c r="B1830" s="11"/>
      <c r="C1830" s="198"/>
      <c r="D1830" s="11"/>
      <c r="E1830" s="11"/>
      <c r="F1830" s="11"/>
      <c r="G1830" s="11"/>
      <c r="H1830" s="11"/>
      <c r="I1830" s="11"/>
      <c r="J1830" s="11"/>
      <c r="K1830" s="11"/>
      <c r="L1830" s="11"/>
      <c r="M1830" s="11"/>
      <c r="N1830" s="11"/>
      <c r="O1830" s="11"/>
      <c r="P1830" s="11"/>
      <c r="Q1830" s="11"/>
    </row>
    <row r="1831" spans="2:17" hidden="1" x14ac:dyDescent="0.25">
      <c r="B1831" s="11"/>
      <c r="C1831" s="198"/>
      <c r="D1831" s="11"/>
      <c r="E1831" s="11"/>
      <c r="F1831" s="11"/>
      <c r="G1831" s="11"/>
      <c r="H1831" s="11"/>
      <c r="I1831" s="11"/>
      <c r="J1831" s="11"/>
      <c r="K1831" s="11"/>
      <c r="L1831" s="11"/>
      <c r="M1831" s="11"/>
      <c r="N1831" s="11"/>
      <c r="O1831" s="11"/>
      <c r="P1831" s="11"/>
      <c r="Q1831" s="11"/>
    </row>
    <row r="1832" spans="2:17" hidden="1" x14ac:dyDescent="0.25">
      <c r="B1832" s="11"/>
      <c r="C1832" s="198"/>
      <c r="D1832" s="11"/>
      <c r="E1832" s="11"/>
      <c r="F1832" s="11"/>
      <c r="G1832" s="11"/>
      <c r="H1832" s="11"/>
      <c r="I1832" s="11"/>
      <c r="J1832" s="11"/>
      <c r="K1832" s="11"/>
      <c r="L1832" s="11"/>
      <c r="M1832" s="11"/>
      <c r="N1832" s="11"/>
      <c r="O1832" s="11"/>
      <c r="P1832" s="11"/>
      <c r="Q1832" s="11"/>
    </row>
    <row r="1833" spans="2:17" hidden="1" x14ac:dyDescent="0.25">
      <c r="B1833" s="11"/>
      <c r="C1833" s="198"/>
      <c r="D1833" s="11"/>
      <c r="E1833" s="11"/>
      <c r="F1833" s="11"/>
      <c r="G1833" s="11"/>
      <c r="H1833" s="11"/>
      <c r="I1833" s="11"/>
      <c r="J1833" s="11"/>
      <c r="K1833" s="11"/>
      <c r="L1833" s="11"/>
      <c r="M1833" s="11"/>
      <c r="N1833" s="11"/>
      <c r="O1833" s="11"/>
      <c r="P1833" s="11"/>
      <c r="Q1833" s="11"/>
    </row>
    <row r="1834" spans="2:17" hidden="1" x14ac:dyDescent="0.25">
      <c r="B1834" s="11"/>
      <c r="C1834" s="198"/>
      <c r="D1834" s="11"/>
      <c r="E1834" s="11"/>
      <c r="F1834" s="11"/>
      <c r="G1834" s="11"/>
      <c r="H1834" s="11"/>
      <c r="I1834" s="11"/>
      <c r="J1834" s="11"/>
      <c r="K1834" s="11"/>
      <c r="L1834" s="11"/>
      <c r="M1834" s="11"/>
      <c r="N1834" s="11"/>
      <c r="O1834" s="11"/>
      <c r="P1834" s="11"/>
      <c r="Q1834" s="11"/>
    </row>
    <row r="1835" spans="2:17" hidden="1" x14ac:dyDescent="0.25">
      <c r="B1835" s="11"/>
      <c r="C1835" s="198"/>
      <c r="D1835" s="11"/>
      <c r="E1835" s="11"/>
      <c r="F1835" s="11"/>
      <c r="G1835" s="11"/>
      <c r="H1835" s="11"/>
      <c r="I1835" s="11"/>
      <c r="J1835" s="11"/>
      <c r="K1835" s="11"/>
      <c r="L1835" s="11"/>
      <c r="M1835" s="11"/>
      <c r="N1835" s="11"/>
      <c r="O1835" s="11"/>
      <c r="P1835" s="11"/>
      <c r="Q1835" s="11"/>
    </row>
    <row r="1836" spans="2:17" hidden="1" x14ac:dyDescent="0.25">
      <c r="B1836" s="11"/>
      <c r="C1836" s="198"/>
      <c r="D1836" s="11"/>
      <c r="E1836" s="11"/>
      <c r="F1836" s="11"/>
      <c r="G1836" s="11"/>
      <c r="H1836" s="11"/>
      <c r="I1836" s="11"/>
      <c r="J1836" s="11"/>
      <c r="K1836" s="11"/>
      <c r="L1836" s="11"/>
      <c r="M1836" s="11"/>
      <c r="N1836" s="11"/>
      <c r="O1836" s="11"/>
      <c r="P1836" s="11"/>
      <c r="Q1836" s="11"/>
    </row>
    <row r="1837" spans="2:17" hidden="1" x14ac:dyDescent="0.25">
      <c r="B1837" s="11"/>
      <c r="C1837" s="198"/>
      <c r="D1837" s="11"/>
      <c r="E1837" s="11"/>
      <c r="F1837" s="11"/>
      <c r="G1837" s="11"/>
      <c r="H1837" s="11"/>
      <c r="I1837" s="11"/>
      <c r="J1837" s="11"/>
      <c r="K1837" s="11"/>
      <c r="L1837" s="11"/>
      <c r="M1837" s="11"/>
      <c r="N1837" s="11"/>
      <c r="O1837" s="11"/>
      <c r="P1837" s="11"/>
      <c r="Q1837" s="11"/>
    </row>
    <row r="1838" spans="2:17" hidden="1" x14ac:dyDescent="0.25">
      <c r="B1838" s="11"/>
      <c r="C1838" s="198"/>
      <c r="D1838" s="11"/>
      <c r="E1838" s="11"/>
      <c r="F1838" s="11"/>
      <c r="G1838" s="11"/>
      <c r="H1838" s="11"/>
      <c r="I1838" s="11"/>
      <c r="J1838" s="11"/>
      <c r="K1838" s="11"/>
      <c r="L1838" s="11"/>
      <c r="M1838" s="11"/>
      <c r="N1838" s="11"/>
      <c r="O1838" s="11"/>
      <c r="P1838" s="11"/>
      <c r="Q1838" s="11"/>
    </row>
    <row r="1839" spans="2:17" hidden="1" x14ac:dyDescent="0.25">
      <c r="B1839" s="11"/>
      <c r="C1839" s="198"/>
      <c r="D1839" s="11"/>
      <c r="E1839" s="11"/>
      <c r="F1839" s="11"/>
      <c r="G1839" s="11"/>
      <c r="H1839" s="11"/>
      <c r="I1839" s="11"/>
      <c r="J1839" s="11"/>
      <c r="K1839" s="11"/>
      <c r="L1839" s="11"/>
      <c r="M1839" s="11"/>
      <c r="N1839" s="11"/>
      <c r="O1839" s="11"/>
      <c r="P1839" s="11"/>
      <c r="Q1839" s="11"/>
    </row>
    <row r="1840" spans="2:17" hidden="1" x14ac:dyDescent="0.25">
      <c r="B1840" s="11"/>
      <c r="C1840" s="198"/>
      <c r="D1840" s="11"/>
      <c r="E1840" s="11"/>
      <c r="F1840" s="11"/>
      <c r="G1840" s="11"/>
      <c r="H1840" s="11"/>
      <c r="I1840" s="11"/>
      <c r="J1840" s="11"/>
      <c r="K1840" s="11"/>
      <c r="L1840" s="11"/>
      <c r="M1840" s="11"/>
      <c r="N1840" s="11"/>
      <c r="O1840" s="11"/>
      <c r="P1840" s="11"/>
      <c r="Q1840" s="11"/>
    </row>
    <row r="1841" spans="2:17" hidden="1" x14ac:dyDescent="0.25">
      <c r="B1841" s="11"/>
      <c r="C1841" s="198"/>
      <c r="D1841" s="11"/>
      <c r="E1841" s="11"/>
      <c r="F1841" s="11"/>
      <c r="G1841" s="11"/>
      <c r="H1841" s="11"/>
      <c r="I1841" s="11"/>
      <c r="J1841" s="11"/>
      <c r="K1841" s="11"/>
      <c r="L1841" s="11"/>
      <c r="M1841" s="11"/>
      <c r="N1841" s="11"/>
      <c r="O1841" s="11"/>
      <c r="P1841" s="11"/>
      <c r="Q1841" s="11"/>
    </row>
    <row r="1842" spans="2:17" hidden="1" x14ac:dyDescent="0.25">
      <c r="B1842" s="11"/>
      <c r="C1842" s="198"/>
      <c r="D1842" s="11"/>
      <c r="E1842" s="11"/>
      <c r="F1842" s="11"/>
      <c r="G1842" s="11"/>
      <c r="H1842" s="11"/>
      <c r="I1842" s="11"/>
      <c r="J1842" s="11"/>
      <c r="K1842" s="11"/>
      <c r="L1842" s="11"/>
      <c r="M1842" s="11"/>
      <c r="N1842" s="11"/>
      <c r="O1842" s="11"/>
      <c r="P1842" s="11"/>
      <c r="Q1842" s="11"/>
    </row>
    <row r="1843" spans="2:17" hidden="1" x14ac:dyDescent="0.25">
      <c r="B1843" s="11"/>
      <c r="C1843" s="198"/>
      <c r="D1843" s="11"/>
      <c r="E1843" s="11"/>
      <c r="F1843" s="11"/>
      <c r="G1843" s="11"/>
      <c r="H1843" s="11"/>
      <c r="I1843" s="11"/>
      <c r="J1843" s="11"/>
      <c r="K1843" s="11"/>
      <c r="L1843" s="11"/>
      <c r="M1843" s="11"/>
      <c r="N1843" s="11"/>
      <c r="O1843" s="11"/>
      <c r="P1843" s="11"/>
      <c r="Q1843" s="11"/>
    </row>
    <row r="1844" spans="2:17" hidden="1" x14ac:dyDescent="0.25">
      <c r="B1844" s="11"/>
      <c r="C1844" s="198"/>
      <c r="D1844" s="11"/>
      <c r="E1844" s="11"/>
      <c r="F1844" s="11"/>
      <c r="G1844" s="11"/>
      <c r="H1844" s="11"/>
      <c r="I1844" s="11"/>
      <c r="J1844" s="11"/>
      <c r="K1844" s="11"/>
      <c r="L1844" s="11"/>
      <c r="M1844" s="11"/>
      <c r="N1844" s="11"/>
      <c r="O1844" s="11"/>
      <c r="P1844" s="11"/>
      <c r="Q1844" s="11"/>
    </row>
    <row r="1845" spans="2:17" hidden="1" x14ac:dyDescent="0.25">
      <c r="B1845" s="11"/>
      <c r="C1845" s="198"/>
      <c r="D1845" s="11"/>
      <c r="E1845" s="11"/>
      <c r="F1845" s="11"/>
      <c r="G1845" s="11"/>
      <c r="H1845" s="11"/>
      <c r="I1845" s="11"/>
      <c r="J1845" s="11"/>
      <c r="K1845" s="11"/>
      <c r="L1845" s="11"/>
      <c r="M1845" s="11"/>
      <c r="N1845" s="11"/>
      <c r="O1845" s="11"/>
      <c r="P1845" s="11"/>
      <c r="Q1845" s="11"/>
    </row>
    <row r="1846" spans="2:17" hidden="1" x14ac:dyDescent="0.25">
      <c r="B1846" s="11"/>
      <c r="C1846" s="198"/>
      <c r="D1846" s="11"/>
      <c r="E1846" s="11"/>
      <c r="F1846" s="11"/>
      <c r="G1846" s="11"/>
      <c r="H1846" s="11"/>
      <c r="I1846" s="11"/>
      <c r="J1846" s="11"/>
      <c r="K1846" s="11"/>
      <c r="L1846" s="11"/>
      <c r="M1846" s="11"/>
      <c r="N1846" s="11"/>
      <c r="O1846" s="11"/>
      <c r="P1846" s="11"/>
      <c r="Q1846" s="11"/>
    </row>
    <row r="1847" spans="2:17" hidden="1" x14ac:dyDescent="0.25">
      <c r="B1847" s="11"/>
      <c r="C1847" s="198"/>
      <c r="D1847" s="11"/>
      <c r="E1847" s="11"/>
      <c r="F1847" s="11"/>
      <c r="G1847" s="11"/>
      <c r="H1847" s="11"/>
      <c r="I1847" s="11"/>
      <c r="J1847" s="11"/>
      <c r="K1847" s="11"/>
      <c r="L1847" s="11"/>
      <c r="M1847" s="11"/>
      <c r="N1847" s="11"/>
      <c r="O1847" s="11"/>
      <c r="P1847" s="11"/>
      <c r="Q1847" s="11"/>
    </row>
    <row r="1848" spans="2:17" hidden="1" x14ac:dyDescent="0.25">
      <c r="B1848" s="11"/>
      <c r="C1848" s="198"/>
      <c r="D1848" s="11"/>
      <c r="E1848" s="11"/>
      <c r="F1848" s="11"/>
      <c r="G1848" s="11"/>
      <c r="H1848" s="11"/>
      <c r="I1848" s="11"/>
      <c r="J1848" s="11"/>
      <c r="K1848" s="11"/>
      <c r="L1848" s="11"/>
      <c r="M1848" s="11"/>
      <c r="N1848" s="11"/>
      <c r="O1848" s="11"/>
      <c r="P1848" s="11"/>
      <c r="Q1848" s="11"/>
    </row>
    <row r="1849" spans="2:17" hidden="1" x14ac:dyDescent="0.25">
      <c r="B1849" s="11"/>
      <c r="C1849" s="198"/>
      <c r="D1849" s="11"/>
      <c r="E1849" s="11"/>
      <c r="F1849" s="11"/>
      <c r="G1849" s="11"/>
      <c r="H1849" s="11"/>
      <c r="I1849" s="11"/>
      <c r="J1849" s="11"/>
      <c r="K1849" s="11"/>
      <c r="L1849" s="11"/>
      <c r="M1849" s="11"/>
      <c r="N1849" s="11"/>
      <c r="O1849" s="11"/>
      <c r="P1849" s="11"/>
      <c r="Q1849" s="11"/>
    </row>
    <row r="1850" spans="2:17" hidden="1" x14ac:dyDescent="0.25">
      <c r="B1850" s="11"/>
      <c r="C1850" s="198"/>
      <c r="D1850" s="11"/>
      <c r="E1850" s="11"/>
      <c r="F1850" s="11"/>
      <c r="G1850" s="11"/>
      <c r="H1850" s="11"/>
      <c r="I1850" s="11"/>
      <c r="J1850" s="11"/>
      <c r="K1850" s="11"/>
      <c r="L1850" s="11"/>
      <c r="M1850" s="11"/>
      <c r="N1850" s="11"/>
      <c r="O1850" s="11"/>
      <c r="P1850" s="11"/>
      <c r="Q1850" s="11"/>
    </row>
    <row r="1851" spans="2:17" hidden="1" x14ac:dyDescent="0.25">
      <c r="B1851" s="11"/>
      <c r="C1851" s="198"/>
      <c r="D1851" s="11"/>
      <c r="E1851" s="11"/>
      <c r="F1851" s="11"/>
      <c r="G1851" s="11"/>
      <c r="H1851" s="11"/>
      <c r="I1851" s="11"/>
      <c r="J1851" s="11"/>
      <c r="K1851" s="11"/>
      <c r="L1851" s="11"/>
      <c r="M1851" s="11"/>
      <c r="N1851" s="11"/>
      <c r="O1851" s="11"/>
      <c r="P1851" s="11"/>
      <c r="Q1851" s="11"/>
    </row>
    <row r="1852" spans="2:17" hidden="1" x14ac:dyDescent="0.25">
      <c r="B1852" s="11"/>
      <c r="C1852" s="198"/>
      <c r="D1852" s="11"/>
      <c r="E1852" s="11"/>
      <c r="F1852" s="11"/>
      <c r="G1852" s="11"/>
      <c r="H1852" s="11"/>
      <c r="I1852" s="11"/>
      <c r="J1852" s="11"/>
      <c r="K1852" s="11"/>
      <c r="L1852" s="11"/>
      <c r="M1852" s="11"/>
      <c r="N1852" s="11"/>
      <c r="O1852" s="11"/>
      <c r="P1852" s="11"/>
      <c r="Q1852" s="11"/>
    </row>
    <row r="1853" spans="2:17" hidden="1" x14ac:dyDescent="0.25">
      <c r="B1853" s="11"/>
      <c r="C1853" s="198"/>
      <c r="D1853" s="11"/>
      <c r="E1853" s="11"/>
      <c r="F1853" s="11"/>
      <c r="G1853" s="11"/>
      <c r="H1853" s="11"/>
      <c r="I1853" s="11"/>
      <c r="J1853" s="11"/>
      <c r="K1853" s="11"/>
      <c r="L1853" s="11"/>
      <c r="M1853" s="11"/>
      <c r="N1853" s="11"/>
      <c r="O1853" s="11"/>
      <c r="P1853" s="11"/>
      <c r="Q1853" s="11"/>
    </row>
    <row r="1854" spans="2:17" hidden="1" x14ac:dyDescent="0.25">
      <c r="B1854" s="11"/>
      <c r="C1854" s="198"/>
      <c r="D1854" s="11"/>
      <c r="E1854" s="11"/>
      <c r="F1854" s="11"/>
      <c r="G1854" s="11"/>
      <c r="H1854" s="11"/>
      <c r="I1854" s="11"/>
      <c r="J1854" s="11"/>
      <c r="K1854" s="11"/>
      <c r="L1854" s="11"/>
      <c r="M1854" s="11"/>
      <c r="N1854" s="11"/>
      <c r="O1854" s="11"/>
      <c r="P1854" s="11"/>
      <c r="Q1854" s="11"/>
    </row>
    <row r="1855" spans="2:17" hidden="1" x14ac:dyDescent="0.25">
      <c r="B1855" s="11"/>
      <c r="C1855" s="198"/>
      <c r="D1855" s="11"/>
      <c r="E1855" s="11"/>
      <c r="F1855" s="11"/>
      <c r="G1855" s="11"/>
      <c r="H1855" s="11"/>
      <c r="I1855" s="11"/>
      <c r="J1855" s="11"/>
      <c r="K1855" s="11"/>
      <c r="L1855" s="11"/>
      <c r="M1855" s="11"/>
      <c r="N1855" s="11"/>
      <c r="O1855" s="11"/>
      <c r="P1855" s="11"/>
      <c r="Q1855" s="11"/>
    </row>
    <row r="1856" spans="2:17" hidden="1" x14ac:dyDescent="0.25">
      <c r="B1856" s="11"/>
      <c r="C1856" s="198"/>
      <c r="D1856" s="11"/>
      <c r="E1856" s="11"/>
      <c r="F1856" s="11"/>
      <c r="G1856" s="11"/>
      <c r="H1856" s="11"/>
      <c r="I1856" s="11"/>
      <c r="J1856" s="11"/>
      <c r="K1856" s="11"/>
      <c r="L1856" s="11"/>
      <c r="M1856" s="11"/>
      <c r="N1856" s="11"/>
      <c r="O1856" s="11"/>
      <c r="P1856" s="11"/>
      <c r="Q1856" s="11"/>
    </row>
    <row r="1857" spans="2:17" hidden="1" x14ac:dyDescent="0.25">
      <c r="B1857" s="11"/>
      <c r="C1857" s="198"/>
      <c r="D1857" s="11"/>
      <c r="E1857" s="11"/>
      <c r="F1857" s="11"/>
      <c r="G1857" s="11"/>
      <c r="H1857" s="11"/>
      <c r="I1857" s="11"/>
      <c r="J1857" s="11"/>
      <c r="K1857" s="11"/>
      <c r="L1857" s="11"/>
      <c r="M1857" s="11"/>
      <c r="N1857" s="11"/>
      <c r="O1857" s="11"/>
      <c r="P1857" s="11"/>
      <c r="Q1857" s="11"/>
    </row>
    <row r="1858" spans="2:17" hidden="1" x14ac:dyDescent="0.25">
      <c r="B1858" s="11"/>
      <c r="C1858" s="198"/>
      <c r="D1858" s="11"/>
      <c r="E1858" s="11"/>
      <c r="F1858" s="11"/>
      <c r="G1858" s="11"/>
      <c r="H1858" s="11"/>
      <c r="I1858" s="11"/>
      <c r="J1858" s="11"/>
      <c r="K1858" s="11"/>
      <c r="L1858" s="11"/>
      <c r="M1858" s="11"/>
      <c r="N1858" s="11"/>
      <c r="O1858" s="11"/>
      <c r="P1858" s="11"/>
      <c r="Q1858" s="11"/>
    </row>
    <row r="1859" spans="2:17" hidden="1" x14ac:dyDescent="0.25">
      <c r="B1859" s="11"/>
      <c r="C1859" s="198"/>
      <c r="D1859" s="11"/>
      <c r="E1859" s="11"/>
      <c r="F1859" s="11"/>
      <c r="G1859" s="11"/>
      <c r="H1859" s="11"/>
      <c r="I1859" s="11"/>
      <c r="J1859" s="11"/>
      <c r="K1859" s="11"/>
      <c r="L1859" s="11"/>
      <c r="M1859" s="11"/>
      <c r="N1859" s="11"/>
      <c r="O1859" s="11"/>
      <c r="P1859" s="11"/>
      <c r="Q1859" s="11"/>
    </row>
    <row r="1860" spans="2:17" hidden="1" x14ac:dyDescent="0.25">
      <c r="B1860" s="11"/>
      <c r="C1860" s="198"/>
      <c r="D1860" s="11"/>
      <c r="E1860" s="11"/>
      <c r="F1860" s="11"/>
      <c r="G1860" s="11"/>
      <c r="H1860" s="11"/>
      <c r="I1860" s="11"/>
      <c r="J1860" s="11"/>
      <c r="K1860" s="11"/>
      <c r="L1860" s="11"/>
      <c r="M1860" s="11"/>
      <c r="N1860" s="11"/>
      <c r="O1860" s="11"/>
      <c r="P1860" s="11"/>
      <c r="Q1860" s="11"/>
    </row>
    <row r="1861" spans="2:17" hidden="1" x14ac:dyDescent="0.25">
      <c r="B1861" s="11"/>
      <c r="C1861" s="198"/>
      <c r="D1861" s="11"/>
      <c r="E1861" s="11"/>
      <c r="F1861" s="11"/>
      <c r="G1861" s="11"/>
      <c r="H1861" s="11"/>
      <c r="I1861" s="11"/>
      <c r="J1861" s="11"/>
      <c r="K1861" s="11"/>
      <c r="L1861" s="11"/>
      <c r="M1861" s="11"/>
      <c r="N1861" s="11"/>
      <c r="O1861" s="11"/>
      <c r="P1861" s="11"/>
      <c r="Q1861" s="11"/>
    </row>
    <row r="1862" spans="2:17" hidden="1" x14ac:dyDescent="0.25">
      <c r="B1862" s="11"/>
      <c r="C1862" s="198"/>
      <c r="D1862" s="11"/>
      <c r="E1862" s="11"/>
      <c r="F1862" s="11"/>
      <c r="G1862" s="11"/>
      <c r="H1862" s="11"/>
      <c r="I1862" s="11"/>
      <c r="J1862" s="11"/>
      <c r="K1862" s="11"/>
      <c r="L1862" s="11"/>
      <c r="M1862" s="11"/>
      <c r="N1862" s="11"/>
      <c r="O1862" s="11"/>
      <c r="P1862" s="11"/>
      <c r="Q1862" s="11"/>
    </row>
    <row r="1863" spans="2:17" hidden="1" x14ac:dyDescent="0.25">
      <c r="B1863" s="11"/>
      <c r="C1863" s="198"/>
      <c r="D1863" s="11"/>
      <c r="E1863" s="11"/>
      <c r="F1863" s="11"/>
      <c r="G1863" s="11"/>
      <c r="H1863" s="11"/>
      <c r="I1863" s="11"/>
      <c r="J1863" s="11"/>
      <c r="K1863" s="11"/>
      <c r="L1863" s="11"/>
      <c r="M1863" s="11"/>
      <c r="N1863" s="11"/>
      <c r="O1863" s="11"/>
      <c r="P1863" s="11"/>
      <c r="Q1863" s="11"/>
    </row>
    <row r="1864" spans="2:17" hidden="1" x14ac:dyDescent="0.25">
      <c r="B1864" s="11"/>
      <c r="C1864" s="198"/>
      <c r="D1864" s="11"/>
      <c r="E1864" s="11"/>
      <c r="F1864" s="11"/>
      <c r="G1864" s="11"/>
      <c r="H1864" s="11"/>
      <c r="I1864" s="11"/>
      <c r="J1864" s="11"/>
      <c r="K1864" s="11"/>
      <c r="L1864" s="11"/>
      <c r="M1864" s="11"/>
      <c r="N1864" s="11"/>
      <c r="O1864" s="11"/>
      <c r="P1864" s="11"/>
      <c r="Q1864" s="11"/>
    </row>
    <row r="1865" spans="2:17" hidden="1" x14ac:dyDescent="0.25">
      <c r="B1865" s="11"/>
      <c r="C1865" s="198"/>
      <c r="D1865" s="11"/>
      <c r="E1865" s="11"/>
      <c r="F1865" s="11"/>
      <c r="G1865" s="11"/>
      <c r="H1865" s="11"/>
      <c r="I1865" s="11"/>
      <c r="J1865" s="11"/>
      <c r="K1865" s="11"/>
      <c r="L1865" s="11"/>
      <c r="M1865" s="11"/>
      <c r="N1865" s="11"/>
      <c r="O1865" s="11"/>
      <c r="P1865" s="11"/>
      <c r="Q1865" s="11"/>
    </row>
    <row r="1866" spans="2:17" hidden="1" x14ac:dyDescent="0.25">
      <c r="B1866" s="11"/>
      <c r="C1866" s="198"/>
      <c r="D1866" s="11"/>
      <c r="E1866" s="11"/>
      <c r="F1866" s="11"/>
      <c r="G1866" s="11"/>
      <c r="H1866" s="11"/>
      <c r="I1866" s="11"/>
      <c r="J1866" s="11"/>
      <c r="K1866" s="11"/>
      <c r="L1866" s="11"/>
      <c r="M1866" s="11"/>
      <c r="N1866" s="11"/>
      <c r="O1866" s="11"/>
      <c r="P1866" s="11"/>
      <c r="Q1866" s="11"/>
    </row>
    <row r="1867" spans="2:17" hidden="1" x14ac:dyDescent="0.25">
      <c r="B1867" s="11"/>
      <c r="C1867" s="198"/>
      <c r="D1867" s="11"/>
      <c r="E1867" s="11"/>
      <c r="F1867" s="11"/>
      <c r="G1867" s="11"/>
      <c r="H1867" s="11"/>
      <c r="I1867" s="11"/>
      <c r="J1867" s="11"/>
      <c r="K1867" s="11"/>
      <c r="L1867" s="11"/>
      <c r="M1867" s="11"/>
      <c r="N1867" s="11"/>
      <c r="O1867" s="11"/>
      <c r="P1867" s="11"/>
      <c r="Q1867" s="11"/>
    </row>
    <row r="1868" spans="2:17" hidden="1" x14ac:dyDescent="0.25">
      <c r="B1868" s="11"/>
      <c r="C1868" s="198"/>
      <c r="D1868" s="11"/>
      <c r="E1868" s="11"/>
      <c r="F1868" s="11"/>
      <c r="G1868" s="11"/>
      <c r="H1868" s="11"/>
      <c r="I1868" s="11"/>
      <c r="J1868" s="11"/>
      <c r="K1868" s="11"/>
      <c r="L1868" s="11"/>
      <c r="M1868" s="11"/>
      <c r="N1868" s="11"/>
      <c r="O1868" s="11"/>
      <c r="P1868" s="11"/>
      <c r="Q1868" s="11"/>
    </row>
    <row r="1869" spans="2:17" hidden="1" x14ac:dyDescent="0.25">
      <c r="B1869" s="11"/>
      <c r="C1869" s="198"/>
      <c r="D1869" s="11"/>
      <c r="E1869" s="11"/>
      <c r="F1869" s="11"/>
      <c r="G1869" s="11"/>
      <c r="H1869" s="11"/>
      <c r="I1869" s="11"/>
      <c r="J1869" s="11"/>
      <c r="K1869" s="11"/>
      <c r="L1869" s="11"/>
      <c r="M1869" s="11"/>
      <c r="N1869" s="11"/>
      <c r="O1869" s="11"/>
      <c r="P1869" s="11"/>
      <c r="Q1869" s="11"/>
    </row>
    <row r="1870" spans="2:17" hidden="1" x14ac:dyDescent="0.25">
      <c r="B1870" s="11"/>
      <c r="C1870" s="198"/>
      <c r="D1870" s="11"/>
      <c r="E1870" s="11"/>
      <c r="F1870" s="11"/>
      <c r="G1870" s="11"/>
      <c r="H1870" s="11"/>
      <c r="I1870" s="11"/>
      <c r="J1870" s="11"/>
      <c r="K1870" s="11"/>
      <c r="L1870" s="11"/>
      <c r="M1870" s="11"/>
      <c r="N1870" s="11"/>
      <c r="O1870" s="11"/>
      <c r="P1870" s="11"/>
      <c r="Q1870" s="11"/>
    </row>
    <row r="1871" spans="2:17" hidden="1" x14ac:dyDescent="0.25">
      <c r="B1871" s="11"/>
      <c r="C1871" s="198"/>
      <c r="D1871" s="11"/>
      <c r="E1871" s="11"/>
      <c r="F1871" s="11"/>
      <c r="G1871" s="11"/>
      <c r="H1871" s="11"/>
      <c r="I1871" s="11"/>
      <c r="J1871" s="11"/>
      <c r="K1871" s="11"/>
      <c r="L1871" s="11"/>
      <c r="M1871" s="11"/>
      <c r="N1871" s="11"/>
      <c r="O1871" s="11"/>
      <c r="P1871" s="11"/>
      <c r="Q1871" s="11"/>
    </row>
    <row r="1872" spans="2:17" hidden="1" x14ac:dyDescent="0.25">
      <c r="B1872" s="11"/>
      <c r="C1872" s="198"/>
      <c r="D1872" s="11"/>
      <c r="E1872" s="11"/>
      <c r="F1872" s="11"/>
      <c r="G1872" s="11"/>
      <c r="H1872" s="11"/>
      <c r="I1872" s="11"/>
      <c r="J1872" s="11"/>
      <c r="K1872" s="11"/>
      <c r="L1872" s="11"/>
      <c r="M1872" s="11"/>
      <c r="N1872" s="11"/>
      <c r="O1872" s="11"/>
      <c r="P1872" s="11"/>
      <c r="Q1872" s="11"/>
    </row>
    <row r="1873" spans="2:17" hidden="1" x14ac:dyDescent="0.25">
      <c r="B1873" s="11"/>
      <c r="C1873" s="198"/>
      <c r="D1873" s="11"/>
      <c r="E1873" s="11"/>
      <c r="F1873" s="11"/>
      <c r="G1873" s="11"/>
      <c r="H1873" s="11"/>
      <c r="I1873" s="11"/>
      <c r="J1873" s="11"/>
      <c r="K1873" s="11"/>
      <c r="L1873" s="11"/>
      <c r="M1873" s="11"/>
      <c r="N1873" s="11"/>
      <c r="O1873" s="11"/>
      <c r="P1873" s="11"/>
      <c r="Q1873" s="11"/>
    </row>
    <row r="1874" spans="2:17" hidden="1" x14ac:dyDescent="0.25">
      <c r="B1874" s="11"/>
      <c r="C1874" s="198"/>
      <c r="D1874" s="11"/>
      <c r="E1874" s="11"/>
      <c r="F1874" s="11"/>
      <c r="G1874" s="11"/>
      <c r="H1874" s="11"/>
      <c r="I1874" s="11"/>
      <c r="J1874" s="11"/>
      <c r="K1874" s="11"/>
      <c r="L1874" s="11"/>
      <c r="M1874" s="11"/>
      <c r="N1874" s="11"/>
      <c r="O1874" s="11"/>
      <c r="P1874" s="11"/>
      <c r="Q1874" s="11"/>
    </row>
    <row r="1875" spans="2:17" hidden="1" x14ac:dyDescent="0.25">
      <c r="B1875" s="11"/>
      <c r="C1875" s="198"/>
      <c r="D1875" s="11"/>
      <c r="E1875" s="11"/>
      <c r="F1875" s="11"/>
      <c r="G1875" s="11"/>
      <c r="H1875" s="11"/>
      <c r="I1875" s="11"/>
      <c r="J1875" s="11"/>
      <c r="K1875" s="11"/>
      <c r="L1875" s="11"/>
      <c r="M1875" s="11"/>
      <c r="N1875" s="11"/>
      <c r="O1875" s="11"/>
      <c r="P1875" s="11"/>
      <c r="Q1875" s="11"/>
    </row>
    <row r="1876" spans="2:17" hidden="1" x14ac:dyDescent="0.25">
      <c r="B1876" s="11"/>
      <c r="C1876" s="198"/>
      <c r="D1876" s="11"/>
      <c r="E1876" s="11"/>
      <c r="F1876" s="11"/>
      <c r="G1876" s="11"/>
      <c r="H1876" s="11"/>
      <c r="I1876" s="11"/>
      <c r="J1876" s="11"/>
      <c r="K1876" s="11"/>
      <c r="L1876" s="11"/>
      <c r="M1876" s="11"/>
      <c r="N1876" s="11"/>
      <c r="O1876" s="11"/>
      <c r="P1876" s="11"/>
      <c r="Q1876" s="11"/>
    </row>
    <row r="1877" spans="2:17" hidden="1" x14ac:dyDescent="0.25">
      <c r="B1877" s="11"/>
      <c r="C1877" s="198"/>
      <c r="D1877" s="11"/>
      <c r="E1877" s="11"/>
      <c r="F1877" s="11"/>
      <c r="G1877" s="11"/>
      <c r="H1877" s="11"/>
      <c r="I1877" s="11"/>
      <c r="J1877" s="11"/>
      <c r="K1877" s="11"/>
      <c r="L1877" s="11"/>
      <c r="M1877" s="11"/>
      <c r="N1877" s="11"/>
      <c r="O1877" s="11"/>
      <c r="P1877" s="11"/>
      <c r="Q1877" s="11"/>
    </row>
    <row r="1878" spans="2:17" hidden="1" x14ac:dyDescent="0.25">
      <c r="B1878" s="11"/>
      <c r="C1878" s="198"/>
      <c r="D1878" s="11"/>
      <c r="E1878" s="11"/>
      <c r="F1878" s="11"/>
      <c r="G1878" s="11"/>
      <c r="H1878" s="11"/>
      <c r="I1878" s="11"/>
      <c r="J1878" s="11"/>
      <c r="K1878" s="11"/>
      <c r="L1878" s="11"/>
      <c r="M1878" s="11"/>
      <c r="N1878" s="11"/>
      <c r="O1878" s="11"/>
      <c r="P1878" s="11"/>
      <c r="Q1878" s="11"/>
    </row>
    <row r="1879" spans="2:17" hidden="1" x14ac:dyDescent="0.25">
      <c r="B1879" s="11"/>
      <c r="C1879" s="198"/>
      <c r="D1879" s="11"/>
      <c r="E1879" s="11"/>
      <c r="F1879" s="11"/>
      <c r="G1879" s="11"/>
      <c r="H1879" s="11"/>
      <c r="I1879" s="11"/>
      <c r="J1879" s="11"/>
      <c r="K1879" s="11"/>
      <c r="L1879" s="11"/>
      <c r="M1879" s="11"/>
      <c r="N1879" s="11"/>
      <c r="O1879" s="11"/>
      <c r="P1879" s="11"/>
      <c r="Q1879" s="11"/>
    </row>
    <row r="1880" spans="2:17" hidden="1" x14ac:dyDescent="0.25">
      <c r="B1880" s="11"/>
      <c r="C1880" s="198"/>
      <c r="D1880" s="11"/>
      <c r="E1880" s="11"/>
      <c r="F1880" s="11"/>
      <c r="G1880" s="11"/>
      <c r="H1880" s="11"/>
      <c r="I1880" s="11"/>
      <c r="J1880" s="11"/>
      <c r="K1880" s="11"/>
      <c r="L1880" s="11"/>
      <c r="M1880" s="11"/>
      <c r="N1880" s="11"/>
      <c r="O1880" s="11"/>
      <c r="P1880" s="11"/>
      <c r="Q1880" s="11"/>
    </row>
    <row r="1881" spans="2:17" hidden="1" x14ac:dyDescent="0.25">
      <c r="B1881" s="11"/>
      <c r="C1881" s="198"/>
      <c r="D1881" s="11"/>
      <c r="E1881" s="11"/>
      <c r="F1881" s="11"/>
      <c r="G1881" s="11"/>
      <c r="H1881" s="11"/>
      <c r="I1881" s="11"/>
      <c r="J1881" s="11"/>
      <c r="K1881" s="11"/>
      <c r="L1881" s="11"/>
      <c r="M1881" s="11"/>
      <c r="N1881" s="11"/>
      <c r="O1881" s="11"/>
      <c r="P1881" s="11"/>
      <c r="Q1881" s="11"/>
    </row>
    <row r="1882" spans="2:17" hidden="1" x14ac:dyDescent="0.25">
      <c r="B1882" s="11"/>
      <c r="C1882" s="198"/>
      <c r="D1882" s="11"/>
      <c r="E1882" s="11"/>
      <c r="F1882" s="11"/>
      <c r="G1882" s="11"/>
      <c r="H1882" s="11"/>
      <c r="I1882" s="11"/>
      <c r="J1882" s="11"/>
      <c r="K1882" s="11"/>
      <c r="L1882" s="11"/>
      <c r="M1882" s="11"/>
      <c r="N1882" s="11"/>
      <c r="O1882" s="11"/>
      <c r="P1882" s="11"/>
      <c r="Q1882" s="11"/>
    </row>
    <row r="1883" spans="2:17" hidden="1" x14ac:dyDescent="0.25">
      <c r="B1883" s="11"/>
      <c r="C1883" s="198"/>
      <c r="D1883" s="11"/>
      <c r="E1883" s="11"/>
      <c r="F1883" s="11"/>
      <c r="G1883" s="11"/>
      <c r="H1883" s="11"/>
      <c r="I1883" s="11"/>
      <c r="J1883" s="11"/>
      <c r="K1883" s="11"/>
      <c r="L1883" s="11"/>
      <c r="M1883" s="11"/>
      <c r="N1883" s="11"/>
      <c r="O1883" s="11"/>
      <c r="P1883" s="11"/>
      <c r="Q1883" s="11"/>
    </row>
    <row r="1884" spans="2:17" hidden="1" x14ac:dyDescent="0.25">
      <c r="B1884" s="11"/>
      <c r="C1884" s="198"/>
      <c r="D1884" s="11"/>
      <c r="E1884" s="11"/>
      <c r="F1884" s="11"/>
      <c r="G1884" s="11"/>
      <c r="H1884" s="11"/>
      <c r="I1884" s="11"/>
      <c r="J1884" s="11"/>
      <c r="K1884" s="11"/>
      <c r="L1884" s="11"/>
      <c r="M1884" s="11"/>
      <c r="N1884" s="11"/>
      <c r="O1884" s="11"/>
      <c r="P1884" s="11"/>
      <c r="Q1884" s="11"/>
    </row>
    <row r="1885" spans="2:17" hidden="1" x14ac:dyDescent="0.25">
      <c r="B1885" s="11"/>
      <c r="C1885" s="198"/>
      <c r="D1885" s="11"/>
      <c r="E1885" s="11"/>
      <c r="F1885" s="11"/>
      <c r="G1885" s="11"/>
      <c r="H1885" s="11"/>
      <c r="I1885" s="11"/>
      <c r="J1885" s="11"/>
      <c r="K1885" s="11"/>
      <c r="L1885" s="11"/>
      <c r="M1885" s="11"/>
      <c r="N1885" s="11"/>
      <c r="O1885" s="11"/>
      <c r="P1885" s="11"/>
      <c r="Q1885" s="11"/>
    </row>
    <row r="1886" spans="2:17" hidden="1" x14ac:dyDescent="0.25">
      <c r="B1886" s="11"/>
      <c r="C1886" s="198"/>
      <c r="D1886" s="11"/>
      <c r="E1886" s="11"/>
      <c r="F1886" s="11"/>
      <c r="G1886" s="11"/>
      <c r="H1886" s="11"/>
      <c r="I1886" s="11"/>
      <c r="J1886" s="11"/>
      <c r="K1886" s="11"/>
      <c r="L1886" s="11"/>
      <c r="M1886" s="11"/>
      <c r="N1886" s="11"/>
      <c r="O1886" s="11"/>
      <c r="P1886" s="11"/>
      <c r="Q1886" s="11"/>
    </row>
    <row r="1887" spans="2:17" hidden="1" x14ac:dyDescent="0.25">
      <c r="B1887" s="11"/>
      <c r="C1887" s="198"/>
      <c r="D1887" s="11"/>
      <c r="E1887" s="11"/>
      <c r="F1887" s="11"/>
      <c r="G1887" s="11"/>
      <c r="H1887" s="11"/>
      <c r="I1887" s="11"/>
      <c r="J1887" s="11"/>
      <c r="K1887" s="11"/>
      <c r="L1887" s="11"/>
      <c r="M1887" s="11"/>
      <c r="N1887" s="11"/>
      <c r="O1887" s="11"/>
      <c r="P1887" s="11"/>
      <c r="Q1887" s="11"/>
    </row>
    <row r="1888" spans="2:17" hidden="1" x14ac:dyDescent="0.25">
      <c r="B1888" s="11"/>
      <c r="C1888" s="198"/>
      <c r="D1888" s="11"/>
      <c r="E1888" s="11"/>
      <c r="F1888" s="11"/>
      <c r="G1888" s="11"/>
      <c r="H1888" s="11"/>
      <c r="I1888" s="11"/>
      <c r="J1888" s="11"/>
      <c r="K1888" s="11"/>
      <c r="L1888" s="11"/>
      <c r="M1888" s="11"/>
      <c r="N1888" s="11"/>
      <c r="O1888" s="11"/>
      <c r="P1888" s="11"/>
      <c r="Q1888" s="11"/>
    </row>
    <row r="1889" spans="2:17" hidden="1" x14ac:dyDescent="0.25">
      <c r="B1889" s="11"/>
      <c r="C1889" s="198"/>
      <c r="D1889" s="11"/>
      <c r="E1889" s="11"/>
      <c r="F1889" s="11"/>
      <c r="G1889" s="11"/>
      <c r="H1889" s="11"/>
      <c r="I1889" s="11"/>
      <c r="J1889" s="11"/>
      <c r="K1889" s="11"/>
      <c r="L1889" s="11"/>
      <c r="M1889" s="11"/>
      <c r="N1889" s="11"/>
      <c r="O1889" s="11"/>
      <c r="P1889" s="11"/>
      <c r="Q1889" s="11"/>
    </row>
    <row r="1890" spans="2:17" hidden="1" x14ac:dyDescent="0.25">
      <c r="B1890" s="11"/>
      <c r="C1890" s="198"/>
      <c r="D1890" s="11"/>
      <c r="E1890" s="11"/>
      <c r="F1890" s="11"/>
      <c r="G1890" s="11"/>
      <c r="H1890" s="11"/>
      <c r="I1890" s="11"/>
      <c r="J1890" s="11"/>
      <c r="K1890" s="11"/>
      <c r="L1890" s="11"/>
      <c r="M1890" s="11"/>
      <c r="N1890" s="11"/>
      <c r="O1890" s="11"/>
      <c r="P1890" s="11"/>
      <c r="Q1890" s="11"/>
    </row>
    <row r="1891" spans="2:17" hidden="1" x14ac:dyDescent="0.25">
      <c r="B1891" s="11"/>
      <c r="C1891" s="198"/>
      <c r="D1891" s="11"/>
      <c r="E1891" s="11"/>
      <c r="F1891" s="11"/>
      <c r="G1891" s="11"/>
      <c r="H1891" s="11"/>
      <c r="I1891" s="11"/>
      <c r="J1891" s="11"/>
      <c r="K1891" s="11"/>
      <c r="L1891" s="11"/>
      <c r="M1891" s="11"/>
      <c r="N1891" s="11"/>
      <c r="O1891" s="11"/>
      <c r="P1891" s="11"/>
      <c r="Q1891" s="11"/>
    </row>
    <row r="1892" spans="2:17" hidden="1" x14ac:dyDescent="0.25">
      <c r="B1892" s="11"/>
      <c r="C1892" s="198"/>
      <c r="D1892" s="11"/>
      <c r="E1892" s="11"/>
      <c r="F1892" s="11"/>
      <c r="G1892" s="11"/>
      <c r="H1892" s="11"/>
      <c r="I1892" s="11"/>
      <c r="J1892" s="11"/>
      <c r="K1892" s="11"/>
      <c r="L1892" s="11"/>
      <c r="M1892" s="11"/>
      <c r="N1892" s="11"/>
      <c r="O1892" s="11"/>
      <c r="P1892" s="11"/>
      <c r="Q1892" s="11"/>
    </row>
    <row r="1893" spans="2:17" hidden="1" x14ac:dyDescent="0.25">
      <c r="B1893" s="11"/>
      <c r="C1893" s="198"/>
      <c r="D1893" s="11"/>
      <c r="E1893" s="11"/>
      <c r="F1893" s="11"/>
      <c r="G1893" s="11"/>
      <c r="H1893" s="11"/>
      <c r="I1893" s="11"/>
      <c r="J1893" s="11"/>
      <c r="K1893" s="11"/>
      <c r="L1893" s="11"/>
      <c r="M1893" s="11"/>
      <c r="N1893" s="11"/>
      <c r="O1893" s="11"/>
      <c r="P1893" s="11"/>
      <c r="Q1893" s="11"/>
    </row>
    <row r="1894" spans="2:17" hidden="1" x14ac:dyDescent="0.25">
      <c r="B1894" s="11"/>
      <c r="C1894" s="198"/>
      <c r="D1894" s="11"/>
      <c r="E1894" s="11"/>
      <c r="F1894" s="11"/>
      <c r="G1894" s="11"/>
      <c r="H1894" s="11"/>
      <c r="I1894" s="11"/>
      <c r="J1894" s="11"/>
      <c r="K1894" s="11"/>
      <c r="L1894" s="11"/>
      <c r="M1894" s="11"/>
      <c r="N1894" s="11"/>
      <c r="O1894" s="11"/>
      <c r="P1894" s="11"/>
      <c r="Q1894" s="11"/>
    </row>
    <row r="1895" spans="2:17" hidden="1" x14ac:dyDescent="0.25">
      <c r="B1895" s="11"/>
      <c r="C1895" s="198"/>
      <c r="D1895" s="11"/>
      <c r="E1895" s="11"/>
      <c r="F1895" s="11"/>
      <c r="G1895" s="11"/>
      <c r="H1895" s="11"/>
      <c r="I1895" s="11"/>
      <c r="J1895" s="11"/>
      <c r="K1895" s="11"/>
      <c r="L1895" s="11"/>
      <c r="M1895" s="11"/>
      <c r="N1895" s="11"/>
      <c r="O1895" s="11"/>
      <c r="P1895" s="11"/>
      <c r="Q1895" s="11"/>
    </row>
    <row r="1896" spans="2:17" hidden="1" x14ac:dyDescent="0.25">
      <c r="B1896" s="11"/>
      <c r="C1896" s="198"/>
      <c r="D1896" s="11"/>
      <c r="E1896" s="11"/>
      <c r="F1896" s="11"/>
      <c r="G1896" s="11"/>
      <c r="H1896" s="11"/>
      <c r="I1896" s="11"/>
      <c r="J1896" s="11"/>
      <c r="K1896" s="11"/>
      <c r="L1896" s="11"/>
      <c r="M1896" s="11"/>
      <c r="N1896" s="11"/>
      <c r="O1896" s="11"/>
      <c r="P1896" s="11"/>
      <c r="Q1896" s="11"/>
    </row>
    <row r="1897" spans="2:17" hidden="1" x14ac:dyDescent="0.25">
      <c r="B1897" s="11"/>
      <c r="C1897" s="198"/>
      <c r="D1897" s="11"/>
      <c r="E1897" s="11"/>
      <c r="F1897" s="11"/>
      <c r="G1897" s="11"/>
      <c r="H1897" s="11"/>
      <c r="I1897" s="11"/>
      <c r="J1897" s="11"/>
      <c r="K1897" s="11"/>
      <c r="L1897" s="11"/>
      <c r="M1897" s="11"/>
      <c r="N1897" s="11"/>
      <c r="O1897" s="11"/>
      <c r="P1897" s="11"/>
      <c r="Q1897" s="11"/>
    </row>
    <row r="1898" spans="2:17" hidden="1" x14ac:dyDescent="0.25">
      <c r="B1898" s="11"/>
      <c r="C1898" s="198"/>
      <c r="D1898" s="11"/>
      <c r="E1898" s="11"/>
      <c r="F1898" s="11"/>
      <c r="G1898" s="11"/>
      <c r="H1898" s="11"/>
      <c r="I1898" s="11"/>
      <c r="J1898" s="11"/>
      <c r="K1898" s="11"/>
      <c r="L1898" s="11"/>
      <c r="M1898" s="11"/>
      <c r="N1898" s="11"/>
      <c r="O1898" s="11"/>
      <c r="P1898" s="11"/>
      <c r="Q1898" s="11"/>
    </row>
    <row r="1899" spans="2:17" hidden="1" x14ac:dyDescent="0.25">
      <c r="B1899" s="11"/>
      <c r="C1899" s="198"/>
      <c r="D1899" s="11"/>
      <c r="E1899" s="11"/>
      <c r="F1899" s="11"/>
      <c r="G1899" s="11"/>
      <c r="H1899" s="11"/>
      <c r="I1899" s="11"/>
      <c r="J1899" s="11"/>
      <c r="K1899" s="11"/>
      <c r="L1899" s="11"/>
      <c r="M1899" s="11"/>
      <c r="N1899" s="11"/>
      <c r="O1899" s="11"/>
      <c r="P1899" s="11"/>
      <c r="Q1899" s="11"/>
    </row>
    <row r="1900" spans="2:17" hidden="1" x14ac:dyDescent="0.25">
      <c r="B1900" s="11"/>
      <c r="C1900" s="198"/>
      <c r="D1900" s="11"/>
      <c r="E1900" s="11"/>
      <c r="F1900" s="11"/>
      <c r="G1900" s="11"/>
      <c r="H1900" s="11"/>
      <c r="I1900" s="11"/>
      <c r="J1900" s="11"/>
      <c r="K1900" s="11"/>
      <c r="L1900" s="11"/>
      <c r="M1900" s="11"/>
      <c r="N1900" s="11"/>
      <c r="O1900" s="11"/>
      <c r="P1900" s="11"/>
      <c r="Q1900" s="11"/>
    </row>
    <row r="1901" spans="2:17" hidden="1" x14ac:dyDescent="0.25">
      <c r="B1901" s="11"/>
      <c r="C1901" s="198"/>
      <c r="D1901" s="11"/>
      <c r="E1901" s="11"/>
      <c r="F1901" s="11"/>
      <c r="G1901" s="11"/>
      <c r="H1901" s="11"/>
      <c r="I1901" s="11"/>
      <c r="J1901" s="11"/>
      <c r="K1901" s="11"/>
      <c r="L1901" s="11"/>
      <c r="M1901" s="11"/>
      <c r="N1901" s="11"/>
      <c r="O1901" s="11"/>
      <c r="P1901" s="11"/>
      <c r="Q1901" s="11"/>
    </row>
    <row r="1902" spans="2:17" hidden="1" x14ac:dyDescent="0.25">
      <c r="B1902" s="11"/>
      <c r="C1902" s="198"/>
      <c r="D1902" s="11"/>
      <c r="E1902" s="11"/>
      <c r="F1902" s="11"/>
      <c r="G1902" s="11"/>
      <c r="H1902" s="11"/>
      <c r="I1902" s="11"/>
      <c r="J1902" s="11"/>
      <c r="K1902" s="11"/>
      <c r="L1902" s="11"/>
      <c r="M1902" s="11"/>
      <c r="N1902" s="11"/>
      <c r="O1902" s="11"/>
      <c r="P1902" s="11"/>
      <c r="Q1902" s="11"/>
    </row>
    <row r="1903" spans="2:17" hidden="1" x14ac:dyDescent="0.25">
      <c r="B1903" s="11"/>
      <c r="C1903" s="198"/>
      <c r="D1903" s="11"/>
      <c r="E1903" s="11"/>
      <c r="F1903" s="11"/>
      <c r="G1903" s="11"/>
      <c r="H1903" s="11"/>
      <c r="I1903" s="11"/>
      <c r="J1903" s="11"/>
      <c r="K1903" s="11"/>
      <c r="L1903" s="11"/>
      <c r="M1903" s="11"/>
      <c r="N1903" s="11"/>
      <c r="O1903" s="11"/>
      <c r="P1903" s="11"/>
      <c r="Q1903" s="11"/>
    </row>
    <row r="1904" spans="2:17" hidden="1" x14ac:dyDescent="0.25">
      <c r="B1904" s="11"/>
      <c r="C1904" s="198"/>
      <c r="D1904" s="11"/>
      <c r="E1904" s="11"/>
      <c r="F1904" s="11"/>
      <c r="G1904" s="11"/>
      <c r="H1904" s="11"/>
      <c r="I1904" s="11"/>
      <c r="J1904" s="11"/>
      <c r="K1904" s="11"/>
      <c r="L1904" s="11"/>
      <c r="M1904" s="11"/>
      <c r="N1904" s="11"/>
      <c r="O1904" s="11"/>
      <c r="P1904" s="11"/>
      <c r="Q1904" s="11"/>
    </row>
    <row r="1905" spans="2:17" hidden="1" x14ac:dyDescent="0.25">
      <c r="B1905" s="11"/>
      <c r="C1905" s="198"/>
      <c r="D1905" s="11"/>
      <c r="E1905" s="11"/>
      <c r="F1905" s="11"/>
      <c r="G1905" s="11"/>
      <c r="H1905" s="11"/>
      <c r="I1905" s="11"/>
      <c r="J1905" s="11"/>
      <c r="K1905" s="11"/>
      <c r="L1905" s="11"/>
      <c r="M1905" s="11"/>
      <c r="N1905" s="11"/>
      <c r="O1905" s="11"/>
      <c r="P1905" s="11"/>
      <c r="Q1905" s="11"/>
    </row>
    <row r="1906" spans="2:17" hidden="1" x14ac:dyDescent="0.25">
      <c r="B1906" s="11"/>
      <c r="C1906" s="198"/>
      <c r="D1906" s="11"/>
      <c r="E1906" s="11"/>
      <c r="F1906" s="11"/>
      <c r="G1906" s="11"/>
      <c r="H1906" s="11"/>
      <c r="I1906" s="11"/>
      <c r="J1906" s="11"/>
      <c r="K1906" s="11"/>
      <c r="L1906" s="11"/>
      <c r="M1906" s="11"/>
      <c r="N1906" s="11"/>
      <c r="O1906" s="11"/>
      <c r="P1906" s="11"/>
      <c r="Q1906" s="11"/>
    </row>
    <row r="1907" spans="2:17" hidden="1" x14ac:dyDescent="0.25">
      <c r="B1907" s="11"/>
      <c r="C1907" s="198"/>
      <c r="D1907" s="11"/>
      <c r="E1907" s="11"/>
      <c r="F1907" s="11"/>
      <c r="G1907" s="11"/>
      <c r="H1907" s="11"/>
      <c r="I1907" s="11"/>
      <c r="J1907" s="11"/>
      <c r="K1907" s="11"/>
      <c r="L1907" s="11"/>
      <c r="M1907" s="11"/>
      <c r="N1907" s="11"/>
      <c r="O1907" s="11"/>
      <c r="P1907" s="11"/>
      <c r="Q1907" s="11"/>
    </row>
    <row r="1908" spans="2:17" hidden="1" x14ac:dyDescent="0.25">
      <c r="B1908" s="11"/>
      <c r="C1908" s="198"/>
      <c r="D1908" s="11"/>
      <c r="E1908" s="11"/>
      <c r="F1908" s="11"/>
      <c r="G1908" s="11"/>
      <c r="H1908" s="11"/>
      <c r="I1908" s="11"/>
      <c r="J1908" s="11"/>
      <c r="K1908" s="11"/>
      <c r="L1908" s="11"/>
      <c r="M1908" s="11"/>
      <c r="N1908" s="11"/>
      <c r="O1908" s="11"/>
      <c r="P1908" s="11"/>
      <c r="Q1908" s="11"/>
    </row>
    <row r="1909" spans="2:17" hidden="1" x14ac:dyDescent="0.25">
      <c r="B1909" s="11"/>
      <c r="C1909" s="198"/>
      <c r="D1909" s="11"/>
      <c r="E1909" s="11"/>
      <c r="F1909" s="11"/>
      <c r="G1909" s="11"/>
      <c r="H1909" s="11"/>
      <c r="I1909" s="11"/>
      <c r="J1909" s="11"/>
      <c r="K1909" s="11"/>
      <c r="L1909" s="11"/>
      <c r="M1909" s="11"/>
      <c r="N1909" s="11"/>
      <c r="O1909" s="11"/>
      <c r="P1909" s="11"/>
      <c r="Q1909" s="11"/>
    </row>
    <row r="1910" spans="2:17" hidden="1" x14ac:dyDescent="0.25">
      <c r="B1910" s="11"/>
      <c r="C1910" s="198"/>
      <c r="D1910" s="11"/>
      <c r="E1910" s="11"/>
      <c r="F1910" s="11"/>
      <c r="G1910" s="11"/>
      <c r="H1910" s="11"/>
      <c r="I1910" s="11"/>
      <c r="J1910" s="11"/>
      <c r="K1910" s="11"/>
      <c r="L1910" s="11"/>
      <c r="M1910" s="11"/>
      <c r="N1910" s="11"/>
      <c r="O1910" s="11"/>
      <c r="P1910" s="11"/>
      <c r="Q1910" s="11"/>
    </row>
    <row r="1911" spans="2:17" hidden="1" x14ac:dyDescent="0.25">
      <c r="B1911" s="11"/>
      <c r="C1911" s="198"/>
      <c r="D1911" s="11"/>
      <c r="E1911" s="11"/>
      <c r="F1911" s="11"/>
      <c r="G1911" s="11"/>
      <c r="H1911" s="11"/>
      <c r="I1911" s="11"/>
      <c r="J1911" s="11"/>
      <c r="K1911" s="11"/>
      <c r="L1911" s="11"/>
      <c r="M1911" s="11"/>
      <c r="N1911" s="11"/>
      <c r="O1911" s="11"/>
      <c r="P1911" s="11"/>
      <c r="Q1911" s="11"/>
    </row>
    <row r="1912" spans="2:17" hidden="1" x14ac:dyDescent="0.25">
      <c r="B1912" s="11"/>
      <c r="C1912" s="198"/>
      <c r="D1912" s="11"/>
      <c r="E1912" s="11"/>
      <c r="F1912" s="11"/>
      <c r="G1912" s="11"/>
      <c r="H1912" s="11"/>
      <c r="I1912" s="11"/>
      <c r="J1912" s="11"/>
      <c r="K1912" s="11"/>
      <c r="L1912" s="11"/>
      <c r="M1912" s="11"/>
      <c r="N1912" s="11"/>
      <c r="O1912" s="11"/>
      <c r="P1912" s="11"/>
      <c r="Q1912" s="11"/>
    </row>
    <row r="1913" spans="2:17" hidden="1" x14ac:dyDescent="0.25">
      <c r="B1913" s="11"/>
      <c r="C1913" s="198"/>
      <c r="D1913" s="11"/>
      <c r="E1913" s="11"/>
      <c r="F1913" s="11"/>
      <c r="G1913" s="11"/>
      <c r="H1913" s="11"/>
      <c r="I1913" s="11"/>
      <c r="J1913" s="11"/>
      <c r="K1913" s="11"/>
      <c r="L1913" s="11"/>
      <c r="M1913" s="11"/>
      <c r="N1913" s="11"/>
      <c r="O1913" s="11"/>
      <c r="P1913" s="11"/>
      <c r="Q1913" s="11"/>
    </row>
    <row r="1914" spans="2:17" hidden="1" x14ac:dyDescent="0.25">
      <c r="B1914" s="11"/>
      <c r="C1914" s="198"/>
      <c r="D1914" s="11"/>
      <c r="E1914" s="11"/>
      <c r="F1914" s="11"/>
      <c r="G1914" s="11"/>
      <c r="H1914" s="11"/>
      <c r="I1914" s="11"/>
      <c r="J1914" s="11"/>
      <c r="K1914" s="11"/>
      <c r="L1914" s="11"/>
      <c r="M1914" s="11"/>
      <c r="N1914" s="11"/>
      <c r="O1914" s="11"/>
      <c r="P1914" s="11"/>
      <c r="Q1914" s="11"/>
    </row>
    <row r="1915" spans="2:17" hidden="1" x14ac:dyDescent="0.25">
      <c r="B1915" s="11"/>
      <c r="C1915" s="198"/>
      <c r="D1915" s="11"/>
      <c r="E1915" s="11"/>
      <c r="F1915" s="11"/>
      <c r="G1915" s="11"/>
      <c r="H1915" s="11"/>
      <c r="I1915" s="11"/>
      <c r="J1915" s="11"/>
      <c r="K1915" s="11"/>
      <c r="L1915" s="11"/>
      <c r="M1915" s="11"/>
      <c r="N1915" s="11"/>
      <c r="O1915" s="11"/>
      <c r="P1915" s="11"/>
      <c r="Q1915" s="11"/>
    </row>
    <row r="1916" spans="2:17" hidden="1" x14ac:dyDescent="0.25">
      <c r="B1916" s="11"/>
      <c r="C1916" s="198"/>
      <c r="D1916" s="11"/>
      <c r="E1916" s="11"/>
      <c r="F1916" s="11"/>
      <c r="G1916" s="11"/>
      <c r="H1916" s="11"/>
      <c r="I1916" s="11"/>
      <c r="J1916" s="11"/>
      <c r="K1916" s="11"/>
      <c r="L1916" s="11"/>
      <c r="M1916" s="11"/>
      <c r="N1916" s="11"/>
      <c r="O1916" s="11"/>
      <c r="P1916" s="11"/>
      <c r="Q1916" s="11"/>
    </row>
    <row r="1917" spans="2:17" hidden="1" x14ac:dyDescent="0.25">
      <c r="B1917" s="11"/>
      <c r="C1917" s="198"/>
      <c r="D1917" s="11"/>
      <c r="E1917" s="11"/>
      <c r="F1917" s="11"/>
      <c r="G1917" s="11"/>
      <c r="H1917" s="11"/>
      <c r="I1917" s="11"/>
      <c r="J1917" s="11"/>
      <c r="K1917" s="11"/>
      <c r="L1917" s="11"/>
      <c r="M1917" s="11"/>
      <c r="N1917" s="11"/>
      <c r="O1917" s="11"/>
      <c r="P1917" s="11"/>
      <c r="Q1917" s="11"/>
    </row>
    <row r="1918" spans="2:17" hidden="1" x14ac:dyDescent="0.25">
      <c r="B1918" s="11"/>
      <c r="C1918" s="198"/>
      <c r="D1918" s="11"/>
      <c r="E1918" s="11"/>
      <c r="F1918" s="11"/>
      <c r="G1918" s="11"/>
      <c r="H1918" s="11"/>
      <c r="I1918" s="11"/>
      <c r="J1918" s="11"/>
      <c r="K1918" s="11"/>
      <c r="L1918" s="11"/>
      <c r="M1918" s="11"/>
      <c r="N1918" s="11"/>
      <c r="O1918" s="11"/>
      <c r="P1918" s="11"/>
      <c r="Q1918" s="11"/>
    </row>
    <row r="1919" spans="2:17" hidden="1" x14ac:dyDescent="0.25">
      <c r="B1919" s="11"/>
      <c r="C1919" s="198"/>
      <c r="D1919" s="11"/>
      <c r="E1919" s="11"/>
      <c r="F1919" s="11"/>
      <c r="G1919" s="11"/>
      <c r="H1919" s="11"/>
      <c r="I1919" s="11"/>
      <c r="J1919" s="11"/>
      <c r="K1919" s="11"/>
      <c r="L1919" s="11"/>
      <c r="M1919" s="11"/>
      <c r="N1919" s="11"/>
      <c r="O1919" s="11"/>
      <c r="P1919" s="11"/>
      <c r="Q1919" s="11"/>
    </row>
    <row r="1920" spans="2:17" hidden="1" x14ac:dyDescent="0.25">
      <c r="B1920" s="11"/>
      <c r="C1920" s="198"/>
      <c r="D1920" s="11"/>
      <c r="E1920" s="11"/>
      <c r="F1920" s="11"/>
      <c r="G1920" s="11"/>
      <c r="H1920" s="11"/>
      <c r="I1920" s="11"/>
      <c r="J1920" s="11"/>
      <c r="K1920" s="11"/>
      <c r="L1920" s="11"/>
      <c r="M1920" s="11"/>
      <c r="N1920" s="11"/>
      <c r="O1920" s="11"/>
      <c r="P1920" s="11"/>
      <c r="Q1920" s="11"/>
    </row>
    <row r="1921" spans="2:17" hidden="1" x14ac:dyDescent="0.25">
      <c r="B1921" s="11"/>
      <c r="C1921" s="198"/>
      <c r="D1921" s="11"/>
      <c r="E1921" s="11"/>
      <c r="F1921" s="11"/>
      <c r="G1921" s="11"/>
      <c r="H1921" s="11"/>
      <c r="I1921" s="11"/>
      <c r="J1921" s="11"/>
      <c r="K1921" s="11"/>
      <c r="L1921" s="11"/>
      <c r="M1921" s="11"/>
      <c r="N1921" s="11"/>
      <c r="O1921" s="11"/>
      <c r="P1921" s="11"/>
      <c r="Q1921" s="11"/>
    </row>
    <row r="1922" spans="2:17" hidden="1" x14ac:dyDescent="0.25">
      <c r="B1922" s="11"/>
      <c r="C1922" s="198"/>
      <c r="D1922" s="11"/>
      <c r="E1922" s="11"/>
      <c r="F1922" s="11"/>
      <c r="G1922" s="11"/>
      <c r="H1922" s="11"/>
      <c r="I1922" s="11"/>
      <c r="J1922" s="11"/>
      <c r="K1922" s="11"/>
      <c r="L1922" s="11"/>
      <c r="M1922" s="11"/>
      <c r="N1922" s="11"/>
      <c r="O1922" s="11"/>
      <c r="P1922" s="11"/>
      <c r="Q1922" s="11"/>
    </row>
    <row r="1923" spans="2:17" hidden="1" x14ac:dyDescent="0.25">
      <c r="B1923" s="11"/>
      <c r="C1923" s="198"/>
      <c r="D1923" s="11"/>
      <c r="E1923" s="11"/>
      <c r="F1923" s="11"/>
      <c r="G1923" s="11"/>
      <c r="H1923" s="11"/>
      <c r="I1923" s="11"/>
      <c r="J1923" s="11"/>
      <c r="K1923" s="11"/>
      <c r="L1923" s="11"/>
      <c r="M1923" s="11"/>
      <c r="N1923" s="11"/>
      <c r="O1923" s="11"/>
      <c r="P1923" s="11"/>
      <c r="Q1923" s="11"/>
    </row>
    <row r="1924" spans="2:17" hidden="1" x14ac:dyDescent="0.25">
      <c r="B1924" s="11"/>
      <c r="C1924" s="198"/>
      <c r="D1924" s="11"/>
      <c r="E1924" s="11"/>
      <c r="F1924" s="11"/>
      <c r="G1924" s="11"/>
      <c r="H1924" s="11"/>
      <c r="I1924" s="11"/>
      <c r="J1924" s="11"/>
      <c r="K1924" s="11"/>
      <c r="L1924" s="11"/>
      <c r="M1924" s="11"/>
      <c r="N1924" s="11"/>
      <c r="O1924" s="11"/>
      <c r="P1924" s="11"/>
      <c r="Q1924" s="11"/>
    </row>
    <row r="1925" spans="2:17" hidden="1" x14ac:dyDescent="0.25">
      <c r="B1925" s="11"/>
      <c r="C1925" s="198"/>
      <c r="D1925" s="11"/>
      <c r="E1925" s="11"/>
      <c r="F1925" s="11"/>
      <c r="G1925" s="11"/>
      <c r="H1925" s="11"/>
      <c r="I1925" s="11"/>
      <c r="J1925" s="11"/>
      <c r="K1925" s="11"/>
      <c r="L1925" s="11"/>
      <c r="M1925" s="11"/>
      <c r="N1925" s="11"/>
      <c r="O1925" s="11"/>
      <c r="P1925" s="11"/>
      <c r="Q1925" s="11"/>
    </row>
    <row r="1926" spans="2:17" hidden="1" x14ac:dyDescent="0.25">
      <c r="B1926" s="11"/>
      <c r="C1926" s="198"/>
      <c r="D1926" s="11"/>
      <c r="E1926" s="11"/>
      <c r="F1926" s="11"/>
      <c r="G1926" s="11"/>
      <c r="H1926" s="11"/>
      <c r="I1926" s="11"/>
      <c r="J1926" s="11"/>
      <c r="K1926" s="11"/>
      <c r="L1926" s="11"/>
      <c r="M1926" s="11"/>
      <c r="N1926" s="11"/>
      <c r="O1926" s="11"/>
      <c r="P1926" s="11"/>
      <c r="Q1926" s="11"/>
    </row>
    <row r="1927" spans="2:17" hidden="1" x14ac:dyDescent="0.25">
      <c r="B1927" s="11"/>
      <c r="C1927" s="198"/>
      <c r="D1927" s="11"/>
      <c r="E1927" s="11"/>
      <c r="F1927" s="11"/>
      <c r="G1927" s="11"/>
      <c r="H1927" s="11"/>
      <c r="I1927" s="11"/>
      <c r="J1927" s="11"/>
      <c r="K1927" s="11"/>
      <c r="L1927" s="11"/>
      <c r="M1927" s="11"/>
      <c r="N1927" s="11"/>
      <c r="O1927" s="11"/>
      <c r="P1927" s="11"/>
      <c r="Q1927" s="11"/>
    </row>
    <row r="1928" spans="2:17" hidden="1" x14ac:dyDescent="0.25">
      <c r="B1928" s="11"/>
      <c r="C1928" s="198"/>
      <c r="D1928" s="11"/>
      <c r="E1928" s="11"/>
      <c r="F1928" s="11"/>
      <c r="G1928" s="11"/>
      <c r="H1928" s="11"/>
      <c r="I1928" s="11"/>
      <c r="J1928" s="11"/>
      <c r="K1928" s="11"/>
      <c r="L1928" s="11"/>
      <c r="M1928" s="11"/>
      <c r="N1928" s="11"/>
      <c r="O1928" s="11"/>
      <c r="P1928" s="11"/>
      <c r="Q1928" s="11"/>
    </row>
    <row r="1929" spans="2:17" hidden="1" x14ac:dyDescent="0.25">
      <c r="B1929" s="11"/>
      <c r="C1929" s="198"/>
      <c r="D1929" s="11"/>
      <c r="E1929" s="11"/>
      <c r="F1929" s="11"/>
      <c r="G1929" s="11"/>
      <c r="H1929" s="11"/>
      <c r="I1929" s="11"/>
      <c r="J1929" s="11"/>
      <c r="K1929" s="11"/>
      <c r="L1929" s="11"/>
      <c r="M1929" s="11"/>
      <c r="N1929" s="11"/>
      <c r="O1929" s="11"/>
      <c r="P1929" s="11"/>
      <c r="Q1929" s="11"/>
    </row>
    <row r="1930" spans="2:17" hidden="1" x14ac:dyDescent="0.25">
      <c r="B1930" s="11"/>
      <c r="C1930" s="198"/>
      <c r="D1930" s="11"/>
      <c r="E1930" s="11"/>
      <c r="F1930" s="11"/>
      <c r="G1930" s="11"/>
      <c r="H1930" s="11"/>
      <c r="I1930" s="11"/>
      <c r="J1930" s="11"/>
      <c r="K1930" s="11"/>
      <c r="L1930" s="11"/>
      <c r="M1930" s="11"/>
      <c r="N1930" s="11"/>
      <c r="O1930" s="11"/>
      <c r="P1930" s="11"/>
      <c r="Q1930" s="11"/>
    </row>
    <row r="1931" spans="2:17" hidden="1" x14ac:dyDescent="0.25">
      <c r="B1931" s="11"/>
      <c r="C1931" s="198"/>
      <c r="D1931" s="11"/>
      <c r="E1931" s="11"/>
      <c r="F1931" s="11"/>
      <c r="G1931" s="11"/>
      <c r="H1931" s="11"/>
      <c r="I1931" s="11"/>
      <c r="J1931" s="11"/>
      <c r="K1931" s="11"/>
      <c r="L1931" s="11"/>
      <c r="M1931" s="11"/>
      <c r="N1931" s="11"/>
      <c r="O1931" s="11"/>
      <c r="P1931" s="11"/>
      <c r="Q1931" s="11"/>
    </row>
    <row r="1932" spans="2:17" hidden="1" x14ac:dyDescent="0.25">
      <c r="B1932" s="11"/>
      <c r="C1932" s="198"/>
      <c r="D1932" s="11"/>
      <c r="E1932" s="11"/>
      <c r="F1932" s="11"/>
      <c r="G1932" s="11"/>
      <c r="H1932" s="11"/>
      <c r="I1932" s="11"/>
      <c r="J1932" s="11"/>
      <c r="K1932" s="11"/>
      <c r="L1932" s="11"/>
      <c r="M1932" s="11"/>
      <c r="N1932" s="11"/>
      <c r="O1932" s="11"/>
      <c r="P1932" s="11"/>
      <c r="Q1932" s="11"/>
    </row>
    <row r="1933" spans="2:17" hidden="1" x14ac:dyDescent="0.25">
      <c r="B1933" s="11"/>
      <c r="C1933" s="198"/>
      <c r="D1933" s="11"/>
      <c r="E1933" s="11"/>
      <c r="F1933" s="11"/>
      <c r="G1933" s="11"/>
      <c r="H1933" s="11"/>
      <c r="I1933" s="11"/>
      <c r="J1933" s="11"/>
      <c r="K1933" s="11"/>
      <c r="L1933" s="11"/>
      <c r="M1933" s="11"/>
      <c r="N1933" s="11"/>
      <c r="O1933" s="11"/>
      <c r="P1933" s="11"/>
      <c r="Q1933" s="11"/>
    </row>
    <row r="1934" spans="2:17" hidden="1" x14ac:dyDescent="0.25">
      <c r="B1934" s="11"/>
      <c r="C1934" s="198"/>
      <c r="D1934" s="11"/>
      <c r="E1934" s="11"/>
      <c r="F1934" s="11"/>
      <c r="G1934" s="11"/>
      <c r="H1934" s="11"/>
      <c r="I1934" s="11"/>
      <c r="J1934" s="11"/>
      <c r="K1934" s="11"/>
      <c r="L1934" s="11"/>
      <c r="M1934" s="11"/>
      <c r="N1934" s="11"/>
      <c r="O1934" s="11"/>
      <c r="P1934" s="11"/>
      <c r="Q1934" s="11"/>
    </row>
    <row r="1935" spans="2:17" hidden="1" x14ac:dyDescent="0.25">
      <c r="B1935" s="11"/>
      <c r="C1935" s="198"/>
      <c r="D1935" s="11"/>
      <c r="E1935" s="11"/>
      <c r="F1935" s="11"/>
      <c r="G1935" s="11"/>
      <c r="H1935" s="11"/>
      <c r="I1935" s="11"/>
      <c r="J1935" s="11"/>
      <c r="K1935" s="11"/>
      <c r="L1935" s="11"/>
      <c r="M1935" s="11"/>
      <c r="N1935" s="11"/>
      <c r="O1935" s="11"/>
      <c r="P1935" s="11"/>
      <c r="Q1935" s="11"/>
    </row>
    <row r="1936" spans="2:17" hidden="1" x14ac:dyDescent="0.25">
      <c r="B1936" s="11"/>
      <c r="C1936" s="198"/>
      <c r="D1936" s="11"/>
      <c r="E1936" s="11"/>
      <c r="F1936" s="11"/>
      <c r="G1936" s="11"/>
      <c r="H1936" s="11"/>
      <c r="I1936" s="11"/>
      <c r="J1936" s="11"/>
      <c r="K1936" s="11"/>
      <c r="L1936" s="11"/>
      <c r="M1936" s="11"/>
      <c r="N1936" s="11"/>
      <c r="O1936" s="11"/>
      <c r="P1936" s="11"/>
      <c r="Q1936" s="11"/>
    </row>
    <row r="1937" spans="2:17" hidden="1" x14ac:dyDescent="0.25">
      <c r="B1937" s="11"/>
      <c r="C1937" s="198"/>
      <c r="D1937" s="11"/>
      <c r="E1937" s="11"/>
      <c r="F1937" s="11"/>
      <c r="G1937" s="11"/>
      <c r="H1937" s="11"/>
      <c r="I1937" s="11"/>
      <c r="J1937" s="11"/>
      <c r="K1937" s="11"/>
      <c r="L1937" s="11"/>
      <c r="M1937" s="11"/>
      <c r="N1937" s="11"/>
      <c r="O1937" s="11"/>
      <c r="P1937" s="11"/>
      <c r="Q1937" s="11"/>
    </row>
    <row r="1938" spans="2:17" hidden="1" x14ac:dyDescent="0.25">
      <c r="B1938" s="11"/>
      <c r="C1938" s="198"/>
      <c r="D1938" s="11"/>
      <c r="E1938" s="11"/>
      <c r="F1938" s="11"/>
      <c r="G1938" s="11"/>
      <c r="H1938" s="11"/>
      <c r="I1938" s="11"/>
      <c r="J1938" s="11"/>
      <c r="K1938" s="11"/>
      <c r="L1938" s="11"/>
      <c r="M1938" s="11"/>
      <c r="N1938" s="11"/>
      <c r="O1938" s="11"/>
      <c r="P1938" s="11"/>
      <c r="Q1938" s="11"/>
    </row>
    <row r="1939" spans="2:17" hidden="1" x14ac:dyDescent="0.25">
      <c r="B1939" s="11"/>
      <c r="C1939" s="198"/>
      <c r="D1939" s="11"/>
      <c r="E1939" s="11"/>
      <c r="F1939" s="11"/>
      <c r="G1939" s="11"/>
      <c r="H1939" s="11"/>
      <c r="I1939" s="11"/>
      <c r="J1939" s="11"/>
      <c r="K1939" s="11"/>
      <c r="L1939" s="11"/>
      <c r="M1939" s="11"/>
      <c r="N1939" s="11"/>
      <c r="O1939" s="11"/>
      <c r="P1939" s="11"/>
      <c r="Q1939" s="11"/>
    </row>
    <row r="1940" spans="2:17" hidden="1" x14ac:dyDescent="0.25">
      <c r="B1940" s="11"/>
      <c r="C1940" s="198"/>
      <c r="D1940" s="11"/>
      <c r="E1940" s="11"/>
      <c r="F1940" s="11"/>
      <c r="G1940" s="11"/>
      <c r="H1940" s="11"/>
      <c r="I1940" s="11"/>
      <c r="J1940" s="11"/>
      <c r="K1940" s="11"/>
      <c r="L1940" s="11"/>
      <c r="M1940" s="11"/>
      <c r="N1940" s="11"/>
      <c r="O1940" s="11"/>
      <c r="P1940" s="11"/>
      <c r="Q1940" s="11"/>
    </row>
    <row r="1941" spans="2:17" hidden="1" x14ac:dyDescent="0.25">
      <c r="B1941" s="11"/>
      <c r="C1941" s="198"/>
      <c r="D1941" s="11"/>
      <c r="E1941" s="11"/>
      <c r="F1941" s="11"/>
      <c r="G1941" s="11"/>
      <c r="H1941" s="11"/>
      <c r="I1941" s="11"/>
      <c r="J1941" s="11"/>
      <c r="K1941" s="11"/>
      <c r="L1941" s="11"/>
      <c r="M1941" s="11"/>
      <c r="N1941" s="11"/>
      <c r="O1941" s="11"/>
      <c r="P1941" s="11"/>
      <c r="Q1941" s="11"/>
    </row>
    <row r="1942" spans="2:17" hidden="1" x14ac:dyDescent="0.25">
      <c r="B1942" s="11"/>
      <c r="C1942" s="198"/>
      <c r="D1942" s="11"/>
      <c r="E1942" s="11"/>
      <c r="F1942" s="11"/>
      <c r="G1942" s="11"/>
      <c r="H1942" s="11"/>
      <c r="I1942" s="11"/>
      <c r="J1942" s="11"/>
      <c r="K1942" s="11"/>
      <c r="L1942" s="11"/>
      <c r="M1942" s="11"/>
      <c r="N1942" s="11"/>
      <c r="O1942" s="11"/>
      <c r="P1942" s="11"/>
      <c r="Q1942" s="11"/>
    </row>
    <row r="1943" spans="2:17" hidden="1" x14ac:dyDescent="0.25">
      <c r="B1943" s="11"/>
      <c r="C1943" s="198"/>
      <c r="D1943" s="11"/>
      <c r="E1943" s="11"/>
      <c r="F1943" s="11"/>
      <c r="G1943" s="11"/>
      <c r="H1943" s="11"/>
      <c r="I1943" s="11"/>
      <c r="J1943" s="11"/>
      <c r="K1943" s="11"/>
      <c r="L1943" s="11"/>
      <c r="M1943" s="11"/>
      <c r="N1943" s="11"/>
      <c r="O1943" s="11"/>
      <c r="P1943" s="11"/>
      <c r="Q1943" s="11"/>
    </row>
    <row r="1944" spans="2:17" hidden="1" x14ac:dyDescent="0.25">
      <c r="B1944" s="11"/>
      <c r="C1944" s="198"/>
      <c r="D1944" s="11"/>
      <c r="E1944" s="11"/>
      <c r="F1944" s="11"/>
      <c r="G1944" s="11"/>
      <c r="H1944" s="11"/>
      <c r="I1944" s="11"/>
      <c r="J1944" s="11"/>
      <c r="K1944" s="11"/>
      <c r="L1944" s="11"/>
      <c r="M1944" s="11"/>
      <c r="N1944" s="11"/>
      <c r="O1944" s="11"/>
      <c r="P1944" s="11"/>
      <c r="Q1944" s="11"/>
    </row>
    <row r="1945" spans="2:17" hidden="1" x14ac:dyDescent="0.25">
      <c r="B1945" s="11"/>
      <c r="C1945" s="198"/>
      <c r="D1945" s="11"/>
      <c r="E1945" s="11"/>
      <c r="F1945" s="11"/>
      <c r="G1945" s="11"/>
      <c r="H1945" s="11"/>
      <c r="I1945" s="11"/>
      <c r="J1945" s="11"/>
      <c r="K1945" s="11"/>
      <c r="L1945" s="11"/>
      <c r="M1945" s="11"/>
      <c r="N1945" s="11"/>
      <c r="O1945" s="11"/>
      <c r="P1945" s="11"/>
      <c r="Q1945" s="11"/>
    </row>
    <row r="1946" spans="2:17" hidden="1" x14ac:dyDescent="0.25">
      <c r="B1946" s="11"/>
      <c r="C1946" s="198"/>
      <c r="D1946" s="11"/>
      <c r="E1946" s="11"/>
      <c r="F1946" s="11"/>
      <c r="G1946" s="11"/>
      <c r="H1946" s="11"/>
      <c r="I1946" s="11"/>
      <c r="J1946" s="11"/>
      <c r="K1946" s="11"/>
      <c r="L1946" s="11"/>
      <c r="M1946" s="11"/>
      <c r="N1946" s="11"/>
      <c r="O1946" s="11"/>
      <c r="P1946" s="11"/>
      <c r="Q1946" s="11"/>
    </row>
    <row r="1947" spans="2:17" hidden="1" x14ac:dyDescent="0.25">
      <c r="B1947" s="11"/>
      <c r="C1947" s="198"/>
      <c r="D1947" s="11"/>
      <c r="E1947" s="11"/>
      <c r="F1947" s="11"/>
      <c r="G1947" s="11"/>
      <c r="H1947" s="11"/>
      <c r="I1947" s="11"/>
      <c r="J1947" s="11"/>
      <c r="K1947" s="11"/>
      <c r="L1947" s="11"/>
      <c r="M1947" s="11"/>
      <c r="N1947" s="11"/>
      <c r="O1947" s="11"/>
      <c r="P1947" s="11"/>
      <c r="Q1947" s="11"/>
    </row>
    <row r="1948" spans="2:17" hidden="1" x14ac:dyDescent="0.25">
      <c r="B1948" s="11"/>
      <c r="C1948" s="198"/>
      <c r="D1948" s="11"/>
      <c r="E1948" s="11"/>
      <c r="F1948" s="11"/>
      <c r="G1948" s="11"/>
      <c r="H1948" s="11"/>
      <c r="I1948" s="11"/>
      <c r="J1948" s="11"/>
      <c r="K1948" s="11"/>
      <c r="L1948" s="11"/>
      <c r="M1948" s="11"/>
      <c r="N1948" s="11"/>
      <c r="O1948" s="11"/>
      <c r="P1948" s="11"/>
      <c r="Q1948" s="11"/>
    </row>
    <row r="1949" spans="2:17" hidden="1" x14ac:dyDescent="0.25">
      <c r="B1949" s="11"/>
      <c r="C1949" s="198"/>
      <c r="D1949" s="11"/>
      <c r="E1949" s="11"/>
      <c r="F1949" s="11"/>
      <c r="G1949" s="11"/>
      <c r="H1949" s="11"/>
      <c r="I1949" s="11"/>
      <c r="J1949" s="11"/>
      <c r="K1949" s="11"/>
      <c r="L1949" s="11"/>
      <c r="M1949" s="11"/>
      <c r="N1949" s="11"/>
      <c r="O1949" s="11"/>
      <c r="P1949" s="11"/>
      <c r="Q1949" s="11"/>
    </row>
    <row r="1950" spans="2:17" hidden="1" x14ac:dyDescent="0.25">
      <c r="B1950" s="11"/>
      <c r="C1950" s="198"/>
      <c r="D1950" s="11"/>
      <c r="E1950" s="11"/>
      <c r="F1950" s="11"/>
      <c r="G1950" s="11"/>
      <c r="H1950" s="11"/>
      <c r="I1950" s="11"/>
      <c r="J1950" s="11"/>
      <c r="K1950" s="11"/>
      <c r="L1950" s="11"/>
      <c r="M1950" s="11"/>
      <c r="N1950" s="11"/>
      <c r="O1950" s="11"/>
      <c r="P1950" s="11"/>
      <c r="Q1950" s="11"/>
    </row>
    <row r="1951" spans="2:17" hidden="1" x14ac:dyDescent="0.25">
      <c r="B1951" s="11"/>
      <c r="C1951" s="198"/>
      <c r="D1951" s="11"/>
      <c r="E1951" s="11"/>
      <c r="F1951" s="11"/>
      <c r="G1951" s="11"/>
      <c r="H1951" s="11"/>
      <c r="I1951" s="11"/>
      <c r="J1951" s="11"/>
      <c r="K1951" s="11"/>
      <c r="L1951" s="11"/>
      <c r="M1951" s="11"/>
      <c r="N1951" s="11"/>
      <c r="O1951" s="11"/>
      <c r="P1951" s="11"/>
      <c r="Q1951" s="11"/>
    </row>
    <row r="1952" spans="2:17" hidden="1" x14ac:dyDescent="0.25">
      <c r="B1952" s="11"/>
      <c r="C1952" s="198"/>
      <c r="D1952" s="11"/>
      <c r="E1952" s="11"/>
      <c r="F1952" s="11"/>
      <c r="G1952" s="11"/>
      <c r="H1952" s="11"/>
      <c r="I1952" s="11"/>
      <c r="J1952" s="11"/>
      <c r="K1952" s="11"/>
      <c r="L1952" s="11"/>
      <c r="M1952" s="11"/>
      <c r="N1952" s="11"/>
      <c r="O1952" s="11"/>
      <c r="P1952" s="11"/>
      <c r="Q1952" s="11"/>
    </row>
    <row r="1953" spans="2:17" hidden="1" x14ac:dyDescent="0.25">
      <c r="B1953" s="11"/>
      <c r="C1953" s="198"/>
      <c r="D1953" s="11"/>
      <c r="E1953" s="11"/>
      <c r="F1953" s="11"/>
      <c r="G1953" s="11"/>
      <c r="H1953" s="11"/>
      <c r="I1953" s="11"/>
      <c r="J1953" s="11"/>
      <c r="K1953" s="11"/>
      <c r="L1953" s="11"/>
      <c r="M1953" s="11"/>
      <c r="N1953" s="11"/>
      <c r="O1953" s="11"/>
      <c r="P1953" s="11"/>
      <c r="Q1953" s="11"/>
    </row>
    <row r="1954" spans="2:17" hidden="1" x14ac:dyDescent="0.25">
      <c r="B1954" s="11"/>
      <c r="C1954" s="198"/>
      <c r="D1954" s="11"/>
      <c r="E1954" s="11"/>
      <c r="F1954" s="11"/>
      <c r="G1954" s="11"/>
      <c r="H1954" s="11"/>
      <c r="I1954" s="11"/>
      <c r="J1954" s="11"/>
      <c r="K1954" s="11"/>
      <c r="L1954" s="11"/>
      <c r="M1954" s="11"/>
      <c r="N1954" s="11"/>
      <c r="O1954" s="11"/>
      <c r="P1954" s="11"/>
      <c r="Q1954" s="11"/>
    </row>
    <row r="1955" spans="2:17" hidden="1" x14ac:dyDescent="0.25">
      <c r="B1955" s="11"/>
      <c r="C1955" s="198"/>
      <c r="D1955" s="11"/>
      <c r="E1955" s="11"/>
      <c r="F1955" s="11"/>
      <c r="G1955" s="11"/>
      <c r="H1955" s="11"/>
      <c r="I1955" s="11"/>
      <c r="J1955" s="11"/>
      <c r="K1955" s="11"/>
      <c r="L1955" s="11"/>
      <c r="M1955" s="11"/>
      <c r="N1955" s="11"/>
      <c r="O1955" s="11"/>
      <c r="P1955" s="11"/>
      <c r="Q1955" s="11"/>
    </row>
    <row r="1956" spans="2:17" hidden="1" x14ac:dyDescent="0.25">
      <c r="B1956" s="11"/>
      <c r="C1956" s="198"/>
      <c r="D1956" s="11"/>
      <c r="E1956" s="11"/>
      <c r="F1956" s="11"/>
      <c r="G1956" s="11"/>
      <c r="H1956" s="11"/>
      <c r="I1956" s="11"/>
      <c r="J1956" s="11"/>
      <c r="K1956" s="11"/>
      <c r="L1956" s="11"/>
      <c r="M1956" s="11"/>
      <c r="N1956" s="11"/>
      <c r="O1956" s="11"/>
      <c r="P1956" s="11"/>
      <c r="Q1956" s="11"/>
    </row>
    <row r="1957" spans="2:17" hidden="1" x14ac:dyDescent="0.25">
      <c r="B1957" s="11"/>
      <c r="C1957" s="198"/>
      <c r="D1957" s="11"/>
      <c r="E1957" s="11"/>
      <c r="F1957" s="11"/>
      <c r="G1957" s="11"/>
      <c r="H1957" s="11"/>
      <c r="I1957" s="11"/>
      <c r="J1957" s="11"/>
      <c r="K1957" s="11"/>
      <c r="L1957" s="11"/>
      <c r="M1957" s="11"/>
      <c r="N1957" s="11"/>
      <c r="O1957" s="11"/>
      <c r="P1957" s="11"/>
      <c r="Q1957" s="11"/>
    </row>
    <row r="1958" spans="2:17" hidden="1" x14ac:dyDescent="0.25">
      <c r="B1958" s="11"/>
      <c r="C1958" s="198"/>
      <c r="D1958" s="11"/>
      <c r="E1958" s="11"/>
      <c r="F1958" s="11"/>
      <c r="G1958" s="11"/>
      <c r="H1958" s="11"/>
      <c r="I1958" s="11"/>
      <c r="J1958" s="11"/>
      <c r="K1958" s="11"/>
      <c r="L1958" s="11"/>
      <c r="M1958" s="11"/>
      <c r="N1958" s="11"/>
      <c r="O1958" s="11"/>
      <c r="P1958" s="11"/>
      <c r="Q1958" s="11"/>
    </row>
    <row r="1959" spans="2:17" hidden="1" x14ac:dyDescent="0.25">
      <c r="B1959" s="11"/>
      <c r="C1959" s="198"/>
      <c r="D1959" s="11"/>
      <c r="E1959" s="11"/>
      <c r="F1959" s="11"/>
      <c r="G1959" s="11"/>
      <c r="H1959" s="11"/>
      <c r="I1959" s="11"/>
      <c r="J1959" s="11"/>
      <c r="K1959" s="11"/>
      <c r="L1959" s="11"/>
      <c r="M1959" s="11"/>
      <c r="N1959" s="11"/>
      <c r="O1959" s="11"/>
      <c r="P1959" s="11"/>
      <c r="Q1959" s="11"/>
    </row>
    <row r="1960" spans="2:17" hidden="1" x14ac:dyDescent="0.25">
      <c r="B1960" s="11"/>
      <c r="C1960" s="198"/>
      <c r="D1960" s="11"/>
      <c r="E1960" s="11"/>
      <c r="F1960" s="11"/>
      <c r="G1960" s="11"/>
      <c r="H1960" s="11"/>
      <c r="I1960" s="11"/>
      <c r="J1960" s="11"/>
      <c r="K1960" s="11"/>
      <c r="L1960" s="11"/>
      <c r="M1960" s="11"/>
      <c r="N1960" s="11"/>
      <c r="O1960" s="11"/>
      <c r="P1960" s="11"/>
      <c r="Q1960" s="11"/>
    </row>
    <row r="1961" spans="2:17" hidden="1" x14ac:dyDescent="0.25">
      <c r="B1961" s="11"/>
      <c r="C1961" s="198"/>
      <c r="D1961" s="11"/>
      <c r="E1961" s="11"/>
      <c r="F1961" s="11"/>
      <c r="G1961" s="11"/>
      <c r="H1961" s="11"/>
      <c r="I1961" s="11"/>
      <c r="J1961" s="11"/>
      <c r="K1961" s="11"/>
      <c r="L1961" s="11"/>
      <c r="M1961" s="11"/>
      <c r="N1961" s="11"/>
      <c r="O1961" s="11"/>
      <c r="P1961" s="11"/>
      <c r="Q1961" s="11"/>
    </row>
    <row r="1962" spans="2:17" hidden="1" x14ac:dyDescent="0.25">
      <c r="B1962" s="11"/>
      <c r="C1962" s="198"/>
      <c r="D1962" s="11"/>
      <c r="E1962" s="11"/>
      <c r="F1962" s="11"/>
      <c r="G1962" s="11"/>
      <c r="H1962" s="11"/>
      <c r="I1962" s="11"/>
      <c r="J1962" s="11"/>
      <c r="K1962" s="11"/>
      <c r="L1962" s="11"/>
      <c r="M1962" s="11"/>
      <c r="N1962" s="11"/>
      <c r="O1962" s="11"/>
      <c r="P1962" s="11"/>
      <c r="Q1962" s="11"/>
    </row>
    <row r="1963" spans="2:17" hidden="1" x14ac:dyDescent="0.25">
      <c r="B1963" s="11"/>
      <c r="C1963" s="198"/>
      <c r="D1963" s="11"/>
      <c r="E1963" s="11"/>
      <c r="F1963" s="11"/>
      <c r="G1963" s="11"/>
      <c r="H1963" s="11"/>
      <c r="I1963" s="11"/>
      <c r="J1963" s="11"/>
      <c r="K1963" s="11"/>
      <c r="L1963" s="11"/>
      <c r="M1963" s="11"/>
      <c r="N1963" s="11"/>
      <c r="O1963" s="11"/>
      <c r="P1963" s="11"/>
      <c r="Q1963" s="11"/>
    </row>
    <row r="1964" spans="2:17" hidden="1" x14ac:dyDescent="0.25">
      <c r="B1964" s="11"/>
      <c r="C1964" s="198"/>
      <c r="D1964" s="11"/>
      <c r="E1964" s="11"/>
      <c r="F1964" s="11"/>
      <c r="G1964" s="11"/>
      <c r="H1964" s="11"/>
      <c r="I1964" s="11"/>
      <c r="J1964" s="11"/>
      <c r="K1964" s="11"/>
      <c r="L1964" s="11"/>
      <c r="M1964" s="11"/>
      <c r="N1964" s="11"/>
      <c r="O1964" s="11"/>
      <c r="P1964" s="11"/>
      <c r="Q1964" s="11"/>
    </row>
    <row r="1965" spans="2:17" hidden="1" x14ac:dyDescent="0.25">
      <c r="B1965" s="11"/>
      <c r="C1965" s="198"/>
      <c r="D1965" s="11"/>
      <c r="E1965" s="11"/>
      <c r="F1965" s="11"/>
      <c r="G1965" s="11"/>
      <c r="H1965" s="11"/>
      <c r="I1965" s="11"/>
      <c r="J1965" s="11"/>
      <c r="K1965" s="11"/>
      <c r="L1965" s="11"/>
      <c r="M1965" s="11"/>
      <c r="N1965" s="11"/>
      <c r="O1965" s="11"/>
      <c r="P1965" s="11"/>
      <c r="Q1965" s="11"/>
    </row>
    <row r="1966" spans="2:17" hidden="1" x14ac:dyDescent="0.25">
      <c r="B1966" s="11"/>
      <c r="C1966" s="198"/>
      <c r="D1966" s="11"/>
      <c r="E1966" s="11"/>
      <c r="F1966" s="11"/>
      <c r="G1966" s="11"/>
      <c r="H1966" s="11"/>
      <c r="I1966" s="11"/>
      <c r="J1966" s="11"/>
      <c r="K1966" s="11"/>
      <c r="L1966" s="11"/>
      <c r="M1966" s="11"/>
      <c r="N1966" s="11"/>
      <c r="O1966" s="11"/>
      <c r="P1966" s="11"/>
      <c r="Q1966" s="11"/>
    </row>
    <row r="1967" spans="2:17" hidden="1" x14ac:dyDescent="0.25">
      <c r="B1967" s="11"/>
      <c r="C1967" s="198"/>
      <c r="D1967" s="11"/>
      <c r="E1967" s="11"/>
      <c r="F1967" s="11"/>
      <c r="G1967" s="11"/>
      <c r="H1967" s="11"/>
      <c r="I1967" s="11"/>
      <c r="J1967" s="11"/>
      <c r="K1967" s="11"/>
      <c r="L1967" s="11"/>
      <c r="M1967" s="11"/>
      <c r="N1967" s="11"/>
      <c r="O1967" s="11"/>
      <c r="P1967" s="11"/>
      <c r="Q1967" s="11"/>
    </row>
    <row r="1968" spans="2:17" hidden="1" x14ac:dyDescent="0.25">
      <c r="B1968" s="11"/>
      <c r="C1968" s="198"/>
      <c r="D1968" s="11"/>
      <c r="E1968" s="11"/>
      <c r="F1968" s="11"/>
      <c r="G1968" s="11"/>
      <c r="H1968" s="11"/>
      <c r="I1968" s="11"/>
      <c r="J1968" s="11"/>
      <c r="K1968" s="11"/>
      <c r="L1968" s="11"/>
      <c r="M1968" s="11"/>
      <c r="N1968" s="11"/>
      <c r="O1968" s="11"/>
      <c r="P1968" s="11"/>
      <c r="Q1968" s="11"/>
    </row>
    <row r="1969" spans="2:17" hidden="1" x14ac:dyDescent="0.25">
      <c r="B1969" s="11"/>
      <c r="C1969" s="198"/>
      <c r="D1969" s="11"/>
      <c r="E1969" s="11"/>
      <c r="F1969" s="11"/>
      <c r="G1969" s="11"/>
      <c r="H1969" s="11"/>
      <c r="I1969" s="11"/>
      <c r="J1969" s="11"/>
      <c r="K1969" s="11"/>
      <c r="L1969" s="11"/>
      <c r="M1969" s="11"/>
      <c r="N1969" s="11"/>
      <c r="O1969" s="11"/>
      <c r="P1969" s="11"/>
      <c r="Q1969" s="11"/>
    </row>
    <row r="1970" spans="2:17" hidden="1" x14ac:dyDescent="0.25">
      <c r="B1970" s="11"/>
      <c r="C1970" s="198"/>
      <c r="D1970" s="11"/>
      <c r="E1970" s="11"/>
      <c r="F1970" s="11"/>
      <c r="G1970" s="11"/>
      <c r="H1970" s="11"/>
      <c r="I1970" s="11"/>
      <c r="J1970" s="11"/>
      <c r="K1970" s="11"/>
      <c r="L1970" s="11"/>
      <c r="M1970" s="11"/>
      <c r="N1970" s="11"/>
      <c r="O1970" s="11"/>
      <c r="P1970" s="11"/>
      <c r="Q1970" s="11"/>
    </row>
    <row r="1971" spans="2:17" hidden="1" x14ac:dyDescent="0.25">
      <c r="B1971" s="11"/>
      <c r="C1971" s="198"/>
      <c r="D1971" s="11"/>
      <c r="E1971" s="11"/>
      <c r="F1971" s="11"/>
      <c r="G1971" s="11"/>
      <c r="H1971" s="11"/>
      <c r="I1971" s="11"/>
      <c r="J1971" s="11"/>
      <c r="K1971" s="11"/>
      <c r="L1971" s="11"/>
      <c r="M1971" s="11"/>
      <c r="N1971" s="11"/>
      <c r="O1971" s="11"/>
      <c r="P1971" s="11"/>
      <c r="Q1971" s="11"/>
    </row>
    <row r="1972" spans="2:17" hidden="1" x14ac:dyDescent="0.25">
      <c r="B1972" s="11"/>
      <c r="C1972" s="198"/>
      <c r="D1972" s="11"/>
      <c r="E1972" s="11"/>
      <c r="F1972" s="11"/>
      <c r="G1972" s="11"/>
      <c r="H1972" s="11"/>
      <c r="I1972" s="11"/>
      <c r="J1972" s="11"/>
      <c r="K1972" s="11"/>
      <c r="L1972" s="11"/>
      <c r="M1972" s="11"/>
      <c r="N1972" s="11"/>
      <c r="O1972" s="11"/>
      <c r="P1972" s="11"/>
      <c r="Q1972" s="11"/>
    </row>
    <row r="1973" spans="2:17" hidden="1" x14ac:dyDescent="0.25">
      <c r="B1973" s="11"/>
      <c r="C1973" s="198"/>
      <c r="D1973" s="11"/>
      <c r="E1973" s="11"/>
      <c r="F1973" s="11"/>
      <c r="G1973" s="11"/>
      <c r="H1973" s="11"/>
      <c r="I1973" s="11"/>
      <c r="J1973" s="11"/>
      <c r="K1973" s="11"/>
      <c r="L1973" s="11"/>
      <c r="M1973" s="11"/>
      <c r="N1973" s="11"/>
      <c r="O1973" s="11"/>
      <c r="P1973" s="11"/>
      <c r="Q1973" s="11"/>
    </row>
    <row r="1974" spans="2:17" hidden="1" x14ac:dyDescent="0.25">
      <c r="B1974" s="11"/>
      <c r="C1974" s="198"/>
      <c r="D1974" s="11"/>
      <c r="E1974" s="11"/>
      <c r="F1974" s="11"/>
      <c r="G1974" s="11"/>
      <c r="H1974" s="11"/>
      <c r="I1974" s="11"/>
      <c r="J1974" s="11"/>
      <c r="K1974" s="11"/>
      <c r="L1974" s="11"/>
      <c r="M1974" s="11"/>
      <c r="N1974" s="11"/>
      <c r="O1974" s="11"/>
      <c r="P1974" s="11"/>
      <c r="Q1974" s="11"/>
    </row>
    <row r="1975" spans="2:17" hidden="1" x14ac:dyDescent="0.25">
      <c r="B1975" s="11"/>
      <c r="C1975" s="198"/>
      <c r="D1975" s="11"/>
      <c r="E1975" s="11"/>
      <c r="F1975" s="11"/>
      <c r="G1975" s="11"/>
      <c r="H1975" s="11"/>
      <c r="I1975" s="11"/>
      <c r="J1975" s="11"/>
      <c r="K1975" s="11"/>
      <c r="L1975" s="11"/>
      <c r="M1975" s="11"/>
      <c r="N1975" s="11"/>
      <c r="O1975" s="11"/>
      <c r="P1975" s="11"/>
      <c r="Q1975" s="11"/>
    </row>
    <row r="1976" spans="2:17" hidden="1" x14ac:dyDescent="0.25">
      <c r="B1976" s="11"/>
      <c r="C1976" s="198"/>
      <c r="D1976" s="11"/>
      <c r="E1976" s="11"/>
      <c r="F1976" s="11"/>
      <c r="G1976" s="11"/>
      <c r="H1976" s="11"/>
      <c r="I1976" s="11"/>
      <c r="J1976" s="11"/>
      <c r="K1976" s="11"/>
      <c r="L1976" s="11"/>
      <c r="M1976" s="11"/>
      <c r="N1976" s="11"/>
      <c r="O1976" s="11"/>
      <c r="P1976" s="11"/>
      <c r="Q1976" s="11"/>
    </row>
    <row r="1977" spans="2:17" hidden="1" x14ac:dyDescent="0.25">
      <c r="B1977" s="11"/>
      <c r="C1977" s="198"/>
      <c r="D1977" s="11"/>
      <c r="E1977" s="11"/>
      <c r="F1977" s="11"/>
      <c r="G1977" s="11"/>
      <c r="H1977" s="11"/>
      <c r="I1977" s="11"/>
      <c r="J1977" s="11"/>
      <c r="K1977" s="11"/>
      <c r="L1977" s="11"/>
      <c r="M1977" s="11"/>
      <c r="N1977" s="11"/>
      <c r="O1977" s="11"/>
      <c r="P1977" s="11"/>
      <c r="Q1977" s="11"/>
    </row>
    <row r="1978" spans="2:17" hidden="1" x14ac:dyDescent="0.25">
      <c r="B1978" s="11"/>
      <c r="C1978" s="198"/>
      <c r="D1978" s="11"/>
      <c r="E1978" s="11"/>
      <c r="F1978" s="11"/>
      <c r="G1978" s="11"/>
      <c r="H1978" s="11"/>
      <c r="I1978" s="11"/>
      <c r="J1978" s="11"/>
      <c r="K1978" s="11"/>
      <c r="L1978" s="11"/>
      <c r="M1978" s="11"/>
      <c r="N1978" s="11"/>
      <c r="O1978" s="11"/>
      <c r="P1978" s="11"/>
      <c r="Q1978" s="11"/>
    </row>
    <row r="1979" spans="2:17" hidden="1" x14ac:dyDescent="0.25">
      <c r="B1979" s="11"/>
      <c r="C1979" s="198"/>
      <c r="D1979" s="11"/>
      <c r="E1979" s="11"/>
      <c r="F1979" s="11"/>
      <c r="G1979" s="11"/>
      <c r="H1979" s="11"/>
      <c r="I1979" s="11"/>
      <c r="J1979" s="11"/>
      <c r="K1979" s="11"/>
      <c r="L1979" s="11"/>
      <c r="M1979" s="11"/>
      <c r="N1979" s="11"/>
      <c r="O1979" s="11"/>
      <c r="P1979" s="11"/>
      <c r="Q1979" s="11"/>
    </row>
    <row r="1980" spans="2:17" hidden="1" x14ac:dyDescent="0.25">
      <c r="B1980" s="11"/>
      <c r="C1980" s="198"/>
      <c r="D1980" s="11"/>
      <c r="E1980" s="11"/>
      <c r="F1980" s="11"/>
      <c r="G1980" s="11"/>
      <c r="H1980" s="11"/>
      <c r="I1980" s="11"/>
      <c r="J1980" s="11"/>
      <c r="K1980" s="11"/>
      <c r="L1980" s="11"/>
      <c r="M1980" s="11"/>
      <c r="N1980" s="11"/>
      <c r="O1980" s="11"/>
      <c r="P1980" s="11"/>
      <c r="Q1980" s="11"/>
    </row>
    <row r="1981" spans="2:17" hidden="1" x14ac:dyDescent="0.25">
      <c r="B1981" s="11"/>
      <c r="C1981" s="198"/>
      <c r="D1981" s="11"/>
      <c r="E1981" s="11"/>
      <c r="F1981" s="11"/>
      <c r="G1981" s="11"/>
      <c r="H1981" s="11"/>
      <c r="I1981" s="11"/>
      <c r="J1981" s="11"/>
      <c r="K1981" s="11"/>
      <c r="L1981" s="11"/>
      <c r="M1981" s="11"/>
      <c r="N1981" s="11"/>
      <c r="O1981" s="11"/>
      <c r="P1981" s="11"/>
      <c r="Q1981" s="11"/>
    </row>
    <row r="1982" spans="2:17" hidden="1" x14ac:dyDescent="0.25">
      <c r="B1982" s="11"/>
      <c r="C1982" s="198"/>
      <c r="D1982" s="11"/>
      <c r="E1982" s="11"/>
      <c r="F1982" s="11"/>
      <c r="G1982" s="11"/>
      <c r="H1982" s="11"/>
      <c r="I1982" s="11"/>
      <c r="J1982" s="11"/>
      <c r="K1982" s="11"/>
      <c r="L1982" s="11"/>
      <c r="M1982" s="11"/>
      <c r="N1982" s="11"/>
      <c r="O1982" s="11"/>
      <c r="P1982" s="11"/>
      <c r="Q1982" s="11"/>
    </row>
    <row r="1983" spans="2:17" hidden="1" x14ac:dyDescent="0.25">
      <c r="B1983" s="11"/>
      <c r="C1983" s="198"/>
      <c r="D1983" s="11"/>
      <c r="E1983" s="11"/>
      <c r="F1983" s="11"/>
      <c r="G1983" s="11"/>
      <c r="H1983" s="11"/>
      <c r="I1983" s="11"/>
      <c r="J1983" s="11"/>
      <c r="K1983" s="11"/>
      <c r="L1983" s="11"/>
      <c r="M1983" s="11"/>
      <c r="N1983" s="11"/>
      <c r="O1983" s="11"/>
      <c r="P1983" s="11"/>
      <c r="Q1983" s="11"/>
    </row>
    <row r="1984" spans="2:17" hidden="1" x14ac:dyDescent="0.25">
      <c r="B1984" s="11"/>
      <c r="C1984" s="198"/>
      <c r="D1984" s="11"/>
      <c r="E1984" s="11"/>
      <c r="F1984" s="11"/>
      <c r="G1984" s="11"/>
      <c r="H1984" s="11"/>
      <c r="I1984" s="11"/>
      <c r="J1984" s="11"/>
      <c r="K1984" s="11"/>
      <c r="L1984" s="11"/>
      <c r="M1984" s="11"/>
      <c r="N1984" s="11"/>
      <c r="O1984" s="11"/>
      <c r="P1984" s="11"/>
      <c r="Q1984" s="11"/>
    </row>
    <row r="1985" spans="2:17" hidden="1" x14ac:dyDescent="0.25">
      <c r="B1985" s="11"/>
      <c r="C1985" s="198"/>
      <c r="D1985" s="11"/>
      <c r="E1985" s="11"/>
      <c r="F1985" s="11"/>
      <c r="G1985" s="11"/>
      <c r="H1985" s="11"/>
      <c r="I1985" s="11"/>
      <c r="J1985" s="11"/>
      <c r="K1985" s="11"/>
      <c r="L1985" s="11"/>
      <c r="M1985" s="11"/>
      <c r="N1985" s="11"/>
      <c r="O1985" s="11"/>
      <c r="P1985" s="11"/>
      <c r="Q1985" s="11"/>
    </row>
    <row r="1986" spans="2:17" hidden="1" x14ac:dyDescent="0.25">
      <c r="B1986" s="11"/>
      <c r="C1986" s="198"/>
      <c r="D1986" s="11"/>
      <c r="E1986" s="11"/>
      <c r="F1986" s="11"/>
      <c r="G1986" s="11"/>
      <c r="H1986" s="11"/>
      <c r="I1986" s="11"/>
      <c r="J1986" s="11"/>
      <c r="K1986" s="11"/>
      <c r="L1986" s="11"/>
      <c r="M1986" s="11"/>
      <c r="N1986" s="11"/>
      <c r="O1986" s="11"/>
      <c r="P1986" s="11"/>
      <c r="Q1986" s="11"/>
    </row>
    <row r="1987" spans="2:17" hidden="1" x14ac:dyDescent="0.25">
      <c r="B1987" s="11"/>
      <c r="C1987" s="198"/>
      <c r="D1987" s="11"/>
      <c r="E1987" s="11"/>
      <c r="F1987" s="11"/>
      <c r="G1987" s="11"/>
      <c r="H1987" s="11"/>
      <c r="I1987" s="11"/>
      <c r="J1987" s="11"/>
      <c r="K1987" s="11"/>
      <c r="L1987" s="11"/>
      <c r="M1987" s="11"/>
      <c r="N1987" s="11"/>
      <c r="O1987" s="11"/>
      <c r="P1987" s="11"/>
      <c r="Q1987" s="11"/>
    </row>
    <row r="1988" spans="2:17" hidden="1" x14ac:dyDescent="0.25">
      <c r="B1988" s="11"/>
      <c r="C1988" s="198"/>
      <c r="D1988" s="11"/>
      <c r="E1988" s="11"/>
      <c r="F1988" s="11"/>
      <c r="G1988" s="11"/>
      <c r="H1988" s="11"/>
      <c r="I1988" s="11"/>
      <c r="J1988" s="11"/>
      <c r="K1988" s="11"/>
      <c r="L1988" s="11"/>
      <c r="M1988" s="11"/>
      <c r="N1988" s="11"/>
      <c r="O1988" s="11"/>
      <c r="P1988" s="11"/>
      <c r="Q1988" s="11"/>
    </row>
    <row r="1989" spans="2:17" hidden="1" x14ac:dyDescent="0.25">
      <c r="B1989" s="11"/>
      <c r="C1989" s="198"/>
      <c r="D1989" s="11"/>
      <c r="E1989" s="11"/>
      <c r="F1989" s="11"/>
      <c r="G1989" s="11"/>
      <c r="H1989" s="11"/>
      <c r="I1989" s="11"/>
      <c r="J1989" s="11"/>
      <c r="K1989" s="11"/>
      <c r="L1989" s="11"/>
      <c r="M1989" s="11"/>
      <c r="N1989" s="11"/>
      <c r="O1989" s="11"/>
      <c r="P1989" s="11"/>
      <c r="Q1989" s="11"/>
    </row>
    <row r="1990" spans="2:17" hidden="1" x14ac:dyDescent="0.25">
      <c r="B1990" s="11"/>
      <c r="C1990" s="198"/>
      <c r="D1990" s="11"/>
      <c r="E1990" s="11"/>
      <c r="F1990" s="11"/>
      <c r="G1990" s="11"/>
      <c r="H1990" s="11"/>
      <c r="I1990" s="11"/>
      <c r="J1990" s="11"/>
      <c r="K1990" s="11"/>
      <c r="L1990" s="11"/>
      <c r="M1990" s="11"/>
      <c r="N1990" s="11"/>
      <c r="O1990" s="11"/>
      <c r="P1990" s="11"/>
      <c r="Q1990" s="11"/>
    </row>
    <row r="1991" spans="2:17" hidden="1" x14ac:dyDescent="0.25">
      <c r="B1991" s="11"/>
      <c r="C1991" s="198"/>
      <c r="D1991" s="11"/>
      <c r="E1991" s="11"/>
      <c r="F1991" s="11"/>
      <c r="G1991" s="11"/>
      <c r="H1991" s="11"/>
      <c r="I1991" s="11"/>
      <c r="J1991" s="11"/>
      <c r="K1991" s="11"/>
      <c r="L1991" s="11"/>
      <c r="M1991" s="11"/>
      <c r="N1991" s="11"/>
      <c r="O1991" s="11"/>
      <c r="P1991" s="11"/>
      <c r="Q1991" s="11"/>
    </row>
    <row r="1992" spans="2:17" hidden="1" x14ac:dyDescent="0.25">
      <c r="B1992" s="11"/>
      <c r="C1992" s="198"/>
      <c r="D1992" s="11"/>
      <c r="E1992" s="11"/>
      <c r="F1992" s="11"/>
      <c r="G1992" s="11"/>
      <c r="H1992" s="11"/>
      <c r="I1992" s="11"/>
      <c r="J1992" s="11"/>
      <c r="K1992" s="11"/>
      <c r="L1992" s="11"/>
      <c r="M1992" s="11"/>
      <c r="N1992" s="11"/>
      <c r="O1992" s="11"/>
      <c r="P1992" s="11"/>
      <c r="Q1992" s="11"/>
    </row>
    <row r="1993" spans="2:17" hidden="1" x14ac:dyDescent="0.25">
      <c r="B1993" s="11"/>
      <c r="C1993" s="198"/>
      <c r="D1993" s="11"/>
      <c r="E1993" s="11"/>
      <c r="F1993" s="11"/>
      <c r="G1993" s="11"/>
      <c r="H1993" s="11"/>
      <c r="I1993" s="11"/>
      <c r="J1993" s="11"/>
      <c r="K1993" s="11"/>
      <c r="L1993" s="11"/>
      <c r="M1993" s="11"/>
      <c r="N1993" s="11"/>
      <c r="O1993" s="11"/>
      <c r="P1993" s="11"/>
      <c r="Q1993" s="11"/>
    </row>
    <row r="1994" spans="2:17" hidden="1" x14ac:dyDescent="0.25">
      <c r="B1994" s="11"/>
      <c r="C1994" s="198"/>
      <c r="D1994" s="11"/>
      <c r="E1994" s="11"/>
      <c r="F1994" s="11"/>
      <c r="G1994" s="11"/>
      <c r="H1994" s="11"/>
      <c r="I1994" s="11"/>
      <c r="J1994" s="11"/>
      <c r="K1994" s="11"/>
      <c r="L1994" s="11"/>
      <c r="M1994" s="11"/>
      <c r="N1994" s="11"/>
      <c r="O1994" s="11"/>
      <c r="P1994" s="11"/>
      <c r="Q1994" s="11"/>
    </row>
    <row r="1995" spans="2:17" hidden="1" x14ac:dyDescent="0.25">
      <c r="B1995" s="11"/>
      <c r="C1995" s="198"/>
      <c r="D1995" s="11"/>
      <c r="E1995" s="11"/>
      <c r="F1995" s="11"/>
      <c r="G1995" s="11"/>
      <c r="H1995" s="11"/>
      <c r="I1995" s="11"/>
      <c r="J1995" s="11"/>
      <c r="K1995" s="11"/>
      <c r="L1995" s="11"/>
      <c r="M1995" s="11"/>
      <c r="N1995" s="11"/>
      <c r="O1995" s="11"/>
      <c r="P1995" s="11"/>
      <c r="Q1995" s="11"/>
    </row>
    <row r="1996" spans="2:17" hidden="1" x14ac:dyDescent="0.25">
      <c r="B1996" s="11"/>
      <c r="C1996" s="198"/>
      <c r="D1996" s="11"/>
      <c r="E1996" s="11"/>
      <c r="F1996" s="11"/>
      <c r="G1996" s="11"/>
      <c r="H1996" s="11"/>
      <c r="I1996" s="11"/>
      <c r="J1996" s="11"/>
      <c r="K1996" s="11"/>
      <c r="L1996" s="11"/>
      <c r="M1996" s="11"/>
      <c r="N1996" s="11"/>
      <c r="O1996" s="11"/>
      <c r="P1996" s="11"/>
      <c r="Q1996" s="11"/>
    </row>
    <row r="1997" spans="2:17" hidden="1" x14ac:dyDescent="0.25">
      <c r="B1997" s="11"/>
      <c r="C1997" s="198"/>
      <c r="D1997" s="11"/>
      <c r="E1997" s="11"/>
      <c r="F1997" s="11"/>
      <c r="G1997" s="11"/>
      <c r="H1997" s="11"/>
      <c r="I1997" s="11"/>
      <c r="J1997" s="11"/>
      <c r="K1997" s="11"/>
      <c r="L1997" s="11"/>
      <c r="M1997" s="11"/>
      <c r="N1997" s="11"/>
      <c r="O1997" s="11"/>
      <c r="P1997" s="11"/>
      <c r="Q1997" s="11"/>
    </row>
    <row r="1998" spans="2:17" hidden="1" x14ac:dyDescent="0.25">
      <c r="B1998" s="11"/>
      <c r="C1998" s="198"/>
      <c r="D1998" s="11"/>
      <c r="E1998" s="11"/>
      <c r="F1998" s="11"/>
      <c r="G1998" s="11"/>
      <c r="H1998" s="11"/>
      <c r="I1998" s="11"/>
      <c r="J1998" s="11"/>
      <c r="K1998" s="11"/>
      <c r="L1998" s="11"/>
      <c r="M1998" s="11"/>
      <c r="N1998" s="11"/>
      <c r="O1998" s="11"/>
      <c r="P1998" s="11"/>
      <c r="Q1998" s="11"/>
    </row>
    <row r="1999" spans="2:17" hidden="1" x14ac:dyDescent="0.25">
      <c r="B1999" s="11"/>
      <c r="C1999" s="198"/>
      <c r="D1999" s="11"/>
      <c r="E1999" s="11"/>
      <c r="F1999" s="11"/>
      <c r="G1999" s="11"/>
      <c r="H1999" s="11"/>
      <c r="I1999" s="11"/>
      <c r="J1999" s="11"/>
      <c r="K1999" s="11"/>
      <c r="L1999" s="11"/>
      <c r="M1999" s="11"/>
      <c r="N1999" s="11"/>
      <c r="O1999" s="11"/>
      <c r="P1999" s="11"/>
      <c r="Q1999" s="11"/>
    </row>
    <row r="2000" spans="2:17" hidden="1" x14ac:dyDescent="0.25">
      <c r="B2000" s="11"/>
      <c r="C2000" s="198"/>
      <c r="D2000" s="11"/>
      <c r="E2000" s="11"/>
      <c r="F2000" s="11"/>
      <c r="G2000" s="11"/>
      <c r="H2000" s="11"/>
      <c r="I2000" s="11"/>
      <c r="J2000" s="11"/>
      <c r="K2000" s="11"/>
      <c r="L2000" s="11"/>
      <c r="M2000" s="11"/>
      <c r="N2000" s="11"/>
      <c r="O2000" s="11"/>
      <c r="P2000" s="11"/>
      <c r="Q2000" s="11"/>
    </row>
    <row r="2001" spans="2:26" x14ac:dyDescent="0.25">
      <c r="B2001" s="11"/>
      <c r="C2001" s="198"/>
      <c r="D2001" s="11"/>
      <c r="E2001" s="11"/>
      <c r="F2001" s="11"/>
      <c r="G2001" s="11"/>
      <c r="H2001" s="11"/>
      <c r="I2001" s="11"/>
      <c r="J2001" s="11"/>
      <c r="K2001" s="11"/>
      <c r="L2001" s="11"/>
      <c r="M2001" s="11"/>
      <c r="N2001" s="11"/>
      <c r="O2001" s="11"/>
      <c r="P2001" s="11"/>
      <c r="Q2001" s="11"/>
    </row>
    <row r="2002" spans="2:26" x14ac:dyDescent="0.25">
      <c r="B2002" s="11"/>
      <c r="C2002" s="198"/>
      <c r="D2002" s="11"/>
      <c r="E2002" s="11"/>
      <c r="F2002" s="11"/>
      <c r="G2002" s="11"/>
      <c r="H2002" s="11"/>
      <c r="I2002" s="11"/>
      <c r="J2002" s="11"/>
      <c r="K2002" s="11"/>
      <c r="L2002" s="11"/>
      <c r="M2002" s="11"/>
      <c r="N2002" s="11"/>
      <c r="O2002" s="11"/>
      <c r="P2002" s="11"/>
      <c r="Q2002" s="11"/>
    </row>
    <row r="2003" spans="2:26" x14ac:dyDescent="0.25">
      <c r="B2003" s="11"/>
      <c r="C2003" s="198"/>
      <c r="D2003" s="11"/>
      <c r="E2003" s="11"/>
      <c r="F2003" s="11"/>
      <c r="G2003" s="11"/>
      <c r="H2003" s="11"/>
      <c r="I2003" s="11"/>
      <c r="J2003" s="11"/>
      <c r="K2003" s="11"/>
      <c r="L2003" s="11"/>
      <c r="M2003" s="11"/>
      <c r="N2003" s="11"/>
      <c r="O2003" s="11"/>
      <c r="P2003" s="11"/>
      <c r="Q2003" s="11"/>
    </row>
    <row r="2004" spans="2:26" x14ac:dyDescent="0.25">
      <c r="B2004" s="11"/>
      <c r="C2004" s="198"/>
      <c r="D2004" s="11"/>
      <c r="E2004" s="11"/>
      <c r="F2004" s="11"/>
      <c r="G2004" s="11"/>
      <c r="H2004" s="11"/>
      <c r="I2004" s="11"/>
      <c r="J2004" s="11"/>
      <c r="K2004" s="11"/>
      <c r="L2004" s="11"/>
      <c r="M2004" s="11"/>
      <c r="N2004" s="11"/>
      <c r="O2004" s="11"/>
      <c r="P2004" s="11"/>
      <c r="Q2004" s="11"/>
    </row>
    <row r="2005" spans="2:26" x14ac:dyDescent="0.25">
      <c r="B2005" s="11"/>
      <c r="C2005" s="198"/>
      <c r="D2005" s="11"/>
      <c r="E2005" s="11"/>
      <c r="F2005" s="11"/>
      <c r="G2005" s="11"/>
      <c r="H2005" s="11"/>
      <c r="I2005" s="11"/>
      <c r="J2005" s="11"/>
      <c r="K2005" s="11"/>
      <c r="L2005" s="11"/>
      <c r="M2005" s="11"/>
      <c r="N2005" s="11"/>
      <c r="O2005" s="11"/>
      <c r="P2005" s="11"/>
      <c r="Q2005" s="11"/>
    </row>
    <row r="2006" spans="2:26" x14ac:dyDescent="0.25">
      <c r="B2006" s="11"/>
      <c r="C2006" s="198"/>
      <c r="D2006" s="11"/>
      <c r="E2006" s="11"/>
      <c r="F2006" s="11"/>
      <c r="G2006" s="11"/>
      <c r="H2006" s="11"/>
      <c r="I2006" s="11"/>
      <c r="J2006" s="11"/>
      <c r="K2006" s="11"/>
      <c r="L2006" s="11"/>
      <c r="M2006" s="11"/>
      <c r="N2006" s="11"/>
      <c r="O2006" s="11"/>
      <c r="P2006" s="11"/>
      <c r="Q2006" s="11"/>
    </row>
    <row r="2007" spans="2:26" x14ac:dyDescent="0.25">
      <c r="B2007" s="11"/>
      <c r="C2007" s="198"/>
      <c r="D2007" s="11"/>
      <c r="E2007" s="11"/>
      <c r="F2007" s="11"/>
      <c r="G2007" s="11"/>
      <c r="H2007" s="11"/>
      <c r="I2007" s="11"/>
      <c r="J2007" s="11"/>
      <c r="K2007" s="11"/>
      <c r="L2007" s="11"/>
      <c r="M2007" s="11"/>
      <c r="N2007" s="11"/>
      <c r="O2007" s="11"/>
      <c r="P2007" s="11"/>
      <c r="Q2007" s="11"/>
    </row>
    <row r="2008" spans="2:26" x14ac:dyDescent="0.25">
      <c r="B2008" s="11"/>
      <c r="C2008" s="198"/>
      <c r="D2008" s="11"/>
      <c r="E2008" s="11"/>
      <c r="F2008" s="11"/>
      <c r="G2008" s="11"/>
      <c r="H2008" s="11"/>
      <c r="I2008" s="11"/>
      <c r="J2008" s="11"/>
      <c r="K2008" s="11"/>
      <c r="L2008" s="11"/>
      <c r="M2008" s="11"/>
      <c r="N2008" s="11"/>
      <c r="O2008" s="11"/>
      <c r="P2008" s="11"/>
      <c r="Q2008" s="11"/>
    </row>
    <row r="2009" spans="2:26" x14ac:dyDescent="0.25">
      <c r="B2009" s="11"/>
      <c r="C2009" s="198"/>
      <c r="D2009" s="11"/>
      <c r="E2009" s="11"/>
      <c r="F2009" s="11"/>
      <c r="G2009" s="11"/>
      <c r="H2009" s="11"/>
      <c r="I2009" s="11"/>
      <c r="J2009" s="11"/>
      <c r="K2009" s="11"/>
      <c r="L2009" s="11"/>
      <c r="M2009" s="11"/>
      <c r="N2009" s="11"/>
      <c r="O2009" s="11"/>
      <c r="P2009" s="11"/>
      <c r="Q2009" s="11"/>
    </row>
    <row r="2010" spans="2:26" x14ac:dyDescent="0.25">
      <c r="B2010" s="11"/>
      <c r="C2010" s="198"/>
      <c r="D2010" s="11"/>
      <c r="E2010" s="11"/>
      <c r="F2010" s="11"/>
      <c r="G2010" s="11"/>
      <c r="H2010" s="11"/>
      <c r="I2010" s="11"/>
      <c r="J2010" s="11"/>
      <c r="K2010" s="11"/>
      <c r="L2010" s="11"/>
      <c r="M2010" s="11"/>
      <c r="N2010" s="11"/>
      <c r="O2010" s="11"/>
      <c r="P2010" s="11"/>
      <c r="Q2010" s="11"/>
    </row>
    <row r="2011" spans="2:26" x14ac:dyDescent="0.25">
      <c r="B2011" s="11"/>
      <c r="C2011" s="198"/>
      <c r="D2011" s="11"/>
      <c r="E2011" s="11"/>
      <c r="F2011" s="11"/>
      <c r="G2011" s="11"/>
      <c r="H2011" s="11"/>
      <c r="I2011" s="11"/>
      <c r="J2011" s="11"/>
      <c r="K2011" s="11"/>
      <c r="L2011" s="11"/>
      <c r="M2011" s="11"/>
      <c r="N2011" s="11"/>
      <c r="O2011" s="11"/>
      <c r="P2011" s="11"/>
      <c r="Q2011" s="11"/>
    </row>
    <row r="2012" spans="2:26" x14ac:dyDescent="0.25">
      <c r="B2012" s="11"/>
      <c r="C2012" s="198"/>
      <c r="D2012" s="11"/>
      <c r="E2012" s="11"/>
      <c r="F2012" s="11"/>
      <c r="G2012" s="11"/>
      <c r="H2012" s="11"/>
      <c r="I2012" s="11"/>
      <c r="J2012" s="11"/>
      <c r="K2012" s="11"/>
      <c r="L2012" s="11"/>
      <c r="M2012" s="11"/>
      <c r="N2012" s="11"/>
      <c r="O2012" s="11"/>
      <c r="P2012" s="11"/>
      <c r="Q2012" s="11"/>
    </row>
    <row r="2013" spans="2:26" x14ac:dyDescent="0.25">
      <c r="B2013" s="11"/>
      <c r="C2013" s="198"/>
      <c r="D2013" s="11"/>
      <c r="E2013" s="11"/>
      <c r="F2013" s="11"/>
      <c r="G2013" s="11"/>
      <c r="H2013" s="11"/>
      <c r="I2013" s="11"/>
      <c r="J2013" s="11"/>
      <c r="K2013" s="11"/>
      <c r="L2013" s="11"/>
      <c r="M2013" s="11"/>
      <c r="N2013" s="11"/>
      <c r="O2013" s="11"/>
      <c r="P2013" s="11"/>
      <c r="Q2013" s="11"/>
    </row>
    <row r="2014" spans="2:26" x14ac:dyDescent="0.25">
      <c r="B2014" s="11"/>
      <c r="C2014" s="198"/>
      <c r="D2014" s="11"/>
      <c r="E2014" s="11"/>
      <c r="F2014" s="11"/>
      <c r="G2014" s="11"/>
      <c r="H2014" s="11"/>
      <c r="I2014" s="11"/>
      <c r="J2014" s="11"/>
      <c r="K2014" s="11"/>
      <c r="L2014" s="11"/>
      <c r="M2014" s="11"/>
      <c r="N2014" s="11"/>
      <c r="O2014" s="11"/>
      <c r="P2014" s="11"/>
      <c r="Q2014" s="11"/>
    </row>
    <row r="2015" spans="2:26" x14ac:dyDescent="0.25">
      <c r="B2015" s="11"/>
      <c r="C2015" s="198"/>
      <c r="D2015" s="11"/>
      <c r="E2015" s="11"/>
      <c r="F2015" s="11"/>
      <c r="G2015" s="11"/>
      <c r="H2015" s="11"/>
      <c r="I2015" s="11"/>
      <c r="J2015" s="11"/>
      <c r="K2015" s="11"/>
      <c r="L2015" s="11"/>
      <c r="M2015" s="11"/>
      <c r="N2015" s="11"/>
      <c r="O2015" s="11"/>
      <c r="P2015" s="11"/>
      <c r="Q2015" s="11"/>
    </row>
    <row r="2016" spans="2:26" x14ac:dyDescent="0.25">
      <c r="B2016" s="198"/>
      <c r="C2016" s="198"/>
      <c r="D2016" s="11"/>
      <c r="E2016" s="11"/>
      <c r="F2016" s="11"/>
      <c r="G2016" s="11"/>
      <c r="H2016" s="11"/>
      <c r="I2016" s="11"/>
      <c r="J2016" s="11"/>
      <c r="K2016" s="11"/>
      <c r="L2016" s="11"/>
      <c r="M2016" s="11"/>
      <c r="N2016" s="11"/>
      <c r="O2016" s="11"/>
      <c r="P2016" s="11"/>
      <c r="Q2016" s="11"/>
      <c r="Z2016" s="18"/>
    </row>
    <row r="2017" spans="2:17" x14ac:dyDescent="0.25">
      <c r="B2017" s="11"/>
      <c r="C2017" s="198"/>
      <c r="D2017" s="11"/>
      <c r="E2017" s="11"/>
      <c r="F2017" s="11"/>
      <c r="G2017" s="11"/>
      <c r="H2017" s="11"/>
      <c r="I2017" s="11"/>
      <c r="J2017" s="11"/>
      <c r="K2017" s="11"/>
      <c r="L2017" s="11"/>
      <c r="M2017" s="11"/>
      <c r="N2017" s="11"/>
      <c r="O2017" s="11"/>
      <c r="P2017" s="11"/>
      <c r="Q2017" s="11"/>
    </row>
    <row r="2018" spans="2:17" x14ac:dyDescent="0.25">
      <c r="B2018" s="11"/>
      <c r="C2018" s="198"/>
      <c r="D2018" s="11"/>
      <c r="E2018" s="11"/>
      <c r="F2018" s="11"/>
      <c r="G2018" s="199"/>
      <c r="H2018" s="11"/>
      <c r="I2018" s="11"/>
      <c r="J2018" s="11"/>
      <c r="K2018" s="11"/>
      <c r="L2018" s="11"/>
      <c r="M2018" s="11"/>
      <c r="N2018" s="11"/>
      <c r="O2018" s="11"/>
      <c r="P2018" s="11"/>
      <c r="Q2018" s="11"/>
    </row>
  </sheetData>
  <sheetProtection algorithmName="SHA-512" hashValue="2aNyeTPRGHOUcST3+3vnpcWda6DRtFqLAQe0lz+sdg3Y/gMK7ingAmFSEovdC4KZkOXK0A/5fDTHyEZ25g42jw==" saltValue="c4xUO6DHL37ukk435mSXxA==" spinCount="100000" sheet="1" objects="1" scenarios="1"/>
  <autoFilter ref="C126:C188"/>
  <mergeCells count="908">
    <mergeCell ref="X420:AB420"/>
    <mergeCell ref="X421:AB421"/>
    <mergeCell ref="X422:AB422"/>
    <mergeCell ref="X423:AB423"/>
    <mergeCell ref="X424:AB424"/>
    <mergeCell ref="X449:AB449"/>
    <mergeCell ref="X450:AB450"/>
    <mergeCell ref="X451:AB451"/>
    <mergeCell ref="X425:AB425"/>
    <mergeCell ref="X426:AB426"/>
    <mergeCell ref="X427:AB427"/>
    <mergeCell ref="X429:AB429"/>
    <mergeCell ref="X430:AB430"/>
    <mergeCell ref="X431:AB431"/>
    <mergeCell ref="X432:AB432"/>
    <mergeCell ref="X433:AB433"/>
    <mergeCell ref="X448:AB448"/>
    <mergeCell ref="S95:W95"/>
    <mergeCell ref="S96:W96"/>
    <mergeCell ref="S97:W97"/>
    <mergeCell ref="S98:W98"/>
    <mergeCell ref="S99:W99"/>
    <mergeCell ref="X416:AB416"/>
    <mergeCell ref="X417:AB417"/>
    <mergeCell ref="X418:AB418"/>
    <mergeCell ref="X419:AB419"/>
    <mergeCell ref="S82:W82"/>
    <mergeCell ref="S83:W83"/>
    <mergeCell ref="S84:W84"/>
    <mergeCell ref="S85:W85"/>
    <mergeCell ref="S86:W86"/>
    <mergeCell ref="S91:W91"/>
    <mergeCell ref="S92:W92"/>
    <mergeCell ref="S93:W93"/>
    <mergeCell ref="S94:W94"/>
    <mergeCell ref="S87:W87"/>
    <mergeCell ref="S88:W88"/>
    <mergeCell ref="S89:W89"/>
    <mergeCell ref="S90:W90"/>
    <mergeCell ref="S75:W75"/>
    <mergeCell ref="S74:W74"/>
    <mergeCell ref="S73:W73"/>
    <mergeCell ref="S72:W72"/>
    <mergeCell ref="S71:W71"/>
    <mergeCell ref="S70:W70"/>
    <mergeCell ref="S81:W81"/>
    <mergeCell ref="S80:W80"/>
    <mergeCell ref="S79:W79"/>
    <mergeCell ref="S78:W78"/>
    <mergeCell ref="E1427:L1449"/>
    <mergeCell ref="G1399:I1399"/>
    <mergeCell ref="B1138:E1138"/>
    <mergeCell ref="F1138:I1138"/>
    <mergeCell ref="B1139:E1139"/>
    <mergeCell ref="F1139:I1139"/>
    <mergeCell ref="E1199:L1199"/>
    <mergeCell ref="E1200:L1222"/>
    <mergeCell ref="B1135:E1135"/>
    <mergeCell ref="F1135:I1135"/>
    <mergeCell ref="B1136:E1136"/>
    <mergeCell ref="F1136:I1136"/>
    <mergeCell ref="B1137:E1137"/>
    <mergeCell ref="F1137:I1137"/>
    <mergeCell ref="B1129:E1129"/>
    <mergeCell ref="F1129:I1129"/>
    <mergeCell ref="F1130:I1130"/>
    <mergeCell ref="B1133:E1133"/>
    <mergeCell ref="F1133:I1133"/>
    <mergeCell ref="B1134:E1134"/>
    <mergeCell ref="F1134:I1134"/>
    <mergeCell ref="B1126:E1126"/>
    <mergeCell ref="F1126:I1126"/>
    <mergeCell ref="B1127:E1127"/>
    <mergeCell ref="F1127:I1127"/>
    <mergeCell ref="B1128:E1128"/>
    <mergeCell ref="F1128:I1128"/>
    <mergeCell ref="B1124:E1124"/>
    <mergeCell ref="F1124:I1124"/>
    <mergeCell ref="B1125:E1125"/>
    <mergeCell ref="F1125:I1125"/>
    <mergeCell ref="B1121:E1121"/>
    <mergeCell ref="F1121:I1121"/>
    <mergeCell ref="B1122:E1122"/>
    <mergeCell ref="F1122:I1122"/>
    <mergeCell ref="B1123:E1123"/>
    <mergeCell ref="F1123:I1123"/>
    <mergeCell ref="B1115:E1115"/>
    <mergeCell ref="F1115:I1115"/>
    <mergeCell ref="B1116:E1116"/>
    <mergeCell ref="F1116:I1116"/>
    <mergeCell ref="B1117:E1117"/>
    <mergeCell ref="F1117:I1117"/>
    <mergeCell ref="B1119:E1119"/>
    <mergeCell ref="F1119:I1119"/>
    <mergeCell ref="B1120:E1120"/>
    <mergeCell ref="F1120:I1120"/>
    <mergeCell ref="B1118:E1118"/>
    <mergeCell ref="F1118:I1118"/>
    <mergeCell ref="B1112:E1112"/>
    <mergeCell ref="F1112:I1112"/>
    <mergeCell ref="B1113:E1113"/>
    <mergeCell ref="F1113:I1113"/>
    <mergeCell ref="B1114:E1114"/>
    <mergeCell ref="F1114:I1114"/>
    <mergeCell ref="B1109:E1109"/>
    <mergeCell ref="F1109:I1109"/>
    <mergeCell ref="B1110:E1110"/>
    <mergeCell ref="F1110:I1110"/>
    <mergeCell ref="B1111:E1111"/>
    <mergeCell ref="F1111:I1111"/>
    <mergeCell ref="B1017:E1017"/>
    <mergeCell ref="B1022:E1022"/>
    <mergeCell ref="B1107:E1107"/>
    <mergeCell ref="F1107:I1107"/>
    <mergeCell ref="B1108:E1108"/>
    <mergeCell ref="F1108:I1108"/>
    <mergeCell ref="C956:C957"/>
    <mergeCell ref="D956:D957"/>
    <mergeCell ref="E956:E957"/>
    <mergeCell ref="F956:F957"/>
    <mergeCell ref="G956:G957"/>
    <mergeCell ref="C960:C961"/>
    <mergeCell ref="D960:D961"/>
    <mergeCell ref="E960:E961"/>
    <mergeCell ref="F960:F961"/>
    <mergeCell ref="G960:G961"/>
    <mergeCell ref="C952:C953"/>
    <mergeCell ref="D952:D953"/>
    <mergeCell ref="E952:E953"/>
    <mergeCell ref="F952:F953"/>
    <mergeCell ref="G952:G953"/>
    <mergeCell ref="X942:AB942"/>
    <mergeCell ref="X943:AB943"/>
    <mergeCell ref="X944:AB944"/>
    <mergeCell ref="X945:AB945"/>
    <mergeCell ref="X946:AB946"/>
    <mergeCell ref="X947:AB947"/>
    <mergeCell ref="X948:AB948"/>
    <mergeCell ref="X949:AB949"/>
    <mergeCell ref="X950:AB950"/>
    <mergeCell ref="X939:AB939"/>
    <mergeCell ref="X940:AB940"/>
    <mergeCell ref="X941:AB941"/>
    <mergeCell ref="X918:AB918"/>
    <mergeCell ref="X919:AB919"/>
    <mergeCell ref="X920:AB920"/>
    <mergeCell ref="X921:AB921"/>
    <mergeCell ref="X922:AB922"/>
    <mergeCell ref="X923:AB923"/>
    <mergeCell ref="X924:AB924"/>
    <mergeCell ref="X925:AB925"/>
    <mergeCell ref="X926:AB926"/>
    <mergeCell ref="X927:AB927"/>
    <mergeCell ref="X928:AB928"/>
    <mergeCell ref="X929:AB929"/>
    <mergeCell ref="X930:AB930"/>
    <mergeCell ref="X931:AB931"/>
    <mergeCell ref="X932:AB932"/>
    <mergeCell ref="X933:AB933"/>
    <mergeCell ref="X934:AB934"/>
    <mergeCell ref="X935:AB935"/>
    <mergeCell ref="X936:AB936"/>
    <mergeCell ref="X937:AB937"/>
    <mergeCell ref="X938:AB938"/>
    <mergeCell ref="C909:C910"/>
    <mergeCell ref="D909:D910"/>
    <mergeCell ref="E909:E910"/>
    <mergeCell ref="F909:F910"/>
    <mergeCell ref="G909:G910"/>
    <mergeCell ref="C913:C914"/>
    <mergeCell ref="D913:D914"/>
    <mergeCell ref="E913:E914"/>
    <mergeCell ref="F913:F914"/>
    <mergeCell ref="G913:G914"/>
    <mergeCell ref="C905:C906"/>
    <mergeCell ref="D905:D906"/>
    <mergeCell ref="E905:E906"/>
    <mergeCell ref="F905:F906"/>
    <mergeCell ref="G905:G906"/>
    <mergeCell ref="X895:AB895"/>
    <mergeCell ref="X896:AB896"/>
    <mergeCell ref="X897:AB897"/>
    <mergeCell ref="X898:AB898"/>
    <mergeCell ref="X899:AB899"/>
    <mergeCell ref="X900:AB900"/>
    <mergeCell ref="X901:AB901"/>
    <mergeCell ref="X902:AB902"/>
    <mergeCell ref="X903:AB903"/>
    <mergeCell ref="X892:AB892"/>
    <mergeCell ref="X893:AB893"/>
    <mergeCell ref="X894:AB894"/>
    <mergeCell ref="X871:AB871"/>
    <mergeCell ref="X872:AB872"/>
    <mergeCell ref="X873:AB873"/>
    <mergeCell ref="X874:AB874"/>
    <mergeCell ref="X875:AB875"/>
    <mergeCell ref="X876:AB876"/>
    <mergeCell ref="X877:AB877"/>
    <mergeCell ref="X878:AB878"/>
    <mergeCell ref="X879:AB879"/>
    <mergeCell ref="X880:AB880"/>
    <mergeCell ref="X881:AB881"/>
    <mergeCell ref="X882:AB882"/>
    <mergeCell ref="X883:AB883"/>
    <mergeCell ref="X884:AB884"/>
    <mergeCell ref="X885:AB885"/>
    <mergeCell ref="X886:AB886"/>
    <mergeCell ref="X887:AB887"/>
    <mergeCell ref="X888:AB888"/>
    <mergeCell ref="X889:AB889"/>
    <mergeCell ref="X890:AB890"/>
    <mergeCell ref="X891:AB891"/>
    <mergeCell ref="C862:C863"/>
    <mergeCell ref="D862:D863"/>
    <mergeCell ref="E862:E863"/>
    <mergeCell ref="F862:F863"/>
    <mergeCell ref="G862:G863"/>
    <mergeCell ref="C866:C867"/>
    <mergeCell ref="D866:D867"/>
    <mergeCell ref="E866:E867"/>
    <mergeCell ref="F866:F867"/>
    <mergeCell ref="G866:G867"/>
    <mergeCell ref="C858:C859"/>
    <mergeCell ref="D858:D859"/>
    <mergeCell ref="E858:E859"/>
    <mergeCell ref="F858:F859"/>
    <mergeCell ref="G858:G859"/>
    <mergeCell ref="X848:AB848"/>
    <mergeCell ref="X849:AB849"/>
    <mergeCell ref="X850:AB850"/>
    <mergeCell ref="X851:AB851"/>
    <mergeCell ref="X852:AB852"/>
    <mergeCell ref="X853:AB853"/>
    <mergeCell ref="X854:AB854"/>
    <mergeCell ref="X855:AB855"/>
    <mergeCell ref="X856:AB856"/>
    <mergeCell ref="X845:AB845"/>
    <mergeCell ref="X846:AB846"/>
    <mergeCell ref="X847:AB847"/>
    <mergeCell ref="X824:AB824"/>
    <mergeCell ref="X825:AB825"/>
    <mergeCell ref="X826:AB826"/>
    <mergeCell ref="X827:AB827"/>
    <mergeCell ref="X828:AB828"/>
    <mergeCell ref="X829:AB829"/>
    <mergeCell ref="X830:AB830"/>
    <mergeCell ref="X831:AB831"/>
    <mergeCell ref="X832:AB832"/>
    <mergeCell ref="X833:AB833"/>
    <mergeCell ref="X834:AB834"/>
    <mergeCell ref="X835:AB835"/>
    <mergeCell ref="X836:AB836"/>
    <mergeCell ref="X837:AB837"/>
    <mergeCell ref="X838:AB838"/>
    <mergeCell ref="X839:AB839"/>
    <mergeCell ref="X840:AB840"/>
    <mergeCell ref="X841:AB841"/>
    <mergeCell ref="X842:AB842"/>
    <mergeCell ref="X843:AB843"/>
    <mergeCell ref="X844:AB844"/>
    <mergeCell ref="C815:C816"/>
    <mergeCell ref="D815:D816"/>
    <mergeCell ref="E815:E816"/>
    <mergeCell ref="F815:F816"/>
    <mergeCell ref="G815:G816"/>
    <mergeCell ref="C819:C820"/>
    <mergeCell ref="D819:D820"/>
    <mergeCell ref="E819:E820"/>
    <mergeCell ref="F819:F820"/>
    <mergeCell ref="G819:G820"/>
    <mergeCell ref="C811:C812"/>
    <mergeCell ref="D811:D812"/>
    <mergeCell ref="E811:E812"/>
    <mergeCell ref="F811:F812"/>
    <mergeCell ref="G811:G812"/>
    <mergeCell ref="X801:AB801"/>
    <mergeCell ref="X802:AB802"/>
    <mergeCell ref="X803:AB803"/>
    <mergeCell ref="X804:AB804"/>
    <mergeCell ref="X805:AB805"/>
    <mergeCell ref="X806:AB806"/>
    <mergeCell ref="X807:AB807"/>
    <mergeCell ref="X808:AB808"/>
    <mergeCell ref="X809:AB809"/>
    <mergeCell ref="X798:AB798"/>
    <mergeCell ref="X799:AB799"/>
    <mergeCell ref="X800:AB800"/>
    <mergeCell ref="X777:AB777"/>
    <mergeCell ref="X778:AB778"/>
    <mergeCell ref="X779:AB779"/>
    <mergeCell ref="X780:AB780"/>
    <mergeCell ref="X781:AB781"/>
    <mergeCell ref="X782:AB782"/>
    <mergeCell ref="X783:AB783"/>
    <mergeCell ref="X784:AB784"/>
    <mergeCell ref="X785:AB785"/>
    <mergeCell ref="X786:AB786"/>
    <mergeCell ref="X787:AB787"/>
    <mergeCell ref="X788:AB788"/>
    <mergeCell ref="X789:AB789"/>
    <mergeCell ref="X790:AB790"/>
    <mergeCell ref="X791:AB791"/>
    <mergeCell ref="X792:AB792"/>
    <mergeCell ref="X793:AB793"/>
    <mergeCell ref="X794:AB794"/>
    <mergeCell ref="X795:AB795"/>
    <mergeCell ref="X796:AB796"/>
    <mergeCell ref="X797:AB797"/>
    <mergeCell ref="C768:C769"/>
    <mergeCell ref="D768:D769"/>
    <mergeCell ref="E768:E769"/>
    <mergeCell ref="F768:F769"/>
    <mergeCell ref="G768:G769"/>
    <mergeCell ref="C772:C773"/>
    <mergeCell ref="D772:D773"/>
    <mergeCell ref="E772:E773"/>
    <mergeCell ref="F772:F773"/>
    <mergeCell ref="G772:G773"/>
    <mergeCell ref="C764:C765"/>
    <mergeCell ref="D764:D765"/>
    <mergeCell ref="E764:E765"/>
    <mergeCell ref="F764:F765"/>
    <mergeCell ref="G764:G765"/>
    <mergeCell ref="X754:AB754"/>
    <mergeCell ref="X755:AB755"/>
    <mergeCell ref="X756:AB756"/>
    <mergeCell ref="X757:AB757"/>
    <mergeCell ref="X758:AB758"/>
    <mergeCell ref="X759:AB759"/>
    <mergeCell ref="X760:AB760"/>
    <mergeCell ref="X761:AB761"/>
    <mergeCell ref="X762:AB762"/>
    <mergeCell ref="X751:AB751"/>
    <mergeCell ref="X752:AB752"/>
    <mergeCell ref="X753:AB753"/>
    <mergeCell ref="X730:AB730"/>
    <mergeCell ref="X731:AB731"/>
    <mergeCell ref="X732:AB732"/>
    <mergeCell ref="X733:AB733"/>
    <mergeCell ref="X734:AB734"/>
    <mergeCell ref="X735:AB735"/>
    <mergeCell ref="X736:AB736"/>
    <mergeCell ref="X737:AB737"/>
    <mergeCell ref="X738:AB738"/>
    <mergeCell ref="X739:AB739"/>
    <mergeCell ref="X740:AB740"/>
    <mergeCell ref="X741:AB741"/>
    <mergeCell ref="X742:AB742"/>
    <mergeCell ref="X743:AB743"/>
    <mergeCell ref="X744:AB744"/>
    <mergeCell ref="X745:AB745"/>
    <mergeCell ref="X746:AB746"/>
    <mergeCell ref="X747:AB747"/>
    <mergeCell ref="X748:AB748"/>
    <mergeCell ref="X749:AB749"/>
    <mergeCell ref="X750:AB750"/>
    <mergeCell ref="C721:C722"/>
    <mergeCell ref="D721:D722"/>
    <mergeCell ref="E721:E722"/>
    <mergeCell ref="F721:F722"/>
    <mergeCell ref="G721:G722"/>
    <mergeCell ref="C725:C726"/>
    <mergeCell ref="D725:D726"/>
    <mergeCell ref="E725:E726"/>
    <mergeCell ref="F725:F726"/>
    <mergeCell ref="G725:G726"/>
    <mergeCell ref="C717:C718"/>
    <mergeCell ref="D717:D718"/>
    <mergeCell ref="E717:E718"/>
    <mergeCell ref="F717:F718"/>
    <mergeCell ref="G717:G718"/>
    <mergeCell ref="X707:AB707"/>
    <mergeCell ref="X708:AB708"/>
    <mergeCell ref="X709:AB709"/>
    <mergeCell ref="X710:AB710"/>
    <mergeCell ref="X711:AB711"/>
    <mergeCell ref="X712:AB712"/>
    <mergeCell ref="X713:AB713"/>
    <mergeCell ref="X714:AB714"/>
    <mergeCell ref="X715:AB715"/>
    <mergeCell ref="X704:AB704"/>
    <mergeCell ref="X705:AB705"/>
    <mergeCell ref="X706:AB706"/>
    <mergeCell ref="X683:AB683"/>
    <mergeCell ref="X684:AB684"/>
    <mergeCell ref="X685:AB685"/>
    <mergeCell ref="X686:AB686"/>
    <mergeCell ref="X687:AB687"/>
    <mergeCell ref="X688:AB688"/>
    <mergeCell ref="X689:AB689"/>
    <mergeCell ref="X690:AB690"/>
    <mergeCell ref="X691:AB691"/>
    <mergeCell ref="X692:AB692"/>
    <mergeCell ref="X693:AB693"/>
    <mergeCell ref="X694:AB694"/>
    <mergeCell ref="X695:AB695"/>
    <mergeCell ref="X696:AB696"/>
    <mergeCell ref="X697:AB697"/>
    <mergeCell ref="X698:AB698"/>
    <mergeCell ref="X699:AB699"/>
    <mergeCell ref="X700:AB700"/>
    <mergeCell ref="X701:AB701"/>
    <mergeCell ref="X702:AB702"/>
    <mergeCell ref="X703:AB703"/>
    <mergeCell ref="C674:C675"/>
    <mergeCell ref="D674:D675"/>
    <mergeCell ref="E674:E675"/>
    <mergeCell ref="F674:F675"/>
    <mergeCell ref="G674:G675"/>
    <mergeCell ref="C678:C679"/>
    <mergeCell ref="D678:D679"/>
    <mergeCell ref="E678:E679"/>
    <mergeCell ref="F678:F679"/>
    <mergeCell ref="G678:G679"/>
    <mergeCell ref="C670:C671"/>
    <mergeCell ref="D670:D671"/>
    <mergeCell ref="E670:E671"/>
    <mergeCell ref="F670:F671"/>
    <mergeCell ref="G670:G671"/>
    <mergeCell ref="X660:AB660"/>
    <mergeCell ref="X661:AB661"/>
    <mergeCell ref="X662:AB662"/>
    <mergeCell ref="X663:AB663"/>
    <mergeCell ref="X664:AB664"/>
    <mergeCell ref="X665:AB665"/>
    <mergeCell ref="X666:AB666"/>
    <mergeCell ref="X667:AB667"/>
    <mergeCell ref="X668:AB668"/>
    <mergeCell ref="X657:AB657"/>
    <mergeCell ref="X658:AB658"/>
    <mergeCell ref="X659:AB659"/>
    <mergeCell ref="X636:AB636"/>
    <mergeCell ref="X637:AB637"/>
    <mergeCell ref="X638:AB638"/>
    <mergeCell ref="X639:AB639"/>
    <mergeCell ref="X640:AB640"/>
    <mergeCell ref="X641:AB641"/>
    <mergeCell ref="X642:AB642"/>
    <mergeCell ref="X643:AB643"/>
    <mergeCell ref="X644:AB644"/>
    <mergeCell ref="X645:AB645"/>
    <mergeCell ref="X646:AB646"/>
    <mergeCell ref="X647:AB647"/>
    <mergeCell ref="X648:AB648"/>
    <mergeCell ref="X649:AB649"/>
    <mergeCell ref="X650:AB650"/>
    <mergeCell ref="X651:AB651"/>
    <mergeCell ref="X652:AB652"/>
    <mergeCell ref="X653:AB653"/>
    <mergeCell ref="X654:AB654"/>
    <mergeCell ref="X655:AB655"/>
    <mergeCell ref="X656:AB656"/>
    <mergeCell ref="C627:C628"/>
    <mergeCell ref="D627:D628"/>
    <mergeCell ref="E627:E628"/>
    <mergeCell ref="F627:F628"/>
    <mergeCell ref="G627:G628"/>
    <mergeCell ref="C631:C632"/>
    <mergeCell ref="D631:D632"/>
    <mergeCell ref="E631:E632"/>
    <mergeCell ref="F631:F632"/>
    <mergeCell ref="G631:G632"/>
    <mergeCell ref="C623:C624"/>
    <mergeCell ref="D623:D624"/>
    <mergeCell ref="E623:E624"/>
    <mergeCell ref="F623:F624"/>
    <mergeCell ref="G623:G624"/>
    <mergeCell ref="X613:AB613"/>
    <mergeCell ref="X614:AB614"/>
    <mergeCell ref="X615:AB615"/>
    <mergeCell ref="X616:AB616"/>
    <mergeCell ref="X617:AB617"/>
    <mergeCell ref="X618:AB618"/>
    <mergeCell ref="X619:AB619"/>
    <mergeCell ref="X620:AB620"/>
    <mergeCell ref="X621:AB621"/>
    <mergeCell ref="X610:AB610"/>
    <mergeCell ref="X611:AB611"/>
    <mergeCell ref="X612:AB612"/>
    <mergeCell ref="X589:AB589"/>
    <mergeCell ref="X590:AB590"/>
    <mergeCell ref="X591:AB591"/>
    <mergeCell ref="X592:AB592"/>
    <mergeCell ref="X593:AB593"/>
    <mergeCell ref="X594:AB594"/>
    <mergeCell ref="X595:AB595"/>
    <mergeCell ref="X596:AB596"/>
    <mergeCell ref="X597:AB597"/>
    <mergeCell ref="X598:AB598"/>
    <mergeCell ref="X599:AB599"/>
    <mergeCell ref="X600:AB600"/>
    <mergeCell ref="X601:AB601"/>
    <mergeCell ref="X602:AB602"/>
    <mergeCell ref="X603:AB603"/>
    <mergeCell ref="X604:AB604"/>
    <mergeCell ref="X605:AB605"/>
    <mergeCell ref="X606:AB606"/>
    <mergeCell ref="X607:AB607"/>
    <mergeCell ref="X608:AB608"/>
    <mergeCell ref="X609:AB609"/>
    <mergeCell ref="C580:C581"/>
    <mergeCell ref="D580:D581"/>
    <mergeCell ref="E580:E581"/>
    <mergeCell ref="F580:F581"/>
    <mergeCell ref="G580:G581"/>
    <mergeCell ref="C584:C585"/>
    <mergeCell ref="D584:D585"/>
    <mergeCell ref="E584:E585"/>
    <mergeCell ref="F584:F585"/>
    <mergeCell ref="G584:G585"/>
    <mergeCell ref="C576:C577"/>
    <mergeCell ref="D576:D577"/>
    <mergeCell ref="E576:E577"/>
    <mergeCell ref="F576:F577"/>
    <mergeCell ref="G576:G577"/>
    <mergeCell ref="X566:AB566"/>
    <mergeCell ref="X567:AB567"/>
    <mergeCell ref="X568:AB568"/>
    <mergeCell ref="X569:AB569"/>
    <mergeCell ref="X570:AB570"/>
    <mergeCell ref="X571:AB571"/>
    <mergeCell ref="X572:AB572"/>
    <mergeCell ref="X573:AB573"/>
    <mergeCell ref="X563:AB563"/>
    <mergeCell ref="X564:AB564"/>
    <mergeCell ref="X565:AB565"/>
    <mergeCell ref="X543:AB543"/>
    <mergeCell ref="X544:AB544"/>
    <mergeCell ref="X545:AB545"/>
    <mergeCell ref="X546:AB546"/>
    <mergeCell ref="X547:AB547"/>
    <mergeCell ref="X548:AB548"/>
    <mergeCell ref="X549:AB549"/>
    <mergeCell ref="X550:AB550"/>
    <mergeCell ref="X551:AB551"/>
    <mergeCell ref="X552:AB552"/>
    <mergeCell ref="X553:AB553"/>
    <mergeCell ref="X554:AB554"/>
    <mergeCell ref="X555:AB555"/>
    <mergeCell ref="X556:AB556"/>
    <mergeCell ref="X557:AB557"/>
    <mergeCell ref="X558:AB558"/>
    <mergeCell ref="X559:AB559"/>
    <mergeCell ref="X560:AB560"/>
    <mergeCell ref="X561:AB561"/>
    <mergeCell ref="X562:AB562"/>
    <mergeCell ref="C533:C534"/>
    <mergeCell ref="D533:D534"/>
    <mergeCell ref="E533:E534"/>
    <mergeCell ref="F533:F534"/>
    <mergeCell ref="G533:G534"/>
    <mergeCell ref="C537:C538"/>
    <mergeCell ref="D537:D538"/>
    <mergeCell ref="E537:E538"/>
    <mergeCell ref="F537:F538"/>
    <mergeCell ref="G537:G538"/>
    <mergeCell ref="C529:C530"/>
    <mergeCell ref="D529:D530"/>
    <mergeCell ref="E529:E530"/>
    <mergeCell ref="F529:F530"/>
    <mergeCell ref="G529:G530"/>
    <mergeCell ref="X519:AB519"/>
    <mergeCell ref="X520:AB520"/>
    <mergeCell ref="X521:AB521"/>
    <mergeCell ref="X522:AB522"/>
    <mergeCell ref="X523:AB523"/>
    <mergeCell ref="X524:AB524"/>
    <mergeCell ref="X525:AB525"/>
    <mergeCell ref="X526:AB526"/>
    <mergeCell ref="X527:AB527"/>
    <mergeCell ref="X516:AB516"/>
    <mergeCell ref="X517:AB517"/>
    <mergeCell ref="X518:AB518"/>
    <mergeCell ref="X495:AB495"/>
    <mergeCell ref="X496:AB496"/>
    <mergeCell ref="X497:AB497"/>
    <mergeCell ref="X498:AB498"/>
    <mergeCell ref="X499:AB499"/>
    <mergeCell ref="X500:AB500"/>
    <mergeCell ref="X501:AB501"/>
    <mergeCell ref="X502:AB502"/>
    <mergeCell ref="X503:AB503"/>
    <mergeCell ref="X504:AB504"/>
    <mergeCell ref="X505:AB505"/>
    <mergeCell ref="X506:AB506"/>
    <mergeCell ref="X507:AB507"/>
    <mergeCell ref="X508:AB508"/>
    <mergeCell ref="X509:AB509"/>
    <mergeCell ref="X510:AB510"/>
    <mergeCell ref="X511:AB511"/>
    <mergeCell ref="X512:AB512"/>
    <mergeCell ref="X513:AB513"/>
    <mergeCell ref="X514:AB514"/>
    <mergeCell ref="X515:AB515"/>
    <mergeCell ref="C486:C487"/>
    <mergeCell ref="D486:D487"/>
    <mergeCell ref="E486:E487"/>
    <mergeCell ref="F486:F487"/>
    <mergeCell ref="G486:G487"/>
    <mergeCell ref="C490:C491"/>
    <mergeCell ref="D490:D491"/>
    <mergeCell ref="E490:E491"/>
    <mergeCell ref="F490:F491"/>
    <mergeCell ref="G490:G491"/>
    <mergeCell ref="C482:C483"/>
    <mergeCell ref="D482:D483"/>
    <mergeCell ref="E482:E483"/>
    <mergeCell ref="F482:F483"/>
    <mergeCell ref="G482:G483"/>
    <mergeCell ref="X472:AB472"/>
    <mergeCell ref="X473:AB473"/>
    <mergeCell ref="X474:AB474"/>
    <mergeCell ref="X475:AB475"/>
    <mergeCell ref="X476:AB476"/>
    <mergeCell ref="X477:AB477"/>
    <mergeCell ref="X478:AB478"/>
    <mergeCell ref="X479:AB479"/>
    <mergeCell ref="X480:AB480"/>
    <mergeCell ref="X469:AB469"/>
    <mergeCell ref="X470:AB470"/>
    <mergeCell ref="X471:AB471"/>
    <mergeCell ref="X452:AB452"/>
    <mergeCell ref="X453:AB453"/>
    <mergeCell ref="X454:AB454"/>
    <mergeCell ref="X455:AB455"/>
    <mergeCell ref="X456:AB456"/>
    <mergeCell ref="X457:AB457"/>
    <mergeCell ref="X458:AB458"/>
    <mergeCell ref="X459:AB459"/>
    <mergeCell ref="X460:AB460"/>
    <mergeCell ref="X461:AB461"/>
    <mergeCell ref="X462:AB462"/>
    <mergeCell ref="X463:AB463"/>
    <mergeCell ref="X464:AB464"/>
    <mergeCell ref="X465:AB465"/>
    <mergeCell ref="X466:AB466"/>
    <mergeCell ref="X467:AB467"/>
    <mergeCell ref="X468:AB468"/>
    <mergeCell ref="C439:C440"/>
    <mergeCell ref="D439:D440"/>
    <mergeCell ref="E439:E440"/>
    <mergeCell ref="F439:F440"/>
    <mergeCell ref="G439:G440"/>
    <mergeCell ref="C443:C444"/>
    <mergeCell ref="D443:D444"/>
    <mergeCell ref="E443:E444"/>
    <mergeCell ref="F443:F444"/>
    <mergeCell ref="G443:G444"/>
    <mergeCell ref="C435:C436"/>
    <mergeCell ref="D435:D436"/>
    <mergeCell ref="E435:E436"/>
    <mergeCell ref="F435:F436"/>
    <mergeCell ref="G435:G436"/>
    <mergeCell ref="X428:AB428"/>
    <mergeCell ref="B240:D240"/>
    <mergeCell ref="B241:D241"/>
    <mergeCell ref="B242:D242"/>
    <mergeCell ref="X401:AB401"/>
    <mergeCell ref="X402:AB402"/>
    <mergeCell ref="X403:AB403"/>
    <mergeCell ref="X404:AB404"/>
    <mergeCell ref="X405:AB405"/>
    <mergeCell ref="X406:AB406"/>
    <mergeCell ref="X407:AB407"/>
    <mergeCell ref="X408:AB408"/>
    <mergeCell ref="X409:AB409"/>
    <mergeCell ref="X410:AB410"/>
    <mergeCell ref="X411:AB411"/>
    <mergeCell ref="X412:AB412"/>
    <mergeCell ref="X413:AB413"/>
    <mergeCell ref="X414:AB414"/>
    <mergeCell ref="X415:AB415"/>
    <mergeCell ref="B237:D237"/>
    <mergeCell ref="B238:D238"/>
    <mergeCell ref="B239:D239"/>
    <mergeCell ref="R237:V237"/>
    <mergeCell ref="R238:V238"/>
    <mergeCell ref="R239:V239"/>
    <mergeCell ref="R240:V240"/>
    <mergeCell ref="R241:V241"/>
    <mergeCell ref="R242:V242"/>
    <mergeCell ref="B234:D234"/>
    <mergeCell ref="B235:D235"/>
    <mergeCell ref="B236:D236"/>
    <mergeCell ref="B231:D231"/>
    <mergeCell ref="B232:D232"/>
    <mergeCell ref="B233:D233"/>
    <mergeCell ref="R231:V231"/>
    <mergeCell ref="R232:V232"/>
    <mergeCell ref="R233:V233"/>
    <mergeCell ref="R234:V234"/>
    <mergeCell ref="R235:V235"/>
    <mergeCell ref="R236:V236"/>
    <mergeCell ref="B228:D228"/>
    <mergeCell ref="B229:D229"/>
    <mergeCell ref="B230:D230"/>
    <mergeCell ref="B225:D225"/>
    <mergeCell ref="B226:D226"/>
    <mergeCell ref="B227:D227"/>
    <mergeCell ref="R225:V225"/>
    <mergeCell ref="R226:V226"/>
    <mergeCell ref="R227:V227"/>
    <mergeCell ref="R228:V228"/>
    <mergeCell ref="R229:V229"/>
    <mergeCell ref="R230:V230"/>
    <mergeCell ref="B222:D222"/>
    <mergeCell ref="B223:D223"/>
    <mergeCell ref="B224:D224"/>
    <mergeCell ref="D186:F186"/>
    <mergeCell ref="B187:F187"/>
    <mergeCell ref="T190:Z190"/>
    <mergeCell ref="B221:D221"/>
    <mergeCell ref="T186:X186"/>
    <mergeCell ref="T187:X187"/>
    <mergeCell ref="W221:Y221"/>
    <mergeCell ref="R221:V221"/>
    <mergeCell ref="R222:V222"/>
    <mergeCell ref="R223:V223"/>
    <mergeCell ref="R224:V224"/>
    <mergeCell ref="D183:F183"/>
    <mergeCell ref="D184:F184"/>
    <mergeCell ref="D185:F185"/>
    <mergeCell ref="D180:F180"/>
    <mergeCell ref="D181:F181"/>
    <mergeCell ref="D182:F182"/>
    <mergeCell ref="T180:X180"/>
    <mergeCell ref="T181:X181"/>
    <mergeCell ref="T182:X182"/>
    <mergeCell ref="T183:X183"/>
    <mergeCell ref="T184:X184"/>
    <mergeCell ref="T185:X185"/>
    <mergeCell ref="D177:F177"/>
    <mergeCell ref="D178:F178"/>
    <mergeCell ref="D179:F179"/>
    <mergeCell ref="D174:F174"/>
    <mergeCell ref="D175:F175"/>
    <mergeCell ref="D176:F176"/>
    <mergeCell ref="T174:X174"/>
    <mergeCell ref="T175:X175"/>
    <mergeCell ref="T176:X176"/>
    <mergeCell ref="T177:X177"/>
    <mergeCell ref="T178:X178"/>
    <mergeCell ref="T179:X179"/>
    <mergeCell ref="D171:F171"/>
    <mergeCell ref="D172:F172"/>
    <mergeCell ref="D173:F173"/>
    <mergeCell ref="D168:F168"/>
    <mergeCell ref="D169:F169"/>
    <mergeCell ref="D170:F170"/>
    <mergeCell ref="T168:X168"/>
    <mergeCell ref="T169:X169"/>
    <mergeCell ref="T170:X170"/>
    <mergeCell ref="T171:X171"/>
    <mergeCell ref="T172:X172"/>
    <mergeCell ref="T173:X173"/>
    <mergeCell ref="D165:F165"/>
    <mergeCell ref="D166:F166"/>
    <mergeCell ref="D167:F167"/>
    <mergeCell ref="D162:F162"/>
    <mergeCell ref="D163:F163"/>
    <mergeCell ref="D164:F164"/>
    <mergeCell ref="T162:X162"/>
    <mergeCell ref="T163:X163"/>
    <mergeCell ref="T164:X164"/>
    <mergeCell ref="T165:X165"/>
    <mergeCell ref="T166:X166"/>
    <mergeCell ref="T167:X167"/>
    <mergeCell ref="D159:F159"/>
    <mergeCell ref="D160:F160"/>
    <mergeCell ref="D161:F161"/>
    <mergeCell ref="D156:F156"/>
    <mergeCell ref="D157:F157"/>
    <mergeCell ref="D158:F158"/>
    <mergeCell ref="T156:X156"/>
    <mergeCell ref="T157:X157"/>
    <mergeCell ref="T158:X158"/>
    <mergeCell ref="T159:X159"/>
    <mergeCell ref="T160:X160"/>
    <mergeCell ref="T161:X161"/>
    <mergeCell ref="D153:F153"/>
    <mergeCell ref="D154:F154"/>
    <mergeCell ref="D155:F155"/>
    <mergeCell ref="D150:F150"/>
    <mergeCell ref="D151:F151"/>
    <mergeCell ref="D152:F152"/>
    <mergeCell ref="T150:X150"/>
    <mergeCell ref="T151:X151"/>
    <mergeCell ref="T152:X152"/>
    <mergeCell ref="T153:X153"/>
    <mergeCell ref="T154:X154"/>
    <mergeCell ref="T155:X155"/>
    <mergeCell ref="D147:F147"/>
    <mergeCell ref="D148:F148"/>
    <mergeCell ref="D149:F149"/>
    <mergeCell ref="D144:F144"/>
    <mergeCell ref="D145:F145"/>
    <mergeCell ref="D146:F146"/>
    <mergeCell ref="T144:X144"/>
    <mergeCell ref="T145:X145"/>
    <mergeCell ref="T146:X146"/>
    <mergeCell ref="T147:X147"/>
    <mergeCell ref="T148:X148"/>
    <mergeCell ref="T149:X149"/>
    <mergeCell ref="D141:F141"/>
    <mergeCell ref="D142:F142"/>
    <mergeCell ref="D143:F143"/>
    <mergeCell ref="D138:F138"/>
    <mergeCell ref="D139:F139"/>
    <mergeCell ref="D140:F140"/>
    <mergeCell ref="T138:X138"/>
    <mergeCell ref="T139:X139"/>
    <mergeCell ref="T140:X140"/>
    <mergeCell ref="T141:X141"/>
    <mergeCell ref="T142:X142"/>
    <mergeCell ref="T143:X143"/>
    <mergeCell ref="D135:F135"/>
    <mergeCell ref="D136:F136"/>
    <mergeCell ref="D137:F137"/>
    <mergeCell ref="D132:F132"/>
    <mergeCell ref="D133:F133"/>
    <mergeCell ref="D134:F134"/>
    <mergeCell ref="T132:X132"/>
    <mergeCell ref="T133:X133"/>
    <mergeCell ref="T134:X134"/>
    <mergeCell ref="T135:X135"/>
    <mergeCell ref="T136:X136"/>
    <mergeCell ref="T137:X137"/>
    <mergeCell ref="D129:F129"/>
    <mergeCell ref="D130:F130"/>
    <mergeCell ref="D131:F131"/>
    <mergeCell ref="D126:F126"/>
    <mergeCell ref="D127:F127"/>
    <mergeCell ref="D128:F128"/>
    <mergeCell ref="T126:X126"/>
    <mergeCell ref="T127:X127"/>
    <mergeCell ref="T128:X128"/>
    <mergeCell ref="T129:X129"/>
    <mergeCell ref="T130:X130"/>
    <mergeCell ref="T131:X131"/>
    <mergeCell ref="C98:E98"/>
    <mergeCell ref="B99:E99"/>
    <mergeCell ref="C94:E94"/>
    <mergeCell ref="C95:E95"/>
    <mergeCell ref="C96:E96"/>
    <mergeCell ref="A78:A99"/>
    <mergeCell ref="C78:E78"/>
    <mergeCell ref="C79:E79"/>
    <mergeCell ref="C80:E80"/>
    <mergeCell ref="C82:E82"/>
    <mergeCell ref="C83:E83"/>
    <mergeCell ref="C89:E89"/>
    <mergeCell ref="C90:E90"/>
    <mergeCell ref="C91:E91"/>
    <mergeCell ref="C84:E84"/>
    <mergeCell ref="C85:E85"/>
    <mergeCell ref="C86:E86"/>
    <mergeCell ref="C87:E87"/>
    <mergeCell ref="C88:E88"/>
    <mergeCell ref="C81:E81"/>
    <mergeCell ref="C92:E92"/>
    <mergeCell ref="C93:E93"/>
    <mergeCell ref="C2:P2"/>
    <mergeCell ref="B9:C9"/>
    <mergeCell ref="B11:C11"/>
    <mergeCell ref="B13:C13"/>
    <mergeCell ref="B15:C16"/>
    <mergeCell ref="B41:C41"/>
    <mergeCell ref="C55:D55"/>
    <mergeCell ref="B74:D74"/>
    <mergeCell ref="C97:E97"/>
    <mergeCell ref="C66:E66"/>
    <mergeCell ref="B60:E60"/>
    <mergeCell ref="C62:D62"/>
    <mergeCell ref="C63:E63"/>
    <mergeCell ref="C57:E57"/>
    <mergeCell ref="C58:E58"/>
    <mergeCell ref="C59:E59"/>
    <mergeCell ref="C64:E64"/>
    <mergeCell ref="BR17:BU17"/>
    <mergeCell ref="BV17:BY17"/>
    <mergeCell ref="BZ17:CC17"/>
    <mergeCell ref="A56:A73"/>
    <mergeCell ref="C56:D56"/>
    <mergeCell ref="C65:E65"/>
    <mergeCell ref="C67:E67"/>
    <mergeCell ref="B68:E68"/>
    <mergeCell ref="S56:W56"/>
    <mergeCell ref="S59:W59"/>
    <mergeCell ref="S58:W58"/>
    <mergeCell ref="S57:W57"/>
    <mergeCell ref="S60:W60"/>
    <mergeCell ref="S61:W61"/>
    <mergeCell ref="S68:W68"/>
    <mergeCell ref="S67:W67"/>
    <mergeCell ref="S66:W66"/>
    <mergeCell ref="S65:W65"/>
    <mergeCell ref="S64:W64"/>
    <mergeCell ref="S63:W63"/>
    <mergeCell ref="S62:W62"/>
    <mergeCell ref="AH17:AK17"/>
    <mergeCell ref="AL17:AO17"/>
    <mergeCell ref="AP17:AS17"/>
    <mergeCell ref="AT17:AW17"/>
    <mergeCell ref="AX17:BA17"/>
    <mergeCell ref="BF17:BI17"/>
    <mergeCell ref="BB17:BE17"/>
    <mergeCell ref="BJ17:BM17"/>
    <mergeCell ref="BN17:BQ17"/>
  </mergeCells>
  <conditionalFormatting sqref="D12:P12">
    <cfRule type="cellIs" dxfId="12" priority="12" operator="lessThan">
      <formula>0</formula>
    </cfRule>
    <cfRule type="cellIs" dxfId="11" priority="13" operator="greaterThan">
      <formula>0</formula>
    </cfRule>
  </conditionalFormatting>
  <conditionalFormatting sqref="L220">
    <cfRule type="timePeriod" dxfId="10" priority="11" timePeriod="thisMonth">
      <formula>AND(MONTH(L220)=MONTH(TODAY()),YEAR(L220)=YEAR(TODAY()))</formula>
    </cfRule>
  </conditionalFormatting>
  <conditionalFormatting sqref="Q220">
    <cfRule type="timePeriod" dxfId="9" priority="10" timePeriod="thisMonth">
      <formula>AND(MONTH(Q220)=MONTH(TODAY()),YEAR(Q220)=YEAR(TODAY()))</formula>
    </cfRule>
  </conditionalFormatting>
  <conditionalFormatting sqref="F70:R71 R72:R73">
    <cfRule type="cellIs" dxfId="8" priority="6" operator="lessThan">
      <formula>0</formula>
    </cfRule>
    <cfRule type="cellIs" dxfId="7" priority="7" operator="greaterThan">
      <formula>0</formula>
    </cfRule>
    <cfRule type="cellIs" dxfId="6" priority="8" operator="greaterThan">
      <formula>0</formula>
    </cfRule>
    <cfRule type="cellIs" dxfId="5" priority="9" operator="greaterThan">
      <formula>0</formula>
    </cfRule>
  </conditionalFormatting>
  <conditionalFormatting sqref="F74:R74">
    <cfRule type="cellIs" dxfId="4" priority="4" operator="lessThan">
      <formula>0</formula>
    </cfRule>
    <cfRule type="cellIs" dxfId="3" priority="5" operator="greaterThan">
      <formula>0</formula>
    </cfRule>
  </conditionalFormatting>
  <conditionalFormatting sqref="D17:P17">
    <cfRule type="cellIs" dxfId="2" priority="3" operator="greaterThan">
      <formula>0</formula>
    </cfRule>
    <cfRule type="cellIs" dxfId="1" priority="14" operator="lessThan">
      <formula>0</formula>
    </cfRule>
  </conditionalFormatting>
  <conditionalFormatting sqref="E222:P241">
    <cfRule type="cellIs" dxfId="0" priority="1" operator="equal">
      <formula>0</formula>
    </cfRule>
  </conditionalFormatting>
  <pageMargins left="0.31496062992126" right="0.31496062992126" top="0.34" bottom="0.35" header="0.28999999999999998" footer="0.3"/>
  <pageSetup paperSize="9" scale="70" orientation="landscape" r:id="rId1"/>
  <ignoredErrors>
    <ignoredError sqref="W496:W526 W543:W57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Rechteck1_Klicken">
                <anchor moveWithCells="1" sizeWithCells="1">
                  <from>
                    <xdr:col>0</xdr:col>
                    <xdr:colOff>171450</xdr:colOff>
                    <xdr:row>0</xdr:row>
                    <xdr:rowOff>0</xdr:rowOff>
                  </from>
                  <to>
                    <xdr:col>2</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2016</vt:lpstr>
      <vt:lpstr>'2016'!Druckbereich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Kostenkontrolle Haushaltsbuch V2.03</dc:title>
  <dc:subject>Haushaltsbuch führen</dc:subject>
  <dc:creator>alle-meine-vorlagen.de</dc:creator>
  <cp:keywords>Haushaltsbuch</cp:keywords>
  <cp:lastModifiedBy>TM</cp:lastModifiedBy>
  <cp:lastPrinted>2016-03-25T14:40:14Z</cp:lastPrinted>
  <dcterms:created xsi:type="dcterms:W3CDTF">2014-02-27T20:12:43Z</dcterms:created>
  <dcterms:modified xsi:type="dcterms:W3CDTF">2016-04-01T06:57:00Z</dcterms:modified>
  <cp:version>2.03</cp:version>
</cp:coreProperties>
</file>